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20" windowWidth="15195" windowHeight="11640"/>
  </bookViews>
  <sheets>
    <sheet name="CURVED" sheetId="1" r:id="rId1"/>
    <sheet name="data" sheetId="2" r:id="rId2"/>
  </sheets>
  <definedNames>
    <definedName name="alfa">data!$I$2</definedName>
    <definedName name="aLPHA">data!$D$9</definedName>
    <definedName name="deltay">CURVED!$L$1</definedName>
    <definedName name="detaf">data!$B$1</definedName>
    <definedName name="dex">data!$B$1</definedName>
    <definedName name="dt">CURVED!$EM$1951</definedName>
    <definedName name="psi0">data!$I$5</definedName>
    <definedName name="statha">CURVED!$G$1</definedName>
    <definedName name="stathb">CURVED!$H$1</definedName>
    <definedName name="stathE">CURVED!$G$3</definedName>
    <definedName name="stathg">CURVED!$I$1</definedName>
    <definedName name="theta0">data!#REF!</definedName>
    <definedName name="vita">data!$I$1</definedName>
    <definedName name="XMHDEN">data!$B$3</definedName>
    <definedName name="xmiden">CURVED!$K$1</definedName>
    <definedName name="ymiden">CURVED!$J$1</definedName>
    <definedName name="zeta0">data!#REF!</definedName>
  </definedNames>
  <calcPr calcId="145621"/>
  <fileRecoveryPr repairLoad="1"/>
</workbook>
</file>

<file path=xl/calcChain.xml><?xml version="1.0" encoding="utf-8"?>
<calcChain xmlns="http://schemas.openxmlformats.org/spreadsheetml/2006/main">
  <c r="M111" i="1" l="1"/>
  <c r="L111" i="1"/>
  <c r="AK112" i="1" l="1"/>
  <c r="AJ112" i="1"/>
  <c r="AI112" i="1"/>
  <c r="AH112" i="1"/>
  <c r="AG112" i="1"/>
  <c r="AF112" i="1"/>
  <c r="AE112" i="1"/>
  <c r="AD112" i="1"/>
  <c r="AC112" i="1"/>
  <c r="AB112" i="1"/>
  <c r="FR2353" i="1"/>
  <c r="FR2352" i="1"/>
  <c r="FR2351" i="1"/>
  <c r="FR2350" i="1"/>
  <c r="FR2349" i="1"/>
  <c r="FR2348" i="1"/>
  <c r="FR2347" i="1"/>
  <c r="FR2346" i="1"/>
  <c r="FR2345" i="1"/>
  <c r="FR2344" i="1"/>
  <c r="FR2343" i="1"/>
  <c r="FR2342" i="1"/>
  <c r="FR2341" i="1"/>
  <c r="FR2340" i="1"/>
  <c r="FR2339" i="1"/>
  <c r="FR2338" i="1"/>
  <c r="FR2337" i="1"/>
  <c r="FR2336" i="1"/>
  <c r="FR2335" i="1"/>
  <c r="FR2334" i="1"/>
  <c r="FR2333" i="1"/>
  <c r="FR2332" i="1"/>
  <c r="FR2331" i="1"/>
  <c r="FR2330" i="1"/>
  <c r="FR2329" i="1"/>
  <c r="FR2328" i="1"/>
  <c r="FR2327" i="1"/>
  <c r="FR2326" i="1"/>
  <c r="FR2325" i="1"/>
  <c r="FR2324" i="1"/>
  <c r="FR2323" i="1"/>
  <c r="FR2322" i="1"/>
  <c r="FR2321" i="1"/>
  <c r="FR2320" i="1"/>
  <c r="FR2319" i="1"/>
  <c r="FR2318" i="1"/>
  <c r="FR2317" i="1"/>
  <c r="FR2316" i="1"/>
  <c r="FR2315" i="1"/>
  <c r="FR2314" i="1"/>
  <c r="FR2313" i="1"/>
  <c r="FR2312" i="1"/>
  <c r="FR2311" i="1"/>
  <c r="FR2310" i="1"/>
  <c r="FR2309" i="1"/>
  <c r="FR2308" i="1"/>
  <c r="FR2307" i="1"/>
  <c r="FR2306" i="1"/>
  <c r="FR2305" i="1"/>
  <c r="FR2304" i="1"/>
  <c r="FR2303" i="1"/>
  <c r="FR2302" i="1"/>
  <c r="FR2301" i="1"/>
  <c r="FR2300" i="1"/>
  <c r="FR2299" i="1"/>
  <c r="FR2298" i="1"/>
  <c r="FR2297" i="1"/>
  <c r="FR2296" i="1"/>
  <c r="FR2295" i="1"/>
  <c r="FR2294" i="1"/>
  <c r="FR2293" i="1"/>
  <c r="FR2292" i="1"/>
  <c r="FR2291" i="1"/>
  <c r="FR2290" i="1"/>
  <c r="FR2289" i="1"/>
  <c r="FR2288" i="1"/>
  <c r="FR2287" i="1"/>
  <c r="FR2286" i="1"/>
  <c r="FR2285" i="1"/>
  <c r="FR2284" i="1"/>
  <c r="FR2283" i="1"/>
  <c r="FR2282" i="1"/>
  <c r="FR2281" i="1"/>
  <c r="FR2280" i="1"/>
  <c r="FR2279" i="1"/>
  <c r="FR2278" i="1"/>
  <c r="FR2277" i="1"/>
  <c r="FR2276" i="1"/>
  <c r="FR2275" i="1"/>
  <c r="FR2274" i="1"/>
  <c r="FR2273" i="1"/>
  <c r="FR2272" i="1"/>
  <c r="FR2271" i="1"/>
  <c r="FR2270" i="1"/>
  <c r="FR2269" i="1"/>
  <c r="FR2268" i="1"/>
  <c r="FR2267" i="1"/>
  <c r="FR2266" i="1"/>
  <c r="FR2265" i="1"/>
  <c r="FR2264" i="1"/>
  <c r="FR2263" i="1"/>
  <c r="FR2262" i="1"/>
  <c r="FR2261" i="1"/>
  <c r="FR2260" i="1"/>
  <c r="FR2259" i="1"/>
  <c r="FR2258" i="1"/>
  <c r="FR2257" i="1"/>
  <c r="FR2256" i="1"/>
  <c r="FR2255" i="1"/>
  <c r="FR2254" i="1"/>
  <c r="FR2253" i="1"/>
  <c r="FR2252" i="1"/>
  <c r="FR2251" i="1"/>
  <c r="FR2250" i="1"/>
  <c r="FR2249" i="1"/>
  <c r="FR2248" i="1"/>
  <c r="FR2247" i="1"/>
  <c r="FR2246" i="1"/>
  <c r="FR2245" i="1"/>
  <c r="FR2244" i="1"/>
  <c r="FR2243" i="1"/>
  <c r="FR2242" i="1"/>
  <c r="FR2241" i="1"/>
  <c r="FR2240" i="1"/>
  <c r="FR2239" i="1"/>
  <c r="FR2238" i="1"/>
  <c r="FR2237" i="1"/>
  <c r="FR2236" i="1"/>
  <c r="FR2235" i="1"/>
  <c r="FR2234" i="1"/>
  <c r="FR2233" i="1"/>
  <c r="FR2232" i="1"/>
  <c r="FR2231" i="1"/>
  <c r="FR2230" i="1"/>
  <c r="FR2229" i="1"/>
  <c r="FR2228" i="1"/>
  <c r="FR2227" i="1"/>
  <c r="FR2226" i="1"/>
  <c r="FR2225" i="1"/>
  <c r="FR2224" i="1"/>
  <c r="FR2223" i="1"/>
  <c r="FR2222" i="1"/>
  <c r="FR2221" i="1"/>
  <c r="FR2220" i="1"/>
  <c r="FR2219" i="1"/>
  <c r="FR2218" i="1"/>
  <c r="FR2217" i="1"/>
  <c r="FR2216" i="1"/>
  <c r="FR2215" i="1"/>
  <c r="FR2214" i="1"/>
  <c r="FR2213" i="1"/>
  <c r="FR2212" i="1"/>
  <c r="FR2211" i="1"/>
  <c r="FR2210" i="1"/>
  <c r="FR2209" i="1"/>
  <c r="FR2208" i="1"/>
  <c r="FR2207" i="1"/>
  <c r="FR2206" i="1"/>
  <c r="FR2205" i="1"/>
  <c r="FR2204" i="1"/>
  <c r="FR2203" i="1"/>
  <c r="FR2202" i="1"/>
  <c r="FR2201" i="1"/>
  <c r="FR2200" i="1"/>
  <c r="FR2199" i="1"/>
  <c r="FR2198" i="1"/>
  <c r="FR2197" i="1"/>
  <c r="FR2196" i="1"/>
  <c r="FR2195" i="1"/>
  <c r="FR2194" i="1"/>
  <c r="FR2193" i="1"/>
  <c r="FR2192" i="1"/>
  <c r="FR2191" i="1"/>
  <c r="FR2190" i="1"/>
  <c r="FR2189" i="1"/>
  <c r="FR2188" i="1"/>
  <c r="FR2187" i="1"/>
  <c r="FR2186" i="1"/>
  <c r="FR2185" i="1"/>
  <c r="FR2184" i="1"/>
  <c r="FR2183" i="1"/>
  <c r="FR2182" i="1"/>
  <c r="FR2181" i="1"/>
  <c r="FR2180" i="1"/>
  <c r="FR2179" i="1"/>
  <c r="FR2178" i="1"/>
  <c r="FR2177" i="1"/>
  <c r="FR2176" i="1"/>
  <c r="FR2175" i="1"/>
  <c r="FR2174" i="1"/>
  <c r="FR2173" i="1"/>
  <c r="FR2172" i="1"/>
  <c r="FR2171" i="1"/>
  <c r="FR2170" i="1"/>
  <c r="FR2169" i="1"/>
  <c r="FR2168" i="1"/>
  <c r="FR2167" i="1"/>
  <c r="FR2166" i="1"/>
  <c r="FR2165" i="1"/>
  <c r="FR2164" i="1"/>
  <c r="FR2163" i="1"/>
  <c r="FR2162" i="1"/>
  <c r="FR2161" i="1"/>
  <c r="FR2160" i="1"/>
  <c r="FR2159" i="1"/>
  <c r="FR2158" i="1"/>
  <c r="FR2157" i="1"/>
  <c r="FR2156" i="1"/>
  <c r="FR2155" i="1"/>
  <c r="FR2154" i="1"/>
  <c r="FR2153" i="1"/>
  <c r="FR2152" i="1"/>
  <c r="FR2151" i="1"/>
  <c r="FR2150" i="1"/>
  <c r="FR2149" i="1"/>
  <c r="FR2148" i="1"/>
  <c r="FR2147" i="1"/>
  <c r="FR2146" i="1"/>
  <c r="FR2145" i="1"/>
  <c r="FR2144" i="1"/>
  <c r="FR2143" i="1"/>
  <c r="FR2142" i="1"/>
  <c r="FR2141" i="1"/>
  <c r="FR2140" i="1"/>
  <c r="FR2139" i="1"/>
  <c r="FR2138" i="1"/>
  <c r="FR2137" i="1"/>
  <c r="FR2136" i="1"/>
  <c r="FR2135" i="1"/>
  <c r="FR2134" i="1"/>
  <c r="FR2133" i="1"/>
  <c r="FR2132" i="1"/>
  <c r="FR2131" i="1"/>
  <c r="FR2130" i="1"/>
  <c r="FR2129" i="1"/>
  <c r="FR2128" i="1"/>
  <c r="FR2127" i="1"/>
  <c r="FR2126" i="1"/>
  <c r="FR2125" i="1"/>
  <c r="FR2124" i="1"/>
  <c r="FR2123" i="1"/>
  <c r="FR2122" i="1"/>
  <c r="FR2121" i="1"/>
  <c r="FR2120" i="1"/>
  <c r="FR2119" i="1"/>
  <c r="FR2118" i="1"/>
  <c r="FR2117" i="1"/>
  <c r="FR2116" i="1"/>
  <c r="FR2115" i="1"/>
  <c r="FR2114" i="1"/>
  <c r="FR2113" i="1"/>
  <c r="FR2112" i="1"/>
  <c r="FR2111" i="1"/>
  <c r="FR2110" i="1"/>
  <c r="FR2109" i="1"/>
  <c r="FR2108" i="1"/>
  <c r="FR2107" i="1"/>
  <c r="FR2106" i="1"/>
  <c r="FR2105" i="1"/>
  <c r="FR2104" i="1"/>
  <c r="FR2103" i="1"/>
  <c r="FR2102" i="1"/>
  <c r="FR2101" i="1"/>
  <c r="FR2100" i="1"/>
  <c r="FR2099" i="1"/>
  <c r="FR2098" i="1"/>
  <c r="FR2097" i="1"/>
  <c r="FR2096" i="1"/>
  <c r="FR2095" i="1"/>
  <c r="FR2094" i="1"/>
  <c r="FR2093" i="1"/>
  <c r="FR2092" i="1"/>
  <c r="FR2091" i="1"/>
  <c r="FR2090" i="1"/>
  <c r="FR2089" i="1"/>
  <c r="FR2088" i="1"/>
  <c r="FR2087" i="1"/>
  <c r="FR2086" i="1"/>
  <c r="FR2085" i="1"/>
  <c r="FR2084" i="1"/>
  <c r="FR2083" i="1"/>
  <c r="FR2082" i="1"/>
  <c r="FR2081" i="1"/>
  <c r="FR2080" i="1"/>
  <c r="FR2079" i="1"/>
  <c r="FR2078" i="1"/>
  <c r="FR2077" i="1"/>
  <c r="FR2076" i="1"/>
  <c r="FR2075" i="1"/>
  <c r="FR2074" i="1"/>
  <c r="FR2073" i="1"/>
  <c r="FR2072" i="1"/>
  <c r="FR2071" i="1"/>
  <c r="FR2070" i="1"/>
  <c r="FR2069" i="1"/>
  <c r="FR2068" i="1"/>
  <c r="FR2067" i="1"/>
  <c r="FR2066" i="1"/>
  <c r="FR2065" i="1"/>
  <c r="FR2064" i="1"/>
  <c r="FR2063" i="1"/>
  <c r="FR2062" i="1"/>
  <c r="FR2061" i="1"/>
  <c r="FR2060" i="1"/>
  <c r="FR2059" i="1"/>
  <c r="FR2058" i="1"/>
  <c r="FR2057" i="1"/>
  <c r="FR2056" i="1"/>
  <c r="FR2055" i="1"/>
  <c r="FR2054" i="1"/>
  <c r="FR2053" i="1"/>
  <c r="FR2052" i="1"/>
  <c r="FR2051" i="1"/>
  <c r="FR2050" i="1"/>
  <c r="FR2049" i="1"/>
  <c r="FR2048" i="1"/>
  <c r="FR2047" i="1"/>
  <c r="FR2046" i="1"/>
  <c r="FR2045" i="1"/>
  <c r="FR2044" i="1"/>
  <c r="FR2043" i="1"/>
  <c r="FR2042" i="1"/>
  <c r="FR2041" i="1"/>
  <c r="FR2040" i="1"/>
  <c r="FR2039" i="1"/>
  <c r="FR2038" i="1"/>
  <c r="FR2037" i="1"/>
  <c r="FR2036" i="1"/>
  <c r="FR2035" i="1"/>
  <c r="FR2034" i="1"/>
  <c r="FR2033" i="1"/>
  <c r="FR2032" i="1"/>
  <c r="FR2031" i="1"/>
  <c r="FR2030" i="1"/>
  <c r="FR2029" i="1"/>
  <c r="FR2028" i="1"/>
  <c r="FR2027" i="1"/>
  <c r="FR2026" i="1"/>
  <c r="FR2025" i="1"/>
  <c r="FR2024" i="1"/>
  <c r="FR2023" i="1"/>
  <c r="FR2022" i="1"/>
  <c r="FR2021" i="1"/>
  <c r="FR2020" i="1"/>
  <c r="FR2019" i="1"/>
  <c r="FR2018" i="1"/>
  <c r="FR2017" i="1"/>
  <c r="FR2016" i="1"/>
  <c r="FR2015" i="1"/>
  <c r="FR2014" i="1"/>
  <c r="FR2013" i="1"/>
  <c r="FR2012" i="1"/>
  <c r="FR2011" i="1"/>
  <c r="FR2010" i="1"/>
  <c r="FR2009" i="1"/>
  <c r="FR2008" i="1"/>
  <c r="FR2007" i="1"/>
  <c r="FR2006" i="1"/>
  <c r="FR2005" i="1"/>
  <c r="FR2004" i="1"/>
  <c r="FR2003" i="1"/>
  <c r="FR2002" i="1"/>
  <c r="FR2001" i="1"/>
  <c r="FR2000" i="1"/>
  <c r="FR1999" i="1"/>
  <c r="FR1998" i="1"/>
  <c r="FR1997" i="1"/>
  <c r="FR1996" i="1"/>
  <c r="FR1995" i="1"/>
  <c r="FR1994" i="1"/>
  <c r="FR1993" i="1"/>
  <c r="FR1992" i="1"/>
  <c r="FR1991" i="1"/>
  <c r="FR1990" i="1"/>
  <c r="FR1989" i="1"/>
  <c r="FR1988" i="1"/>
  <c r="FR1987" i="1"/>
  <c r="FR1986" i="1"/>
  <c r="FR1985" i="1"/>
  <c r="FR1984" i="1"/>
  <c r="FR1983" i="1"/>
  <c r="FR1982" i="1"/>
  <c r="FR1981" i="1"/>
  <c r="FR1980" i="1"/>
  <c r="FR1979" i="1"/>
  <c r="FR1978" i="1"/>
  <c r="FR1977" i="1"/>
  <c r="FR1976" i="1"/>
  <c r="FR1975" i="1"/>
  <c r="FR1974" i="1"/>
  <c r="FR1973" i="1"/>
  <c r="FR1972" i="1"/>
  <c r="FR1971" i="1"/>
  <c r="FR1970" i="1"/>
  <c r="FR1969" i="1"/>
  <c r="FR1968" i="1"/>
  <c r="FR1967" i="1"/>
  <c r="FR1966" i="1"/>
  <c r="FR1965" i="1"/>
  <c r="FR1964" i="1"/>
  <c r="FR1963" i="1"/>
  <c r="FR1962" i="1"/>
  <c r="FR1961" i="1"/>
  <c r="FR1960" i="1"/>
  <c r="FR1959" i="1"/>
  <c r="FR1958" i="1"/>
  <c r="FR1957" i="1"/>
  <c r="FR1956" i="1"/>
  <c r="FR1955" i="1"/>
  <c r="FR1954" i="1"/>
  <c r="AP2352" i="1"/>
  <c r="AP2351" i="1"/>
  <c r="AP2350" i="1"/>
  <c r="AP2349" i="1"/>
  <c r="AP2348" i="1"/>
  <c r="AP2347" i="1"/>
  <c r="AP2346" i="1"/>
  <c r="AP2345" i="1"/>
  <c r="AP2344" i="1"/>
  <c r="AP2343" i="1"/>
  <c r="AP2342" i="1"/>
  <c r="AP2341" i="1"/>
  <c r="AP2340" i="1"/>
  <c r="AP2339" i="1"/>
  <c r="AP2338" i="1"/>
  <c r="AP2337" i="1"/>
  <c r="AP2336" i="1"/>
  <c r="AP2335" i="1"/>
  <c r="AP2334" i="1"/>
  <c r="AP2333" i="1"/>
  <c r="AP2332" i="1"/>
  <c r="AP2331" i="1"/>
  <c r="AP2330" i="1"/>
  <c r="AP2329" i="1"/>
  <c r="AP2328" i="1"/>
  <c r="AP2327" i="1"/>
  <c r="AP2326" i="1"/>
  <c r="AP2325" i="1"/>
  <c r="AP2324" i="1"/>
  <c r="AP2323" i="1"/>
  <c r="AP2322" i="1"/>
  <c r="AP2321" i="1"/>
  <c r="AP2320" i="1"/>
  <c r="AP2319" i="1"/>
  <c r="AP2318" i="1"/>
  <c r="AP2317" i="1"/>
  <c r="AP2316" i="1"/>
  <c r="AP2315" i="1"/>
  <c r="AP2314" i="1"/>
  <c r="AP2313" i="1"/>
  <c r="AP2312" i="1"/>
  <c r="AP2311" i="1"/>
  <c r="AP2310" i="1"/>
  <c r="AP2309" i="1"/>
  <c r="AP2308" i="1"/>
  <c r="AP2307" i="1"/>
  <c r="AP2306" i="1"/>
  <c r="AP2305" i="1"/>
  <c r="AP2304" i="1"/>
  <c r="AP2303" i="1"/>
  <c r="AP2302" i="1"/>
  <c r="AP2301" i="1"/>
  <c r="AP2300" i="1"/>
  <c r="AP2299" i="1"/>
  <c r="AP2298" i="1"/>
  <c r="AP2297" i="1"/>
  <c r="AP2296" i="1"/>
  <c r="AP2295" i="1"/>
  <c r="AP2294" i="1"/>
  <c r="AP2293" i="1"/>
  <c r="AP2292" i="1"/>
  <c r="AP2291" i="1"/>
  <c r="AP2290" i="1"/>
  <c r="AP2289" i="1"/>
  <c r="AP2288" i="1"/>
  <c r="AP2287" i="1"/>
  <c r="AP2286" i="1"/>
  <c r="AP2285" i="1"/>
  <c r="AP2284" i="1"/>
  <c r="AP2283" i="1"/>
  <c r="AP2282" i="1"/>
  <c r="AP2281" i="1"/>
  <c r="AP2280" i="1"/>
  <c r="AP2279" i="1"/>
  <c r="AP2278" i="1"/>
  <c r="AP2277" i="1"/>
  <c r="AP2276" i="1"/>
  <c r="AP2275" i="1"/>
  <c r="AP2274" i="1"/>
  <c r="AP2273" i="1"/>
  <c r="AP2272" i="1"/>
  <c r="AP2271" i="1"/>
  <c r="AP2270" i="1"/>
  <c r="AP2269" i="1"/>
  <c r="AP2268" i="1"/>
  <c r="AP2267" i="1"/>
  <c r="AP2266" i="1"/>
  <c r="AP2265" i="1"/>
  <c r="AP2264" i="1"/>
  <c r="AP2263" i="1"/>
  <c r="AP2262" i="1"/>
  <c r="AP2261" i="1"/>
  <c r="AP2260" i="1"/>
  <c r="AP2259" i="1"/>
  <c r="AP2258" i="1"/>
  <c r="AP2257" i="1"/>
  <c r="AP2256" i="1"/>
  <c r="AP2255" i="1"/>
  <c r="AP2254" i="1"/>
  <c r="AP2253" i="1"/>
  <c r="AP2252" i="1"/>
  <c r="AP2251" i="1"/>
  <c r="AP2250" i="1"/>
  <c r="AP2249" i="1"/>
  <c r="AP2248" i="1"/>
  <c r="AP2247" i="1"/>
  <c r="AP2246" i="1"/>
  <c r="AP2245" i="1"/>
  <c r="AP2244" i="1"/>
  <c r="AP2243" i="1"/>
  <c r="AP2242" i="1"/>
  <c r="AP2241" i="1"/>
  <c r="AP2240" i="1"/>
  <c r="AP2239" i="1"/>
  <c r="AP2238" i="1"/>
  <c r="AP2237" i="1"/>
  <c r="AP2236" i="1"/>
  <c r="AP2235" i="1"/>
  <c r="AP2234" i="1"/>
  <c r="AP2233" i="1"/>
  <c r="AP2232" i="1"/>
  <c r="AP2231" i="1"/>
  <c r="AP2230" i="1"/>
  <c r="AP2229" i="1"/>
  <c r="AP2228" i="1"/>
  <c r="AP2227" i="1"/>
  <c r="AP2226" i="1"/>
  <c r="AP2225" i="1"/>
  <c r="AP2224" i="1"/>
  <c r="AP2223" i="1"/>
  <c r="AP2222" i="1"/>
  <c r="AP2221" i="1"/>
  <c r="AP2220" i="1"/>
  <c r="AP2219" i="1"/>
  <c r="AP2218" i="1"/>
  <c r="AP2217" i="1"/>
  <c r="AP2216" i="1"/>
  <c r="AP2215" i="1"/>
  <c r="AP2214" i="1"/>
  <c r="AP2213" i="1"/>
  <c r="AP2212" i="1"/>
  <c r="AP2211" i="1"/>
  <c r="AP2210" i="1"/>
  <c r="AP2209" i="1"/>
  <c r="AP2208" i="1"/>
  <c r="AP2207" i="1"/>
  <c r="AP2206" i="1"/>
  <c r="AP2205" i="1"/>
  <c r="AP2204" i="1"/>
  <c r="AP2203" i="1"/>
  <c r="AP2202" i="1"/>
  <c r="AP2201" i="1"/>
  <c r="AP2200" i="1"/>
  <c r="AP2199" i="1"/>
  <c r="AP2198" i="1"/>
  <c r="AP2197" i="1"/>
  <c r="AP2196" i="1"/>
  <c r="AP2195" i="1"/>
  <c r="AP2194" i="1"/>
  <c r="AP2193" i="1"/>
  <c r="AP2192" i="1"/>
  <c r="AP2191" i="1"/>
  <c r="AP2190" i="1"/>
  <c r="AP2189" i="1"/>
  <c r="AP2188" i="1"/>
  <c r="AP2187" i="1"/>
  <c r="AP2186" i="1"/>
  <c r="AP2185" i="1"/>
  <c r="AP2184" i="1"/>
  <c r="AP2183" i="1"/>
  <c r="AP2182" i="1"/>
  <c r="AP2181" i="1"/>
  <c r="AP2180" i="1"/>
  <c r="AP2179" i="1"/>
  <c r="AP2178" i="1"/>
  <c r="AP2177" i="1"/>
  <c r="AP2176" i="1"/>
  <c r="AP2175" i="1"/>
  <c r="AP2174" i="1"/>
  <c r="AP2173" i="1"/>
  <c r="AP2172" i="1"/>
  <c r="AP2171" i="1"/>
  <c r="AP2170" i="1"/>
  <c r="AP2169" i="1"/>
  <c r="AP2168" i="1"/>
  <c r="AP2167" i="1"/>
  <c r="AP2166" i="1"/>
  <c r="AP2165" i="1"/>
  <c r="AP2164" i="1"/>
  <c r="AP2163" i="1"/>
  <c r="AP2162" i="1"/>
  <c r="AP2161" i="1"/>
  <c r="AP2160" i="1"/>
  <c r="AP2159" i="1"/>
  <c r="AP2158" i="1"/>
  <c r="AP2157" i="1"/>
  <c r="AP2156" i="1"/>
  <c r="AP2155" i="1"/>
  <c r="AP2154" i="1"/>
  <c r="AP2153" i="1"/>
  <c r="AP2152" i="1"/>
  <c r="AP2151" i="1"/>
  <c r="AP2150" i="1"/>
  <c r="AP2149" i="1"/>
  <c r="AP2148" i="1"/>
  <c r="AP2147" i="1"/>
  <c r="AP2146" i="1"/>
  <c r="AP2145" i="1"/>
  <c r="AP2144" i="1"/>
  <c r="AP2143" i="1"/>
  <c r="AP2142" i="1"/>
  <c r="AP2141" i="1"/>
  <c r="AP2140" i="1"/>
  <c r="AP2139" i="1"/>
  <c r="AP2138" i="1"/>
  <c r="AP2137" i="1"/>
  <c r="AP2136" i="1"/>
  <c r="AP2135" i="1"/>
  <c r="AP2134" i="1"/>
  <c r="AP2133" i="1"/>
  <c r="AP2132" i="1"/>
  <c r="AP2131" i="1"/>
  <c r="AP2130" i="1"/>
  <c r="AP2129" i="1"/>
  <c r="AP2128" i="1"/>
  <c r="AP2127" i="1"/>
  <c r="AP2126" i="1"/>
  <c r="AP2125" i="1"/>
  <c r="AP2124" i="1"/>
  <c r="AP2123" i="1"/>
  <c r="AP2122" i="1"/>
  <c r="AP2121" i="1"/>
  <c r="AP2120" i="1"/>
  <c r="AP2119" i="1"/>
  <c r="AP2118" i="1"/>
  <c r="AP2117" i="1"/>
  <c r="AP2116" i="1"/>
  <c r="AP2115" i="1"/>
  <c r="AP2114" i="1"/>
  <c r="AP2113" i="1"/>
  <c r="AP2112" i="1"/>
  <c r="AP2111" i="1"/>
  <c r="AP2110" i="1"/>
  <c r="AP2109" i="1"/>
  <c r="AP2108" i="1"/>
  <c r="AP2107" i="1"/>
  <c r="AP2106" i="1"/>
  <c r="AP2105" i="1"/>
  <c r="AP2104" i="1"/>
  <c r="AP2103" i="1"/>
  <c r="AP2102" i="1"/>
  <c r="AP2101" i="1"/>
  <c r="AP2100" i="1"/>
  <c r="AP2099" i="1"/>
  <c r="AP2098" i="1"/>
  <c r="AP2097" i="1"/>
  <c r="AP2096" i="1"/>
  <c r="AP2095" i="1"/>
  <c r="AP2094" i="1"/>
  <c r="AP2093" i="1"/>
  <c r="AP2092" i="1"/>
  <c r="AP2091" i="1"/>
  <c r="AP2090" i="1"/>
  <c r="AP2089" i="1"/>
  <c r="AP2088" i="1"/>
  <c r="AP2087" i="1"/>
  <c r="AP2086" i="1"/>
  <c r="AP2085" i="1"/>
  <c r="AP2084" i="1"/>
  <c r="AP2083" i="1"/>
  <c r="AP2082" i="1"/>
  <c r="AP2081" i="1"/>
  <c r="AP2080" i="1"/>
  <c r="AP2079" i="1"/>
  <c r="AP2078" i="1"/>
  <c r="AP2077" i="1"/>
  <c r="AP2076" i="1"/>
  <c r="AP2075" i="1"/>
  <c r="AP2074" i="1"/>
  <c r="AP2073" i="1"/>
  <c r="AP2072" i="1"/>
  <c r="AP2071" i="1"/>
  <c r="AP2070" i="1"/>
  <c r="AP2069" i="1"/>
  <c r="AP2068" i="1"/>
  <c r="AP2067" i="1"/>
  <c r="AP2066" i="1"/>
  <c r="AP2065" i="1"/>
  <c r="AP2064" i="1"/>
  <c r="AP2063" i="1"/>
  <c r="AP2062" i="1"/>
  <c r="AP2061" i="1"/>
  <c r="AP2060" i="1"/>
  <c r="AP2059" i="1"/>
  <c r="AP2058" i="1"/>
  <c r="AP2057" i="1"/>
  <c r="AP2056" i="1"/>
  <c r="AP2055" i="1"/>
  <c r="AP2054" i="1"/>
  <c r="AP2053" i="1"/>
  <c r="AP2052" i="1"/>
  <c r="AP2051" i="1"/>
  <c r="AP2050" i="1"/>
  <c r="AP2049" i="1"/>
  <c r="AP2048" i="1"/>
  <c r="AP2047" i="1"/>
  <c r="AP2046" i="1"/>
  <c r="AP2045" i="1"/>
  <c r="AP2044" i="1"/>
  <c r="AP2043" i="1"/>
  <c r="AP2042" i="1"/>
  <c r="AP2041" i="1"/>
  <c r="AP2040" i="1"/>
  <c r="AP2039" i="1"/>
  <c r="AP2038" i="1"/>
  <c r="AP2037" i="1"/>
  <c r="AP2036" i="1"/>
  <c r="AP2035" i="1"/>
  <c r="AP2034" i="1"/>
  <c r="AP2033" i="1"/>
  <c r="AP2032" i="1"/>
  <c r="AP2031" i="1"/>
  <c r="AP2030" i="1"/>
  <c r="AP2029" i="1"/>
  <c r="AP2028" i="1"/>
  <c r="AP2027" i="1"/>
  <c r="AP2026" i="1"/>
  <c r="AP2025" i="1"/>
  <c r="AP2024" i="1"/>
  <c r="AP2023" i="1"/>
  <c r="AP2022" i="1"/>
  <c r="AP2021" i="1"/>
  <c r="AP2020" i="1"/>
  <c r="AP2019" i="1"/>
  <c r="AP2018" i="1"/>
  <c r="AP2017" i="1"/>
  <c r="AP2016" i="1"/>
  <c r="AP2015" i="1"/>
  <c r="AP2014" i="1"/>
  <c r="AP2013" i="1"/>
  <c r="AP2012" i="1"/>
  <c r="AP2011" i="1"/>
  <c r="AP2010" i="1"/>
  <c r="AP2009" i="1"/>
  <c r="AP2008" i="1"/>
  <c r="AP2007" i="1"/>
  <c r="AP2006" i="1"/>
  <c r="AP2005" i="1"/>
  <c r="AP2004" i="1"/>
  <c r="AP2003" i="1"/>
  <c r="AP2002" i="1"/>
  <c r="AP2001" i="1"/>
  <c r="AP2000" i="1"/>
  <c r="AP1999" i="1"/>
  <c r="AP1998" i="1"/>
  <c r="AP1997" i="1"/>
  <c r="AP1996" i="1"/>
  <c r="AP1995" i="1"/>
  <c r="AP1994" i="1"/>
  <c r="AP1993" i="1"/>
  <c r="AP1992" i="1"/>
  <c r="AP1991" i="1"/>
  <c r="AP1990" i="1"/>
  <c r="AP1989" i="1"/>
  <c r="AP1988" i="1"/>
  <c r="AP1987" i="1"/>
  <c r="AP1986" i="1"/>
  <c r="AP1985" i="1"/>
  <c r="AP1984" i="1"/>
  <c r="AP1983" i="1"/>
  <c r="AP1982" i="1"/>
  <c r="AP1981" i="1"/>
  <c r="AP1980" i="1"/>
  <c r="AP1979" i="1"/>
  <c r="AP1978" i="1"/>
  <c r="AP1977" i="1"/>
  <c r="AP1976" i="1"/>
  <c r="AP1975" i="1"/>
  <c r="AP1974" i="1"/>
  <c r="AP1973" i="1"/>
  <c r="AP1972" i="1"/>
  <c r="AP1971" i="1"/>
  <c r="AP1970" i="1"/>
  <c r="AP1969" i="1"/>
  <c r="AP1968" i="1"/>
  <c r="AP1967" i="1"/>
  <c r="AP1966" i="1"/>
  <c r="AP1965" i="1"/>
  <c r="AP1964" i="1"/>
  <c r="AP1963" i="1"/>
  <c r="AP1962" i="1"/>
  <c r="AP1961" i="1"/>
  <c r="AP1960" i="1"/>
  <c r="AP1959" i="1"/>
  <c r="AP1958" i="1"/>
  <c r="AP1957" i="1"/>
  <c r="AP1956" i="1"/>
  <c r="AP1955" i="1"/>
  <c r="AP1954" i="1"/>
  <c r="AP1953" i="1"/>
  <c r="AP2353" i="1"/>
  <c r="AB2353" i="1"/>
  <c r="AB2352" i="1"/>
  <c r="AB2351" i="1"/>
  <c r="AB2350" i="1"/>
  <c r="AB2349" i="1"/>
  <c r="AB2348" i="1"/>
  <c r="AB2347" i="1"/>
  <c r="AB2346" i="1"/>
  <c r="AB2345" i="1"/>
  <c r="AB2344" i="1"/>
  <c r="AB2343" i="1"/>
  <c r="AB2342" i="1"/>
  <c r="AB2341" i="1"/>
  <c r="AB2340" i="1"/>
  <c r="AB2339" i="1"/>
  <c r="AB2338" i="1"/>
  <c r="AB2337" i="1"/>
  <c r="AB2336" i="1"/>
  <c r="AB2335" i="1"/>
  <c r="AB2334" i="1"/>
  <c r="AB2333" i="1"/>
  <c r="AB2332" i="1"/>
  <c r="AB2331" i="1"/>
  <c r="AB2330" i="1"/>
  <c r="AB2329" i="1"/>
  <c r="AB2328" i="1"/>
  <c r="AB2327" i="1"/>
  <c r="AB2326" i="1"/>
  <c r="AB2325" i="1"/>
  <c r="AB2324" i="1"/>
  <c r="AB2323" i="1"/>
  <c r="AB2322" i="1"/>
  <c r="AB2321" i="1"/>
  <c r="AB2320" i="1"/>
  <c r="AB2319" i="1"/>
  <c r="AB2318" i="1"/>
  <c r="AB2317" i="1"/>
  <c r="AB2316" i="1"/>
  <c r="AB2315" i="1"/>
  <c r="AB2314" i="1"/>
  <c r="AB2313" i="1"/>
  <c r="AB2312" i="1"/>
  <c r="AB2311" i="1"/>
  <c r="AB2310" i="1"/>
  <c r="AB2309" i="1"/>
  <c r="AB2308" i="1"/>
  <c r="AB2307" i="1"/>
  <c r="AB2306" i="1"/>
  <c r="AB2305" i="1"/>
  <c r="AB2304" i="1"/>
  <c r="AB2303" i="1"/>
  <c r="AB2302" i="1"/>
  <c r="AB2301" i="1"/>
  <c r="AB2300" i="1"/>
  <c r="AB2299" i="1"/>
  <c r="AB2298" i="1"/>
  <c r="AB2297" i="1"/>
  <c r="AB2296" i="1"/>
  <c r="AB2295" i="1"/>
  <c r="AB2294" i="1"/>
  <c r="AB2293" i="1"/>
  <c r="AB2292" i="1"/>
  <c r="AB2291" i="1"/>
  <c r="AB2290" i="1"/>
  <c r="AB2289" i="1"/>
  <c r="AB2288" i="1"/>
  <c r="AB2287" i="1"/>
  <c r="AB2286" i="1"/>
  <c r="AB2285" i="1"/>
  <c r="AB2284" i="1"/>
  <c r="AB2283" i="1"/>
  <c r="AB2282" i="1"/>
  <c r="AB2281" i="1"/>
  <c r="AB2280" i="1"/>
  <c r="AB2279" i="1"/>
  <c r="AB2278" i="1"/>
  <c r="AB2277" i="1"/>
  <c r="AB2276" i="1"/>
  <c r="AB2275" i="1"/>
  <c r="AB2274" i="1"/>
  <c r="AB2273" i="1"/>
  <c r="AB2272" i="1"/>
  <c r="AB2271" i="1"/>
  <c r="AB2270" i="1"/>
  <c r="AB2269" i="1"/>
  <c r="AB2268" i="1"/>
  <c r="AB2267" i="1"/>
  <c r="AB2266" i="1"/>
  <c r="AB2265" i="1"/>
  <c r="AB2264" i="1"/>
  <c r="AB2263" i="1"/>
  <c r="AB2262" i="1"/>
  <c r="AB2261" i="1"/>
  <c r="AB2260" i="1"/>
  <c r="AB2259" i="1"/>
  <c r="AB2258" i="1"/>
  <c r="AB2257" i="1"/>
  <c r="AB2256" i="1"/>
  <c r="AB2255" i="1"/>
  <c r="AB2254" i="1"/>
  <c r="AB2253" i="1"/>
  <c r="AB2252" i="1"/>
  <c r="AB2251" i="1"/>
  <c r="AB2250" i="1"/>
  <c r="AB2249" i="1"/>
  <c r="AB2248" i="1"/>
  <c r="AB2247" i="1"/>
  <c r="AB2246" i="1"/>
  <c r="AB2245" i="1"/>
  <c r="AB2244" i="1"/>
  <c r="AB2243" i="1"/>
  <c r="AB2242" i="1"/>
  <c r="AB2241" i="1"/>
  <c r="AB2240" i="1"/>
  <c r="AB2239" i="1"/>
  <c r="AB2238" i="1"/>
  <c r="AB2237" i="1"/>
  <c r="AB2236" i="1"/>
  <c r="AB2235" i="1"/>
  <c r="AB2234" i="1"/>
  <c r="AB2233" i="1"/>
  <c r="AB2232" i="1"/>
  <c r="AB2231" i="1"/>
  <c r="AB2230" i="1"/>
  <c r="AB2229" i="1"/>
  <c r="AB2228" i="1"/>
  <c r="AB2227" i="1"/>
  <c r="AB2226" i="1"/>
  <c r="AB2225" i="1"/>
  <c r="AB2224" i="1"/>
  <c r="AB2223" i="1"/>
  <c r="AB2222" i="1"/>
  <c r="AB2221" i="1"/>
  <c r="AB2220" i="1"/>
  <c r="AB2219" i="1"/>
  <c r="AB2218" i="1"/>
  <c r="AB2217" i="1"/>
  <c r="AB2216" i="1"/>
  <c r="AB2215" i="1"/>
  <c r="AB2214" i="1"/>
  <c r="AB2213" i="1"/>
  <c r="AB2212" i="1"/>
  <c r="AB2211" i="1"/>
  <c r="AB2210" i="1"/>
  <c r="AB2209" i="1"/>
  <c r="AB2208" i="1"/>
  <c r="AB2207" i="1"/>
  <c r="AB2206" i="1"/>
  <c r="AB2205" i="1"/>
  <c r="AB2204" i="1"/>
  <c r="AB2203" i="1"/>
  <c r="AB2202" i="1"/>
  <c r="AB2201" i="1"/>
  <c r="AB2200" i="1"/>
  <c r="AB2199" i="1"/>
  <c r="AB2198" i="1"/>
  <c r="AB2197" i="1"/>
  <c r="AB2196" i="1"/>
  <c r="AB2195" i="1"/>
  <c r="AB2194" i="1"/>
  <c r="AB2193" i="1"/>
  <c r="AB2192" i="1"/>
  <c r="AB2191" i="1"/>
  <c r="AB2190" i="1"/>
  <c r="AB2189" i="1"/>
  <c r="AB2188" i="1"/>
  <c r="AB2187" i="1"/>
  <c r="AB2186" i="1"/>
  <c r="AB2185" i="1"/>
  <c r="AB2184" i="1"/>
  <c r="AB2183" i="1"/>
  <c r="AB2182" i="1"/>
  <c r="AB2181" i="1"/>
  <c r="AB2180" i="1"/>
  <c r="AB2179" i="1"/>
  <c r="AB2178" i="1"/>
  <c r="AB2177" i="1"/>
  <c r="AB2176" i="1"/>
  <c r="AB2175" i="1"/>
  <c r="AB2174" i="1"/>
  <c r="AB2173" i="1"/>
  <c r="AB2172" i="1"/>
  <c r="AB2171" i="1"/>
  <c r="AB2170" i="1"/>
  <c r="AB2169" i="1"/>
  <c r="AB2168" i="1"/>
  <c r="AB2167" i="1"/>
  <c r="AB2166" i="1"/>
  <c r="AB2165" i="1"/>
  <c r="AB2164" i="1"/>
  <c r="AB2163" i="1"/>
  <c r="AB2162" i="1"/>
  <c r="AB2161" i="1"/>
  <c r="AB2160" i="1"/>
  <c r="AB2159" i="1"/>
  <c r="AB2158" i="1"/>
  <c r="AB2157" i="1"/>
  <c r="AB2156" i="1"/>
  <c r="AB2155" i="1"/>
  <c r="AB2154" i="1"/>
  <c r="AB2153" i="1"/>
  <c r="AB2152" i="1"/>
  <c r="AB2151" i="1"/>
  <c r="AB2150" i="1"/>
  <c r="AB2149" i="1"/>
  <c r="AB2148" i="1"/>
  <c r="AB2147" i="1"/>
  <c r="AB2146" i="1"/>
  <c r="AB2145" i="1"/>
  <c r="AB2144" i="1"/>
  <c r="AB2143" i="1"/>
  <c r="AB2142" i="1"/>
  <c r="AB2141" i="1"/>
  <c r="AB2140" i="1"/>
  <c r="AB2139" i="1"/>
  <c r="AB2138" i="1"/>
  <c r="AB2137" i="1"/>
  <c r="AB2136" i="1"/>
  <c r="AB2135" i="1"/>
  <c r="AB2134" i="1"/>
  <c r="AB2133" i="1"/>
  <c r="AB2132" i="1"/>
  <c r="AB2131" i="1"/>
  <c r="AB2130" i="1"/>
  <c r="AB2129" i="1"/>
  <c r="AB2128" i="1"/>
  <c r="AB2127" i="1"/>
  <c r="AB2126" i="1"/>
  <c r="AB2125" i="1"/>
  <c r="AB2124" i="1"/>
  <c r="AB2123" i="1"/>
  <c r="AB2122" i="1"/>
  <c r="AB2121" i="1"/>
  <c r="AB2120" i="1"/>
  <c r="AB2119" i="1"/>
  <c r="AB2118" i="1"/>
  <c r="AB2117" i="1"/>
  <c r="AB2116" i="1"/>
  <c r="AB2115" i="1"/>
  <c r="AB2114" i="1"/>
  <c r="AB2113" i="1"/>
  <c r="AB2112" i="1"/>
  <c r="AB2111" i="1"/>
  <c r="AB2110" i="1"/>
  <c r="AB2109" i="1"/>
  <c r="AB2108" i="1"/>
  <c r="AB2107" i="1"/>
  <c r="AB2106" i="1"/>
  <c r="AB2105" i="1"/>
  <c r="AB2104" i="1"/>
  <c r="AB2103" i="1"/>
  <c r="AB2102" i="1"/>
  <c r="AB2101" i="1"/>
  <c r="AB2100" i="1"/>
  <c r="AB2099" i="1"/>
  <c r="AB2098" i="1"/>
  <c r="AB2097" i="1"/>
  <c r="AB2096" i="1"/>
  <c r="AB2095" i="1"/>
  <c r="AB2094" i="1"/>
  <c r="AB2093" i="1"/>
  <c r="AB2092" i="1"/>
  <c r="AB2091" i="1"/>
  <c r="AB2090" i="1"/>
  <c r="AB2089" i="1"/>
  <c r="AB2088" i="1"/>
  <c r="AB2087" i="1"/>
  <c r="AB2086" i="1"/>
  <c r="AB2085" i="1"/>
  <c r="AB2084" i="1"/>
  <c r="AB2083" i="1"/>
  <c r="AB2082" i="1"/>
  <c r="AB2081" i="1"/>
  <c r="AB2080" i="1"/>
  <c r="AB2079" i="1"/>
  <c r="AB2078" i="1"/>
  <c r="AB2077" i="1"/>
  <c r="AB2076" i="1"/>
  <c r="AB2075" i="1"/>
  <c r="AB2074" i="1"/>
  <c r="AB2073" i="1"/>
  <c r="AB2072" i="1"/>
  <c r="AB2071" i="1"/>
  <c r="AB2070" i="1"/>
  <c r="AB2069" i="1"/>
  <c r="AB2068" i="1"/>
  <c r="AB2067" i="1"/>
  <c r="AB2066" i="1"/>
  <c r="AB2065" i="1"/>
  <c r="AB2064" i="1"/>
  <c r="AB2063" i="1"/>
  <c r="AB2062" i="1"/>
  <c r="AB2061" i="1"/>
  <c r="AB2060" i="1"/>
  <c r="AB2059" i="1"/>
  <c r="AB2058" i="1"/>
  <c r="AB2057" i="1"/>
  <c r="AB2056" i="1"/>
  <c r="AB2055" i="1"/>
  <c r="AB2054" i="1"/>
  <c r="AB2053" i="1"/>
  <c r="AB2052" i="1"/>
  <c r="AB2051" i="1"/>
  <c r="AB2050" i="1"/>
  <c r="AB2049" i="1"/>
  <c r="AB2048" i="1"/>
  <c r="AB2047" i="1"/>
  <c r="AB2046" i="1"/>
  <c r="AB2045" i="1"/>
  <c r="AB2044" i="1"/>
  <c r="AB2043" i="1"/>
  <c r="AB2042" i="1"/>
  <c r="AB2041" i="1"/>
  <c r="AB2040" i="1"/>
  <c r="AB2039" i="1"/>
  <c r="AB2038" i="1"/>
  <c r="AB2037" i="1"/>
  <c r="AB2036" i="1"/>
  <c r="AB2035" i="1"/>
  <c r="AB2034" i="1"/>
  <c r="AB2033" i="1"/>
  <c r="AB2032" i="1"/>
  <c r="AB2031" i="1"/>
  <c r="AB2030" i="1"/>
  <c r="AB2029" i="1"/>
  <c r="AB2028" i="1"/>
  <c r="AB2027" i="1"/>
  <c r="AB2026" i="1"/>
  <c r="AB2025" i="1"/>
  <c r="AB2024" i="1"/>
  <c r="AB2023" i="1"/>
  <c r="AB2022" i="1"/>
  <c r="AB2021" i="1"/>
  <c r="AB2020" i="1"/>
  <c r="AB2019" i="1"/>
  <c r="AB2018" i="1"/>
  <c r="AB2017" i="1"/>
  <c r="AB2016" i="1"/>
  <c r="AB2015" i="1"/>
  <c r="AB2014" i="1"/>
  <c r="AB2013" i="1"/>
  <c r="AB2012" i="1"/>
  <c r="AB2011" i="1"/>
  <c r="AB2010" i="1"/>
  <c r="AB2009" i="1"/>
  <c r="AB2008" i="1"/>
  <c r="AB2007" i="1"/>
  <c r="AB2006" i="1"/>
  <c r="AB2005" i="1"/>
  <c r="AB2004" i="1"/>
  <c r="AB2003" i="1"/>
  <c r="AB2002" i="1"/>
  <c r="AB2001" i="1"/>
  <c r="AB2000" i="1"/>
  <c r="AB1999" i="1"/>
  <c r="AB1998" i="1"/>
  <c r="AB1997" i="1"/>
  <c r="AB1996" i="1"/>
  <c r="AB1995" i="1"/>
  <c r="AB1994" i="1"/>
  <c r="AB1993" i="1"/>
  <c r="AB1992" i="1"/>
  <c r="AB1991" i="1"/>
  <c r="AB1990" i="1"/>
  <c r="AB1989" i="1"/>
  <c r="AB1988" i="1"/>
  <c r="AB1987" i="1"/>
  <c r="AB1986" i="1"/>
  <c r="AB1985" i="1"/>
  <c r="AB1984" i="1"/>
  <c r="AB1983" i="1"/>
  <c r="AB1982" i="1"/>
  <c r="AB1981" i="1"/>
  <c r="AB1980" i="1"/>
  <c r="AB1979" i="1"/>
  <c r="AB1978" i="1"/>
  <c r="AB1977" i="1"/>
  <c r="AB1976" i="1"/>
  <c r="AB1975" i="1"/>
  <c r="AB1974" i="1"/>
  <c r="AB1973" i="1"/>
  <c r="AB1972" i="1"/>
  <c r="AB1971" i="1"/>
  <c r="AB1970" i="1"/>
  <c r="AB1969" i="1"/>
  <c r="AB1968" i="1"/>
  <c r="AB1967" i="1"/>
  <c r="AB1966" i="1"/>
  <c r="AB1965" i="1"/>
  <c r="AB1964" i="1"/>
  <c r="AB1963" i="1"/>
  <c r="AB1962" i="1"/>
  <c r="AB1961" i="1"/>
  <c r="AB1960" i="1"/>
  <c r="AB1959" i="1"/>
  <c r="AB1958" i="1"/>
  <c r="AB1957" i="1"/>
  <c r="AB1956" i="1"/>
  <c r="AB1955" i="1"/>
  <c r="AB1954" i="1"/>
  <c r="AB1953" i="1"/>
  <c r="EV1945" i="1"/>
  <c r="ET1945" i="1"/>
  <c r="EU1945" i="1"/>
  <c r="FX1945" i="1"/>
  <c r="FV1945" i="1"/>
  <c r="FW1945" i="1" s="1"/>
  <c r="GE1945" i="1"/>
  <c r="GC1945" i="1"/>
  <c r="GD1945" i="1" s="1"/>
  <c r="GD1946" i="1" s="1"/>
  <c r="S1943" i="1"/>
  <c r="Q1943" i="1"/>
  <c r="R1943" i="1" s="1"/>
  <c r="R1944" i="1" s="1"/>
  <c r="H1944" i="1"/>
  <c r="I1943" i="1"/>
  <c r="H1943" i="1"/>
  <c r="G1943" i="1"/>
  <c r="B158" i="1"/>
  <c r="B157" i="1"/>
  <c r="B156" i="1"/>
  <c r="B155" i="1"/>
  <c r="B131" i="1"/>
  <c r="M138" i="1"/>
  <c r="L138" i="1"/>
  <c r="L142" i="1" s="1"/>
  <c r="M133" i="1"/>
  <c r="L133" i="1"/>
  <c r="M132" i="1"/>
  <c r="M137" i="1" s="1"/>
  <c r="L132" i="1"/>
  <c r="L137" i="1" s="1"/>
  <c r="L108" i="1"/>
  <c r="B100" i="1"/>
  <c r="B101" i="1"/>
  <c r="B103" i="1" s="1"/>
  <c r="C100" i="1"/>
  <c r="C101" i="1" s="1"/>
  <c r="X158" i="1"/>
  <c r="W158" i="1"/>
  <c r="V158" i="1"/>
  <c r="U158" i="1"/>
  <c r="T158" i="1"/>
  <c r="S158" i="1"/>
  <c r="R158" i="1"/>
  <c r="Q158" i="1"/>
  <c r="Y158" i="1"/>
  <c r="X147" i="1"/>
  <c r="W147" i="1"/>
  <c r="V147" i="1"/>
  <c r="U147" i="1"/>
  <c r="T147" i="1"/>
  <c r="S147" i="1"/>
  <c r="R147" i="1"/>
  <c r="Q147" i="1"/>
  <c r="Y147" i="1"/>
  <c r="P128" i="1"/>
  <c r="P129" i="1" s="1"/>
  <c r="P130" i="1" s="1"/>
  <c r="P131" i="1" s="1"/>
  <c r="P132" i="1" s="1"/>
  <c r="P133" i="1" s="1"/>
  <c r="P134" i="1" s="1"/>
  <c r="P135" i="1" s="1"/>
  <c r="EP1952" i="1"/>
  <c r="EP1951" i="1"/>
  <c r="EN1954" i="1"/>
  <c r="EN1955" i="1" s="1"/>
  <c r="EN1956" i="1" s="1"/>
  <c r="EN1957" i="1" s="1"/>
  <c r="EN1958" i="1" s="1"/>
  <c r="EN1959" i="1" s="1"/>
  <c r="EN1960" i="1" s="1"/>
  <c r="EN1961" i="1" s="1"/>
  <c r="EN1962" i="1" s="1"/>
  <c r="EN1963" i="1" s="1"/>
  <c r="EN1964" i="1" s="1"/>
  <c r="EN1965" i="1" s="1"/>
  <c r="EN1966" i="1" s="1"/>
  <c r="EN1967" i="1" s="1"/>
  <c r="EN1968" i="1" s="1"/>
  <c r="EN1969" i="1" s="1"/>
  <c r="EN1970" i="1" s="1"/>
  <c r="EN1971" i="1" s="1"/>
  <c r="EN1972" i="1" s="1"/>
  <c r="EN1973" i="1" s="1"/>
  <c r="EN1974" i="1" s="1"/>
  <c r="EN1975" i="1" s="1"/>
  <c r="EN1976" i="1" s="1"/>
  <c r="EN1977" i="1" s="1"/>
  <c r="EN1978" i="1" s="1"/>
  <c r="EN1979" i="1" s="1"/>
  <c r="EN1980" i="1" s="1"/>
  <c r="EN1981" i="1" s="1"/>
  <c r="EN1982" i="1" s="1"/>
  <c r="EN1983" i="1" s="1"/>
  <c r="EN1984" i="1" s="1"/>
  <c r="EN1985" i="1" s="1"/>
  <c r="EN1986" i="1" s="1"/>
  <c r="EN1987" i="1" s="1"/>
  <c r="EN1988" i="1" s="1"/>
  <c r="EN1989" i="1" s="1"/>
  <c r="EN1990" i="1" s="1"/>
  <c r="EN1991" i="1" s="1"/>
  <c r="EN1992" i="1" s="1"/>
  <c r="EN1993" i="1" s="1"/>
  <c r="EN1994" i="1" s="1"/>
  <c r="EN1995" i="1" s="1"/>
  <c r="EN1996" i="1" s="1"/>
  <c r="EN1997" i="1" s="1"/>
  <c r="EN1998" i="1" s="1"/>
  <c r="EN1999" i="1" s="1"/>
  <c r="EN2000" i="1" s="1"/>
  <c r="EN2001" i="1" s="1"/>
  <c r="EN2002" i="1" s="1"/>
  <c r="EN2003" i="1" s="1"/>
  <c r="EN2004" i="1" s="1"/>
  <c r="EN2005" i="1" s="1"/>
  <c r="EN2006" i="1" s="1"/>
  <c r="EN2007" i="1" s="1"/>
  <c r="EN2008" i="1" s="1"/>
  <c r="EN2009" i="1" s="1"/>
  <c r="EN2010" i="1" s="1"/>
  <c r="EN2011" i="1" s="1"/>
  <c r="EN2012" i="1" s="1"/>
  <c r="EN2013" i="1" s="1"/>
  <c r="EN2014" i="1" s="1"/>
  <c r="EN2015" i="1" s="1"/>
  <c r="EN2016" i="1" s="1"/>
  <c r="EN2017" i="1" s="1"/>
  <c r="EN2018" i="1" s="1"/>
  <c r="EN2019" i="1" s="1"/>
  <c r="EN2020" i="1" s="1"/>
  <c r="EN2021" i="1" s="1"/>
  <c r="EN2022" i="1" s="1"/>
  <c r="EN2023" i="1" s="1"/>
  <c r="EN2024" i="1" s="1"/>
  <c r="EN2025" i="1" s="1"/>
  <c r="EN2026" i="1" s="1"/>
  <c r="EN2027" i="1" s="1"/>
  <c r="EN2028" i="1" s="1"/>
  <c r="EN2029" i="1" s="1"/>
  <c r="EN2030" i="1" s="1"/>
  <c r="EN2031" i="1" s="1"/>
  <c r="EN2032" i="1" s="1"/>
  <c r="EN2033" i="1" s="1"/>
  <c r="EN2034" i="1" s="1"/>
  <c r="EN2035" i="1" s="1"/>
  <c r="EN2036" i="1" s="1"/>
  <c r="EN2037" i="1" s="1"/>
  <c r="EN2038" i="1" s="1"/>
  <c r="EN2039" i="1" s="1"/>
  <c r="EN2040" i="1" s="1"/>
  <c r="EN2041" i="1" s="1"/>
  <c r="EN2042" i="1" s="1"/>
  <c r="EN2043" i="1" s="1"/>
  <c r="EN2044" i="1" s="1"/>
  <c r="EN2045" i="1" s="1"/>
  <c r="EN2046" i="1" s="1"/>
  <c r="EN2047" i="1" s="1"/>
  <c r="EN2048" i="1" s="1"/>
  <c r="EN2049" i="1" s="1"/>
  <c r="EN2050" i="1" s="1"/>
  <c r="EN2051" i="1" s="1"/>
  <c r="EN2052" i="1" s="1"/>
  <c r="EN2053" i="1" s="1"/>
  <c r="EN2054" i="1" s="1"/>
  <c r="EN2055" i="1" s="1"/>
  <c r="EN2056" i="1" s="1"/>
  <c r="EN2057" i="1" s="1"/>
  <c r="EN2058" i="1" s="1"/>
  <c r="EN2059" i="1" s="1"/>
  <c r="EN2060" i="1" s="1"/>
  <c r="EN2061" i="1" s="1"/>
  <c r="EN2062" i="1" s="1"/>
  <c r="EN2063" i="1" s="1"/>
  <c r="EN2064" i="1" s="1"/>
  <c r="GY1950" i="1"/>
  <c r="GZ1950" i="1" s="1"/>
  <c r="HA1950" i="1" s="1"/>
  <c r="HB1950" i="1" s="1"/>
  <c r="HC1950" i="1" s="1"/>
  <c r="HD1950" i="1" s="1"/>
  <c r="HA2352" i="1"/>
  <c r="HA2351" i="1"/>
  <c r="HA2350" i="1"/>
  <c r="HA2349" i="1"/>
  <c r="HA2348" i="1"/>
  <c r="HA2347" i="1"/>
  <c r="HA2346" i="1"/>
  <c r="HA2345" i="1"/>
  <c r="HA2344" i="1"/>
  <c r="HA2343" i="1"/>
  <c r="HA2342" i="1"/>
  <c r="HA2341" i="1"/>
  <c r="HA2340" i="1"/>
  <c r="HA2339" i="1"/>
  <c r="HA2338" i="1"/>
  <c r="HA2337" i="1"/>
  <c r="HA2336" i="1"/>
  <c r="HA2335" i="1"/>
  <c r="HA2334" i="1"/>
  <c r="HA2333" i="1"/>
  <c r="HA2332" i="1"/>
  <c r="HA2331" i="1"/>
  <c r="HA2330" i="1"/>
  <c r="HA2329" i="1"/>
  <c r="HA2328" i="1"/>
  <c r="HA2327" i="1"/>
  <c r="HA2326" i="1"/>
  <c r="HA2325" i="1"/>
  <c r="HA2324" i="1"/>
  <c r="HA2323" i="1"/>
  <c r="HA2322" i="1"/>
  <c r="HA2321" i="1"/>
  <c r="HA2320" i="1"/>
  <c r="HA2319" i="1"/>
  <c r="HA2318" i="1"/>
  <c r="HA2317" i="1"/>
  <c r="HA2316" i="1"/>
  <c r="HA2315" i="1"/>
  <c r="HA2314" i="1"/>
  <c r="HA2313" i="1"/>
  <c r="HA2312" i="1"/>
  <c r="HA2311" i="1"/>
  <c r="HA2310" i="1"/>
  <c r="HA2309" i="1"/>
  <c r="HA2308" i="1"/>
  <c r="HA2307" i="1"/>
  <c r="HA2306" i="1"/>
  <c r="HA2305" i="1"/>
  <c r="HA2304" i="1"/>
  <c r="HA2303" i="1"/>
  <c r="HA2302" i="1"/>
  <c r="HA2301" i="1"/>
  <c r="HA2300" i="1"/>
  <c r="HA2299" i="1"/>
  <c r="HA2298" i="1"/>
  <c r="HA2297" i="1"/>
  <c r="HA2296" i="1"/>
  <c r="HA2295" i="1"/>
  <c r="HA2294" i="1"/>
  <c r="HA2293" i="1"/>
  <c r="HA2292" i="1"/>
  <c r="HA2291" i="1"/>
  <c r="HA2290" i="1"/>
  <c r="HA2289" i="1"/>
  <c r="HA2288" i="1"/>
  <c r="HA2287" i="1"/>
  <c r="HA2286" i="1"/>
  <c r="HA2285" i="1"/>
  <c r="HA2284" i="1"/>
  <c r="HA2283" i="1"/>
  <c r="HA2282" i="1"/>
  <c r="HA2281" i="1"/>
  <c r="HA2280" i="1"/>
  <c r="HA2279" i="1"/>
  <c r="HA2278" i="1"/>
  <c r="HA2277" i="1"/>
  <c r="HA2276" i="1"/>
  <c r="HA2275" i="1"/>
  <c r="HA2274" i="1"/>
  <c r="HA2273" i="1"/>
  <c r="HA2272" i="1"/>
  <c r="HA2271" i="1"/>
  <c r="HA2270" i="1"/>
  <c r="HA2269" i="1"/>
  <c r="HA2268" i="1"/>
  <c r="HA2267" i="1"/>
  <c r="HA2266" i="1"/>
  <c r="HA2265" i="1"/>
  <c r="HA2264" i="1"/>
  <c r="HA2263" i="1"/>
  <c r="HA2262" i="1"/>
  <c r="HA2261" i="1"/>
  <c r="HA2260" i="1"/>
  <c r="HA2259" i="1"/>
  <c r="HA2258" i="1"/>
  <c r="HA2257" i="1"/>
  <c r="HA2256" i="1"/>
  <c r="HA2255" i="1"/>
  <c r="HA2254" i="1"/>
  <c r="HA2253" i="1"/>
  <c r="HA2252" i="1"/>
  <c r="HA2251" i="1"/>
  <c r="HA2250" i="1"/>
  <c r="HA2249" i="1"/>
  <c r="HA2248" i="1"/>
  <c r="HA2247" i="1"/>
  <c r="HA2246" i="1"/>
  <c r="HA2245" i="1"/>
  <c r="HA2244" i="1"/>
  <c r="HA2243" i="1"/>
  <c r="HA2242" i="1"/>
  <c r="HA2241" i="1"/>
  <c r="HA2240" i="1"/>
  <c r="HA2239" i="1"/>
  <c r="HA2238" i="1"/>
  <c r="HA2237" i="1"/>
  <c r="HA2236" i="1"/>
  <c r="HA2235" i="1"/>
  <c r="HA2234" i="1"/>
  <c r="HA2233" i="1"/>
  <c r="HA2232" i="1"/>
  <c r="HA2231" i="1"/>
  <c r="HA2230" i="1"/>
  <c r="HA2229" i="1"/>
  <c r="HA2228" i="1"/>
  <c r="HA2227" i="1"/>
  <c r="HA2226" i="1"/>
  <c r="HA2225" i="1"/>
  <c r="HA2224" i="1"/>
  <c r="HA2223" i="1"/>
  <c r="HA2222" i="1"/>
  <c r="HA2221" i="1"/>
  <c r="HA2220" i="1"/>
  <c r="HA2219" i="1"/>
  <c r="HA2218" i="1"/>
  <c r="HA2217" i="1"/>
  <c r="HA2216" i="1"/>
  <c r="HA2215" i="1"/>
  <c r="HA2214" i="1"/>
  <c r="HA2213" i="1"/>
  <c r="HA2212" i="1"/>
  <c r="HA2211" i="1"/>
  <c r="HA2210" i="1"/>
  <c r="HA2209" i="1"/>
  <c r="HA2208" i="1"/>
  <c r="HA2207" i="1"/>
  <c r="HA2206" i="1"/>
  <c r="HA2205" i="1"/>
  <c r="HA2204" i="1"/>
  <c r="HA2203" i="1"/>
  <c r="HA2202" i="1"/>
  <c r="HA2201" i="1"/>
  <c r="HA2200" i="1"/>
  <c r="HA2199" i="1"/>
  <c r="HA2198" i="1"/>
  <c r="HA2197" i="1"/>
  <c r="HA2196" i="1"/>
  <c r="HA2195" i="1"/>
  <c r="HA2194" i="1"/>
  <c r="HA2193" i="1"/>
  <c r="HA2192" i="1"/>
  <c r="HA2191" i="1"/>
  <c r="HA2190" i="1"/>
  <c r="HA2189" i="1"/>
  <c r="HA2188" i="1"/>
  <c r="HA2187" i="1"/>
  <c r="HA2186" i="1"/>
  <c r="HA2185" i="1"/>
  <c r="HA2184" i="1"/>
  <c r="HA2183" i="1"/>
  <c r="HA2182" i="1"/>
  <c r="HA2181" i="1"/>
  <c r="HA2180" i="1"/>
  <c r="HA2179" i="1"/>
  <c r="HA2178" i="1"/>
  <c r="HA2177" i="1"/>
  <c r="HA2176" i="1"/>
  <c r="HA2175" i="1"/>
  <c r="HA2174" i="1"/>
  <c r="HA2173" i="1"/>
  <c r="HA2172" i="1"/>
  <c r="HA2171" i="1"/>
  <c r="HA2170" i="1"/>
  <c r="HA2169" i="1"/>
  <c r="HA2168" i="1"/>
  <c r="HA2167" i="1"/>
  <c r="HA2166" i="1"/>
  <c r="HA2165" i="1"/>
  <c r="HA2164" i="1"/>
  <c r="HA2163" i="1"/>
  <c r="HA2162" i="1"/>
  <c r="HA2161" i="1"/>
  <c r="HA2160" i="1"/>
  <c r="HA2159" i="1"/>
  <c r="HA2158" i="1"/>
  <c r="HA2157" i="1"/>
  <c r="HA2156" i="1"/>
  <c r="HA2155" i="1"/>
  <c r="HA2154" i="1"/>
  <c r="HA2153" i="1"/>
  <c r="HA2152" i="1"/>
  <c r="HA2151" i="1"/>
  <c r="HA2150" i="1"/>
  <c r="HA2149" i="1"/>
  <c r="HA2148" i="1"/>
  <c r="HA2147" i="1"/>
  <c r="HA2146" i="1"/>
  <c r="HA2145" i="1"/>
  <c r="HA2144" i="1"/>
  <c r="HA2143" i="1"/>
  <c r="HA2142" i="1"/>
  <c r="HA2141" i="1"/>
  <c r="HA2140" i="1"/>
  <c r="HA2139" i="1"/>
  <c r="HA2138" i="1"/>
  <c r="HA2137" i="1"/>
  <c r="HA2136" i="1"/>
  <c r="HA2135" i="1"/>
  <c r="HA2134" i="1"/>
  <c r="HA2133" i="1"/>
  <c r="HA2132" i="1"/>
  <c r="HA2131" i="1"/>
  <c r="HA2130" i="1"/>
  <c r="HA2129" i="1"/>
  <c r="HA2128" i="1"/>
  <c r="HA2127" i="1"/>
  <c r="HA2126" i="1"/>
  <c r="HA2125" i="1"/>
  <c r="HA2124" i="1"/>
  <c r="HA2123" i="1"/>
  <c r="HA2122" i="1"/>
  <c r="HA2121" i="1"/>
  <c r="HA2120" i="1"/>
  <c r="HA2119" i="1"/>
  <c r="HA2118" i="1"/>
  <c r="HA2117" i="1"/>
  <c r="HA2116" i="1"/>
  <c r="HA2115" i="1"/>
  <c r="HA2114" i="1"/>
  <c r="HA2113" i="1"/>
  <c r="HA2112" i="1"/>
  <c r="HA2111" i="1"/>
  <c r="HA2110" i="1"/>
  <c r="HA2109" i="1"/>
  <c r="HA2108" i="1"/>
  <c r="HA2107" i="1"/>
  <c r="HA2106" i="1"/>
  <c r="HA2105" i="1"/>
  <c r="HA2104" i="1"/>
  <c r="HA2103" i="1"/>
  <c r="HA2102" i="1"/>
  <c r="HA2101" i="1"/>
  <c r="HA2100" i="1"/>
  <c r="HA2099" i="1"/>
  <c r="HA2098" i="1"/>
  <c r="HA2097" i="1"/>
  <c r="HA2096" i="1"/>
  <c r="HA2095" i="1"/>
  <c r="HA2094" i="1"/>
  <c r="HA2093" i="1"/>
  <c r="HA2092" i="1"/>
  <c r="HA2091" i="1"/>
  <c r="HA2090" i="1"/>
  <c r="HA2089" i="1"/>
  <c r="HA2088" i="1"/>
  <c r="HA2087" i="1"/>
  <c r="HA2086" i="1"/>
  <c r="HA2085" i="1"/>
  <c r="HA2084" i="1"/>
  <c r="HA2083" i="1"/>
  <c r="HA2082" i="1"/>
  <c r="HA2081" i="1"/>
  <c r="HA2080" i="1"/>
  <c r="HA2079" i="1"/>
  <c r="HA2078" i="1"/>
  <c r="HA2077" i="1"/>
  <c r="HA2076" i="1"/>
  <c r="HA2075" i="1"/>
  <c r="HA2074" i="1"/>
  <c r="HA2073" i="1"/>
  <c r="HA2072" i="1"/>
  <c r="HA2071" i="1"/>
  <c r="HA2070" i="1"/>
  <c r="HA2069" i="1"/>
  <c r="HA2068" i="1"/>
  <c r="HA2067" i="1"/>
  <c r="HA2066" i="1"/>
  <c r="HA2065" i="1"/>
  <c r="HA2064" i="1"/>
  <c r="HA2063" i="1"/>
  <c r="HA2062" i="1"/>
  <c r="HA2061" i="1"/>
  <c r="HA2060" i="1"/>
  <c r="HA2059" i="1"/>
  <c r="HA2058" i="1"/>
  <c r="HA2057" i="1"/>
  <c r="HA2056" i="1"/>
  <c r="HA2055" i="1"/>
  <c r="HA2054" i="1"/>
  <c r="HA2053" i="1"/>
  <c r="HA2052" i="1"/>
  <c r="HA2051" i="1"/>
  <c r="HA2050" i="1"/>
  <c r="HA2049" i="1"/>
  <c r="HA2048" i="1"/>
  <c r="HA2047" i="1"/>
  <c r="HA2046" i="1"/>
  <c r="HA2045" i="1"/>
  <c r="HA2044" i="1"/>
  <c r="HA2043" i="1"/>
  <c r="HA2042" i="1"/>
  <c r="HA2041" i="1"/>
  <c r="HA2040" i="1"/>
  <c r="HA2039" i="1"/>
  <c r="HA2038" i="1"/>
  <c r="HA2037" i="1"/>
  <c r="HA2036" i="1"/>
  <c r="HA2035" i="1"/>
  <c r="HA2034" i="1"/>
  <c r="HA2033" i="1"/>
  <c r="HA2032" i="1"/>
  <c r="HA2031" i="1"/>
  <c r="HA2030" i="1"/>
  <c r="HA2029" i="1"/>
  <c r="HA2028" i="1"/>
  <c r="HA2027" i="1"/>
  <c r="HA2026" i="1"/>
  <c r="HA2025" i="1"/>
  <c r="HA2024" i="1"/>
  <c r="HA2023" i="1"/>
  <c r="HA2022" i="1"/>
  <c r="HA2021" i="1"/>
  <c r="HA2020" i="1"/>
  <c r="HA2019" i="1"/>
  <c r="HA2018" i="1"/>
  <c r="HA2017" i="1"/>
  <c r="HA2016" i="1"/>
  <c r="HA2015" i="1"/>
  <c r="HA2014" i="1"/>
  <c r="HA2013" i="1"/>
  <c r="HA2012" i="1"/>
  <c r="HA2011" i="1"/>
  <c r="HA2010" i="1"/>
  <c r="HA2009" i="1"/>
  <c r="HA2008" i="1"/>
  <c r="HA2007" i="1"/>
  <c r="HA2006" i="1"/>
  <c r="HA2005" i="1"/>
  <c r="HA2004" i="1"/>
  <c r="HA2003" i="1"/>
  <c r="HA2002" i="1"/>
  <c r="HA2001" i="1"/>
  <c r="HA2000" i="1"/>
  <c r="HA1999" i="1"/>
  <c r="HA1998" i="1"/>
  <c r="HA1997" i="1"/>
  <c r="HA1996" i="1"/>
  <c r="HA1995" i="1"/>
  <c r="HA1994" i="1"/>
  <c r="HA1993" i="1"/>
  <c r="HA1992" i="1"/>
  <c r="HA1991" i="1"/>
  <c r="HA1990" i="1"/>
  <c r="HA1989" i="1"/>
  <c r="HA1988" i="1"/>
  <c r="HA1987" i="1"/>
  <c r="HA1986" i="1"/>
  <c r="HA1985" i="1"/>
  <c r="HA1984" i="1"/>
  <c r="HA1983" i="1"/>
  <c r="HA1982" i="1"/>
  <c r="HA1981" i="1"/>
  <c r="HA1980" i="1"/>
  <c r="HA1979" i="1"/>
  <c r="HA1978" i="1"/>
  <c r="HA1977" i="1"/>
  <c r="HA1976" i="1"/>
  <c r="HA1975" i="1"/>
  <c r="HA1974" i="1"/>
  <c r="HA1973" i="1"/>
  <c r="HA1972" i="1"/>
  <c r="HA1971" i="1"/>
  <c r="HA1970" i="1"/>
  <c r="HA1969" i="1"/>
  <c r="HA1968" i="1"/>
  <c r="HA1967" i="1"/>
  <c r="HA1966" i="1"/>
  <c r="HA1965" i="1"/>
  <c r="HA1964" i="1"/>
  <c r="HA1963" i="1"/>
  <c r="HA1962" i="1"/>
  <c r="HA1961" i="1"/>
  <c r="HA1960" i="1"/>
  <c r="HA1959" i="1"/>
  <c r="HA1958" i="1"/>
  <c r="HA1957" i="1"/>
  <c r="HA1956" i="1"/>
  <c r="HA1955" i="1"/>
  <c r="HA1954" i="1"/>
  <c r="HA1953" i="1"/>
  <c r="GT2352" i="1"/>
  <c r="GT2351" i="1"/>
  <c r="GT2350" i="1"/>
  <c r="GT2349" i="1"/>
  <c r="GT2348" i="1"/>
  <c r="GT2347" i="1"/>
  <c r="GT2346" i="1"/>
  <c r="GT2345" i="1"/>
  <c r="GT2344" i="1"/>
  <c r="GT2343" i="1"/>
  <c r="GT2342" i="1"/>
  <c r="GT2341" i="1"/>
  <c r="GT2340" i="1"/>
  <c r="GT2339" i="1"/>
  <c r="GT2338" i="1"/>
  <c r="GT2337" i="1"/>
  <c r="GT2336" i="1"/>
  <c r="GT2335" i="1"/>
  <c r="GT2334" i="1"/>
  <c r="GT2333" i="1"/>
  <c r="GT2332" i="1"/>
  <c r="GT2331" i="1"/>
  <c r="GT2330" i="1"/>
  <c r="GT2329" i="1"/>
  <c r="GT2328" i="1"/>
  <c r="GT2327" i="1"/>
  <c r="GT2326" i="1"/>
  <c r="GT2325" i="1"/>
  <c r="GT2324" i="1"/>
  <c r="GT2323" i="1"/>
  <c r="GT2322" i="1"/>
  <c r="GT2321" i="1"/>
  <c r="GT2320" i="1"/>
  <c r="GT2319" i="1"/>
  <c r="GT2318" i="1"/>
  <c r="GT2317" i="1"/>
  <c r="GT2316" i="1"/>
  <c r="GT2315" i="1"/>
  <c r="GT2314" i="1"/>
  <c r="GT2313" i="1"/>
  <c r="GT2312" i="1"/>
  <c r="GT2311" i="1"/>
  <c r="GT2310" i="1"/>
  <c r="GT2309" i="1"/>
  <c r="GT2308" i="1"/>
  <c r="GT2307" i="1"/>
  <c r="GT2306" i="1"/>
  <c r="GT2305" i="1"/>
  <c r="GT2304" i="1"/>
  <c r="GT2303" i="1"/>
  <c r="GT2302" i="1"/>
  <c r="GT2301" i="1"/>
  <c r="GT2300" i="1"/>
  <c r="GT2299" i="1"/>
  <c r="GT2298" i="1"/>
  <c r="GT2297" i="1"/>
  <c r="GT2296" i="1"/>
  <c r="GT2295" i="1"/>
  <c r="GT2294" i="1"/>
  <c r="GT2293" i="1"/>
  <c r="GT2292" i="1"/>
  <c r="GT2291" i="1"/>
  <c r="GT2290" i="1"/>
  <c r="GT2289" i="1"/>
  <c r="GT2288" i="1"/>
  <c r="GT2287" i="1"/>
  <c r="GT2286" i="1"/>
  <c r="GT2285" i="1"/>
  <c r="GT2284" i="1"/>
  <c r="GT2283" i="1"/>
  <c r="GT2282" i="1"/>
  <c r="GT2281" i="1"/>
  <c r="GT2280" i="1"/>
  <c r="GT2279" i="1"/>
  <c r="GT2278" i="1"/>
  <c r="GT2277" i="1"/>
  <c r="GT2276" i="1"/>
  <c r="GT2275" i="1"/>
  <c r="GT2274" i="1"/>
  <c r="GT2273" i="1"/>
  <c r="GT2272" i="1"/>
  <c r="GT2271" i="1"/>
  <c r="GT2270" i="1"/>
  <c r="GT2269" i="1"/>
  <c r="GT2268" i="1"/>
  <c r="GT2267" i="1"/>
  <c r="GT2266" i="1"/>
  <c r="GT2265" i="1"/>
  <c r="GT2264" i="1"/>
  <c r="GT2263" i="1"/>
  <c r="GT2262" i="1"/>
  <c r="GT2261" i="1"/>
  <c r="GT2260" i="1"/>
  <c r="GT2259" i="1"/>
  <c r="GT2258" i="1"/>
  <c r="GT2257" i="1"/>
  <c r="GT2256" i="1"/>
  <c r="GT2255" i="1"/>
  <c r="GT2254" i="1"/>
  <c r="GT2253" i="1"/>
  <c r="GT2252" i="1"/>
  <c r="GT2251" i="1"/>
  <c r="GT2250" i="1"/>
  <c r="GT2249" i="1"/>
  <c r="GT2248" i="1"/>
  <c r="GT2247" i="1"/>
  <c r="GT2246" i="1"/>
  <c r="GT2245" i="1"/>
  <c r="GT2244" i="1"/>
  <c r="GT2243" i="1"/>
  <c r="GT2242" i="1"/>
  <c r="GT2241" i="1"/>
  <c r="GT2240" i="1"/>
  <c r="GT2239" i="1"/>
  <c r="GT2238" i="1"/>
  <c r="GT2237" i="1"/>
  <c r="GT2236" i="1"/>
  <c r="GT2235" i="1"/>
  <c r="GT2234" i="1"/>
  <c r="GT2233" i="1"/>
  <c r="GT2232" i="1"/>
  <c r="GT2231" i="1"/>
  <c r="GT2230" i="1"/>
  <c r="GT2229" i="1"/>
  <c r="GT2228" i="1"/>
  <c r="GT2227" i="1"/>
  <c r="GT2226" i="1"/>
  <c r="GT2225" i="1"/>
  <c r="GT2224" i="1"/>
  <c r="GT2223" i="1"/>
  <c r="GT2222" i="1"/>
  <c r="GT2221" i="1"/>
  <c r="GT2220" i="1"/>
  <c r="GT2219" i="1"/>
  <c r="GT2218" i="1"/>
  <c r="GT2217" i="1"/>
  <c r="GT2216" i="1"/>
  <c r="GT2215" i="1"/>
  <c r="GT2214" i="1"/>
  <c r="GT2213" i="1"/>
  <c r="GT2212" i="1"/>
  <c r="GT2211" i="1"/>
  <c r="GT2210" i="1"/>
  <c r="GT2209" i="1"/>
  <c r="GT2208" i="1"/>
  <c r="GT2207" i="1"/>
  <c r="GT2206" i="1"/>
  <c r="GT2205" i="1"/>
  <c r="GT2204" i="1"/>
  <c r="GT2203" i="1"/>
  <c r="GT2202" i="1"/>
  <c r="GT2201" i="1"/>
  <c r="GT2200" i="1"/>
  <c r="GT2199" i="1"/>
  <c r="GT2198" i="1"/>
  <c r="GT2197" i="1"/>
  <c r="GT2196" i="1"/>
  <c r="GT2195" i="1"/>
  <c r="GT2194" i="1"/>
  <c r="GT2193" i="1"/>
  <c r="GT2192" i="1"/>
  <c r="GT2191" i="1"/>
  <c r="GT2190" i="1"/>
  <c r="GT2189" i="1"/>
  <c r="GT2188" i="1"/>
  <c r="GT2187" i="1"/>
  <c r="GT2186" i="1"/>
  <c r="GT2185" i="1"/>
  <c r="GT2184" i="1"/>
  <c r="GT2183" i="1"/>
  <c r="GT2182" i="1"/>
  <c r="GT2181" i="1"/>
  <c r="GT2180" i="1"/>
  <c r="GT2179" i="1"/>
  <c r="GT2178" i="1"/>
  <c r="GT2177" i="1"/>
  <c r="GT2176" i="1"/>
  <c r="GT2175" i="1"/>
  <c r="GT2174" i="1"/>
  <c r="GT2173" i="1"/>
  <c r="GT2172" i="1"/>
  <c r="GT2171" i="1"/>
  <c r="GT2170" i="1"/>
  <c r="GT2169" i="1"/>
  <c r="GT2168" i="1"/>
  <c r="GT2167" i="1"/>
  <c r="GT2166" i="1"/>
  <c r="GT2165" i="1"/>
  <c r="GT2164" i="1"/>
  <c r="GT2163" i="1"/>
  <c r="GT2162" i="1"/>
  <c r="GT2161" i="1"/>
  <c r="GT2160" i="1"/>
  <c r="GT2159" i="1"/>
  <c r="GT2158" i="1"/>
  <c r="GT2157" i="1"/>
  <c r="GT2156" i="1"/>
  <c r="GT2155" i="1"/>
  <c r="GT2154" i="1"/>
  <c r="GT2153" i="1"/>
  <c r="GT2152" i="1"/>
  <c r="GT2151" i="1"/>
  <c r="GT2150" i="1"/>
  <c r="GT2149" i="1"/>
  <c r="GT2148" i="1"/>
  <c r="GT2147" i="1"/>
  <c r="GT2146" i="1"/>
  <c r="GT2145" i="1"/>
  <c r="GT2144" i="1"/>
  <c r="GT2143" i="1"/>
  <c r="GT2142" i="1"/>
  <c r="GT2141" i="1"/>
  <c r="GT2140" i="1"/>
  <c r="GT2139" i="1"/>
  <c r="GT2138" i="1"/>
  <c r="GT2137" i="1"/>
  <c r="GT2136" i="1"/>
  <c r="GT2135" i="1"/>
  <c r="GT2134" i="1"/>
  <c r="GT2133" i="1"/>
  <c r="GT2132" i="1"/>
  <c r="GT2131" i="1"/>
  <c r="GT2130" i="1"/>
  <c r="GT2129" i="1"/>
  <c r="GT2128" i="1"/>
  <c r="GT2127" i="1"/>
  <c r="GT2126" i="1"/>
  <c r="GT2125" i="1"/>
  <c r="GT2124" i="1"/>
  <c r="GT2123" i="1"/>
  <c r="GT2122" i="1"/>
  <c r="GT2121" i="1"/>
  <c r="GT2120" i="1"/>
  <c r="GT2119" i="1"/>
  <c r="GT2118" i="1"/>
  <c r="GT2117" i="1"/>
  <c r="GT2116" i="1"/>
  <c r="GT2115" i="1"/>
  <c r="GT2114" i="1"/>
  <c r="GT2113" i="1"/>
  <c r="GT2112" i="1"/>
  <c r="GT2111" i="1"/>
  <c r="GT2110" i="1"/>
  <c r="GT2109" i="1"/>
  <c r="GT2108" i="1"/>
  <c r="GT2107" i="1"/>
  <c r="GT2106" i="1"/>
  <c r="GT2105" i="1"/>
  <c r="GT2104" i="1"/>
  <c r="GT2103" i="1"/>
  <c r="GT2102" i="1"/>
  <c r="GT2101" i="1"/>
  <c r="GT2100" i="1"/>
  <c r="GT2099" i="1"/>
  <c r="GT2098" i="1"/>
  <c r="GT2097" i="1"/>
  <c r="GT2096" i="1"/>
  <c r="GT2095" i="1"/>
  <c r="GT2094" i="1"/>
  <c r="GT2093" i="1"/>
  <c r="GT2092" i="1"/>
  <c r="GT2091" i="1"/>
  <c r="GT2090" i="1"/>
  <c r="GT2089" i="1"/>
  <c r="GT2088" i="1"/>
  <c r="GT2087" i="1"/>
  <c r="GT2086" i="1"/>
  <c r="GT2085" i="1"/>
  <c r="GT2084" i="1"/>
  <c r="GT2083" i="1"/>
  <c r="GT2082" i="1"/>
  <c r="GT2081" i="1"/>
  <c r="GT2080" i="1"/>
  <c r="GT2079" i="1"/>
  <c r="GT2078" i="1"/>
  <c r="GT2077" i="1"/>
  <c r="GT2076" i="1"/>
  <c r="GT2075" i="1"/>
  <c r="GT2074" i="1"/>
  <c r="GT2073" i="1"/>
  <c r="GT2072" i="1"/>
  <c r="GT2071" i="1"/>
  <c r="GT2070" i="1"/>
  <c r="GT2069" i="1"/>
  <c r="GT2068" i="1"/>
  <c r="GT2067" i="1"/>
  <c r="GT2066" i="1"/>
  <c r="GT2065" i="1"/>
  <c r="GT2064" i="1"/>
  <c r="GT2063" i="1"/>
  <c r="GT2062" i="1"/>
  <c r="GT2061" i="1"/>
  <c r="GT2060" i="1"/>
  <c r="GT2059" i="1"/>
  <c r="GT2058" i="1"/>
  <c r="GT2057" i="1"/>
  <c r="GT2056" i="1"/>
  <c r="GT2055" i="1"/>
  <c r="GT2054" i="1"/>
  <c r="GT2053" i="1"/>
  <c r="GT2052" i="1"/>
  <c r="GT2051" i="1"/>
  <c r="GT2050" i="1"/>
  <c r="GT2049" i="1"/>
  <c r="GT2048" i="1"/>
  <c r="GT2047" i="1"/>
  <c r="GT2046" i="1"/>
  <c r="GT2045" i="1"/>
  <c r="GT2044" i="1"/>
  <c r="GT2043" i="1"/>
  <c r="GT2042" i="1"/>
  <c r="GT2041" i="1"/>
  <c r="GT2040" i="1"/>
  <c r="GT2039" i="1"/>
  <c r="GT2038" i="1"/>
  <c r="GT2037" i="1"/>
  <c r="GT2036" i="1"/>
  <c r="GT2035" i="1"/>
  <c r="GT2034" i="1"/>
  <c r="GT2033" i="1"/>
  <c r="GT2032" i="1"/>
  <c r="GT2031" i="1"/>
  <c r="GT2030" i="1"/>
  <c r="GT2029" i="1"/>
  <c r="GT2028" i="1"/>
  <c r="GT2027" i="1"/>
  <c r="GT2026" i="1"/>
  <c r="GT2025" i="1"/>
  <c r="GT2024" i="1"/>
  <c r="GT2023" i="1"/>
  <c r="GT2022" i="1"/>
  <c r="GT2021" i="1"/>
  <c r="GT2020" i="1"/>
  <c r="GT2019" i="1"/>
  <c r="GT2018" i="1"/>
  <c r="GT2017" i="1"/>
  <c r="GT2016" i="1"/>
  <c r="GT2015" i="1"/>
  <c r="GT2014" i="1"/>
  <c r="GT2013" i="1"/>
  <c r="GT2012" i="1"/>
  <c r="GT2011" i="1"/>
  <c r="GT2010" i="1"/>
  <c r="GT2009" i="1"/>
  <c r="GT2008" i="1"/>
  <c r="GT2007" i="1"/>
  <c r="GT2006" i="1"/>
  <c r="GT2005" i="1"/>
  <c r="GT2004" i="1"/>
  <c r="GT2003" i="1"/>
  <c r="GT2002" i="1"/>
  <c r="GT2001" i="1"/>
  <c r="GT2000" i="1"/>
  <c r="GT1999" i="1"/>
  <c r="GT1998" i="1"/>
  <c r="GT1997" i="1"/>
  <c r="GT1996" i="1"/>
  <c r="GT1995" i="1"/>
  <c r="GT1994" i="1"/>
  <c r="GT1993" i="1"/>
  <c r="GT1992" i="1"/>
  <c r="GT1991" i="1"/>
  <c r="GT1990" i="1"/>
  <c r="GT1989" i="1"/>
  <c r="GT1988" i="1"/>
  <c r="GT1987" i="1"/>
  <c r="GT1986" i="1"/>
  <c r="GT1985" i="1"/>
  <c r="GT1984" i="1"/>
  <c r="GT1983" i="1"/>
  <c r="GT1982" i="1"/>
  <c r="GT1981" i="1"/>
  <c r="GT1980" i="1"/>
  <c r="GT1979" i="1"/>
  <c r="GT1978" i="1"/>
  <c r="GT1977" i="1"/>
  <c r="GT1976" i="1"/>
  <c r="GT1975" i="1"/>
  <c r="GT1974" i="1"/>
  <c r="GT1973" i="1"/>
  <c r="GT1972" i="1"/>
  <c r="GT1971" i="1"/>
  <c r="GT1970" i="1"/>
  <c r="GT1969" i="1"/>
  <c r="GT1968" i="1"/>
  <c r="GT1967" i="1"/>
  <c r="GT1966" i="1"/>
  <c r="GT1965" i="1"/>
  <c r="GT1964" i="1"/>
  <c r="GT1963" i="1"/>
  <c r="GT1962" i="1"/>
  <c r="GT1961" i="1"/>
  <c r="GT1960" i="1"/>
  <c r="GT1959" i="1"/>
  <c r="GT1958" i="1"/>
  <c r="GT1957" i="1"/>
  <c r="GT1956" i="1"/>
  <c r="GT1955" i="1"/>
  <c r="GT1954" i="1"/>
  <c r="GT1953" i="1"/>
  <c r="GM2352" i="1"/>
  <c r="GM2351" i="1"/>
  <c r="GM2350" i="1"/>
  <c r="GM2349" i="1"/>
  <c r="GM2348" i="1"/>
  <c r="GM2347" i="1"/>
  <c r="GM2346" i="1"/>
  <c r="GM2345" i="1"/>
  <c r="GM2344" i="1"/>
  <c r="GM2343" i="1"/>
  <c r="GM2342" i="1"/>
  <c r="GM2341" i="1"/>
  <c r="GM2340" i="1"/>
  <c r="GM2339" i="1"/>
  <c r="GM2338" i="1"/>
  <c r="GM2337" i="1"/>
  <c r="GM2336" i="1"/>
  <c r="GM2335" i="1"/>
  <c r="GM2334" i="1"/>
  <c r="GM2333" i="1"/>
  <c r="GM2332" i="1"/>
  <c r="GM2331" i="1"/>
  <c r="GM2330" i="1"/>
  <c r="GM2329" i="1"/>
  <c r="GM2328" i="1"/>
  <c r="GM2327" i="1"/>
  <c r="GM2326" i="1"/>
  <c r="GM2325" i="1"/>
  <c r="GM2324" i="1"/>
  <c r="GM2323" i="1"/>
  <c r="GM2322" i="1"/>
  <c r="GM2321" i="1"/>
  <c r="GM2320" i="1"/>
  <c r="GM2319" i="1"/>
  <c r="GM2318" i="1"/>
  <c r="GM2317" i="1"/>
  <c r="GM2316" i="1"/>
  <c r="GM2315" i="1"/>
  <c r="GM2314" i="1"/>
  <c r="GM2313" i="1"/>
  <c r="GM2312" i="1"/>
  <c r="GM2311" i="1"/>
  <c r="GM2310" i="1"/>
  <c r="GM2309" i="1"/>
  <c r="GM2308" i="1"/>
  <c r="GM2307" i="1"/>
  <c r="GM2306" i="1"/>
  <c r="GM2305" i="1"/>
  <c r="GM2304" i="1"/>
  <c r="GM2303" i="1"/>
  <c r="GM2302" i="1"/>
  <c r="GM2301" i="1"/>
  <c r="GM2300" i="1"/>
  <c r="GM2299" i="1"/>
  <c r="GM2298" i="1"/>
  <c r="GM2297" i="1"/>
  <c r="GM2296" i="1"/>
  <c r="GM2295" i="1"/>
  <c r="GM2294" i="1"/>
  <c r="GM2293" i="1"/>
  <c r="GM2292" i="1"/>
  <c r="GM2291" i="1"/>
  <c r="GM2290" i="1"/>
  <c r="GM2289" i="1"/>
  <c r="GM2288" i="1"/>
  <c r="GM2287" i="1"/>
  <c r="GM2286" i="1"/>
  <c r="GM2285" i="1"/>
  <c r="GM2284" i="1"/>
  <c r="GM2283" i="1"/>
  <c r="GM2282" i="1"/>
  <c r="GM2281" i="1"/>
  <c r="GM2280" i="1"/>
  <c r="GM2279" i="1"/>
  <c r="GM2278" i="1"/>
  <c r="GM2277" i="1"/>
  <c r="GM2276" i="1"/>
  <c r="GM2275" i="1"/>
  <c r="GM2274" i="1"/>
  <c r="GM2273" i="1"/>
  <c r="GM2272" i="1"/>
  <c r="GM2271" i="1"/>
  <c r="GM2270" i="1"/>
  <c r="GM2269" i="1"/>
  <c r="GM2268" i="1"/>
  <c r="GM2267" i="1"/>
  <c r="GM2266" i="1"/>
  <c r="GM2265" i="1"/>
  <c r="GM2264" i="1"/>
  <c r="GM2263" i="1"/>
  <c r="GM2262" i="1"/>
  <c r="GM2261" i="1"/>
  <c r="GM2260" i="1"/>
  <c r="GM2259" i="1"/>
  <c r="GM2258" i="1"/>
  <c r="GM2257" i="1"/>
  <c r="GM2256" i="1"/>
  <c r="GM2255" i="1"/>
  <c r="GM2254" i="1"/>
  <c r="GM2253" i="1"/>
  <c r="GM2252" i="1"/>
  <c r="GM2251" i="1"/>
  <c r="GM2250" i="1"/>
  <c r="GM2249" i="1"/>
  <c r="GM2248" i="1"/>
  <c r="GM2247" i="1"/>
  <c r="GM2246" i="1"/>
  <c r="GM2245" i="1"/>
  <c r="GM2244" i="1"/>
  <c r="GM2243" i="1"/>
  <c r="GM2242" i="1"/>
  <c r="GM2241" i="1"/>
  <c r="GM2240" i="1"/>
  <c r="GM2239" i="1"/>
  <c r="GM2238" i="1"/>
  <c r="GM2237" i="1"/>
  <c r="GM2236" i="1"/>
  <c r="GM2235" i="1"/>
  <c r="GM2234" i="1"/>
  <c r="GM2233" i="1"/>
  <c r="GM2232" i="1"/>
  <c r="GM2231" i="1"/>
  <c r="GM2230" i="1"/>
  <c r="GM2229" i="1"/>
  <c r="GM2228" i="1"/>
  <c r="GM2227" i="1"/>
  <c r="GM2226" i="1"/>
  <c r="GM2225" i="1"/>
  <c r="GM2224" i="1"/>
  <c r="GM2223" i="1"/>
  <c r="GM2222" i="1"/>
  <c r="GM2221" i="1"/>
  <c r="GM2220" i="1"/>
  <c r="GM2219" i="1"/>
  <c r="GM2218" i="1"/>
  <c r="GM2217" i="1"/>
  <c r="GM2216" i="1"/>
  <c r="GM2215" i="1"/>
  <c r="GM2214" i="1"/>
  <c r="GM2213" i="1"/>
  <c r="GM2212" i="1"/>
  <c r="GM2211" i="1"/>
  <c r="GM2210" i="1"/>
  <c r="GM2209" i="1"/>
  <c r="GM2208" i="1"/>
  <c r="GM2207" i="1"/>
  <c r="GM2206" i="1"/>
  <c r="GM2205" i="1"/>
  <c r="GM2204" i="1"/>
  <c r="GM2203" i="1"/>
  <c r="GM2202" i="1"/>
  <c r="GM2201" i="1"/>
  <c r="GM2200" i="1"/>
  <c r="GM2199" i="1"/>
  <c r="GM2198" i="1"/>
  <c r="GM2197" i="1"/>
  <c r="GM2196" i="1"/>
  <c r="GM2195" i="1"/>
  <c r="GM2194" i="1"/>
  <c r="GM2193" i="1"/>
  <c r="GM2192" i="1"/>
  <c r="GM2191" i="1"/>
  <c r="GM2190" i="1"/>
  <c r="GM2189" i="1"/>
  <c r="GM2188" i="1"/>
  <c r="GM2187" i="1"/>
  <c r="GM2186" i="1"/>
  <c r="GM2185" i="1"/>
  <c r="GM2184" i="1"/>
  <c r="GM2183" i="1"/>
  <c r="GM2182" i="1"/>
  <c r="GM2181" i="1"/>
  <c r="GM2180" i="1"/>
  <c r="GM2179" i="1"/>
  <c r="GM2178" i="1"/>
  <c r="GM2177" i="1"/>
  <c r="GM2176" i="1"/>
  <c r="GM2175" i="1"/>
  <c r="GM2174" i="1"/>
  <c r="GM2173" i="1"/>
  <c r="GM2172" i="1"/>
  <c r="GM2171" i="1"/>
  <c r="GM2170" i="1"/>
  <c r="GM2169" i="1"/>
  <c r="GM2168" i="1"/>
  <c r="GM2167" i="1"/>
  <c r="GM2166" i="1"/>
  <c r="GM2165" i="1"/>
  <c r="GM2164" i="1"/>
  <c r="GM2163" i="1"/>
  <c r="GM2162" i="1"/>
  <c r="GM2161" i="1"/>
  <c r="GM2160" i="1"/>
  <c r="GM2159" i="1"/>
  <c r="GM2158" i="1"/>
  <c r="GM2157" i="1"/>
  <c r="GM2156" i="1"/>
  <c r="GM2155" i="1"/>
  <c r="GM2154" i="1"/>
  <c r="GM2153" i="1"/>
  <c r="GM2152" i="1"/>
  <c r="GM2151" i="1"/>
  <c r="GM2150" i="1"/>
  <c r="GM2149" i="1"/>
  <c r="GM2148" i="1"/>
  <c r="GM2147" i="1"/>
  <c r="GM2146" i="1"/>
  <c r="GM2145" i="1"/>
  <c r="GM2144" i="1"/>
  <c r="GM2143" i="1"/>
  <c r="GM2142" i="1"/>
  <c r="GM2141" i="1"/>
  <c r="GM2140" i="1"/>
  <c r="GM2139" i="1"/>
  <c r="GM2138" i="1"/>
  <c r="GM2137" i="1"/>
  <c r="GM2136" i="1"/>
  <c r="GM2135" i="1"/>
  <c r="GM2134" i="1"/>
  <c r="GM2133" i="1"/>
  <c r="GM2132" i="1"/>
  <c r="GM2131" i="1"/>
  <c r="GM2130" i="1"/>
  <c r="GM2129" i="1"/>
  <c r="GM2128" i="1"/>
  <c r="GM2127" i="1"/>
  <c r="GM2126" i="1"/>
  <c r="GM2125" i="1"/>
  <c r="GM2124" i="1"/>
  <c r="GM2123" i="1"/>
  <c r="GM2122" i="1"/>
  <c r="GM2121" i="1"/>
  <c r="GM2120" i="1"/>
  <c r="GM2119" i="1"/>
  <c r="GM2118" i="1"/>
  <c r="GM2117" i="1"/>
  <c r="GM2116" i="1"/>
  <c r="GM2115" i="1"/>
  <c r="GM2114" i="1"/>
  <c r="GM2113" i="1"/>
  <c r="GM2112" i="1"/>
  <c r="GM2111" i="1"/>
  <c r="GM2110" i="1"/>
  <c r="GM2109" i="1"/>
  <c r="GM2108" i="1"/>
  <c r="GM2107" i="1"/>
  <c r="GM2106" i="1"/>
  <c r="GM2105" i="1"/>
  <c r="GM2104" i="1"/>
  <c r="GM2103" i="1"/>
  <c r="GM2102" i="1"/>
  <c r="GM2101" i="1"/>
  <c r="GM2100" i="1"/>
  <c r="GM2099" i="1"/>
  <c r="GM2098" i="1"/>
  <c r="GM2097" i="1"/>
  <c r="GM2096" i="1"/>
  <c r="GM2095" i="1"/>
  <c r="GM2094" i="1"/>
  <c r="GM2093" i="1"/>
  <c r="GM2092" i="1"/>
  <c r="GM2091" i="1"/>
  <c r="GM2090" i="1"/>
  <c r="GM2089" i="1"/>
  <c r="GM2088" i="1"/>
  <c r="GM2087" i="1"/>
  <c r="GM2086" i="1"/>
  <c r="GM2085" i="1"/>
  <c r="GM2084" i="1"/>
  <c r="GM2083" i="1"/>
  <c r="GM2082" i="1"/>
  <c r="GM2081" i="1"/>
  <c r="GM2080" i="1"/>
  <c r="GM2079" i="1"/>
  <c r="GM2078" i="1"/>
  <c r="GM2077" i="1"/>
  <c r="GM2076" i="1"/>
  <c r="GM2075" i="1"/>
  <c r="GM2074" i="1"/>
  <c r="GM2073" i="1"/>
  <c r="GM2072" i="1"/>
  <c r="GM2071" i="1"/>
  <c r="GM2070" i="1"/>
  <c r="GM2069" i="1"/>
  <c r="GM2068" i="1"/>
  <c r="GM2067" i="1"/>
  <c r="GM2066" i="1"/>
  <c r="GM2065" i="1"/>
  <c r="GM2064" i="1"/>
  <c r="GM2063" i="1"/>
  <c r="GM2062" i="1"/>
  <c r="GM2061" i="1"/>
  <c r="GM2060" i="1"/>
  <c r="GM2059" i="1"/>
  <c r="GM2058" i="1"/>
  <c r="GM2057" i="1"/>
  <c r="GM2056" i="1"/>
  <c r="GM2055" i="1"/>
  <c r="GM2054" i="1"/>
  <c r="GM2053" i="1"/>
  <c r="GM2052" i="1"/>
  <c r="GM2051" i="1"/>
  <c r="GM2050" i="1"/>
  <c r="GM2049" i="1"/>
  <c r="GM2048" i="1"/>
  <c r="GM2047" i="1"/>
  <c r="GM2046" i="1"/>
  <c r="GM2045" i="1"/>
  <c r="GM2044" i="1"/>
  <c r="GM2043" i="1"/>
  <c r="GM2042" i="1"/>
  <c r="GM2041" i="1"/>
  <c r="GM2040" i="1"/>
  <c r="GM2039" i="1"/>
  <c r="GM2038" i="1"/>
  <c r="GM2037" i="1"/>
  <c r="GM2036" i="1"/>
  <c r="GM2035" i="1"/>
  <c r="GM2034" i="1"/>
  <c r="GM2033" i="1"/>
  <c r="GM2032" i="1"/>
  <c r="GM2031" i="1"/>
  <c r="GM2030" i="1"/>
  <c r="GM2029" i="1"/>
  <c r="GM2028" i="1"/>
  <c r="GM2027" i="1"/>
  <c r="GM2026" i="1"/>
  <c r="GM2025" i="1"/>
  <c r="GM2024" i="1"/>
  <c r="GM2023" i="1"/>
  <c r="GM2022" i="1"/>
  <c r="GM2021" i="1"/>
  <c r="GM2020" i="1"/>
  <c r="GM2019" i="1"/>
  <c r="GM2018" i="1"/>
  <c r="GM2017" i="1"/>
  <c r="GM2016" i="1"/>
  <c r="GM2015" i="1"/>
  <c r="GM2014" i="1"/>
  <c r="GM2013" i="1"/>
  <c r="GM2012" i="1"/>
  <c r="GM2011" i="1"/>
  <c r="GM2010" i="1"/>
  <c r="GM2009" i="1"/>
  <c r="GM2008" i="1"/>
  <c r="GM2007" i="1"/>
  <c r="GM2006" i="1"/>
  <c r="GM2005" i="1"/>
  <c r="GM2004" i="1"/>
  <c r="GM2003" i="1"/>
  <c r="GM2002" i="1"/>
  <c r="GM2001" i="1"/>
  <c r="GM2000" i="1"/>
  <c r="GM1999" i="1"/>
  <c r="GM1998" i="1"/>
  <c r="GM1997" i="1"/>
  <c r="GM1996" i="1"/>
  <c r="GM1995" i="1"/>
  <c r="GM1994" i="1"/>
  <c r="GM1993" i="1"/>
  <c r="GM1992" i="1"/>
  <c r="GM1991" i="1"/>
  <c r="GM1990" i="1"/>
  <c r="GM1989" i="1"/>
  <c r="GM1988" i="1"/>
  <c r="GM1987" i="1"/>
  <c r="GM1986" i="1"/>
  <c r="GM1985" i="1"/>
  <c r="GM1984" i="1"/>
  <c r="GM1983" i="1"/>
  <c r="GM1982" i="1"/>
  <c r="GM1981" i="1"/>
  <c r="GM1980" i="1"/>
  <c r="GM1979" i="1"/>
  <c r="GM1978" i="1"/>
  <c r="GM1977" i="1"/>
  <c r="GM1976" i="1"/>
  <c r="GM1975" i="1"/>
  <c r="GM1974" i="1"/>
  <c r="GM1973" i="1"/>
  <c r="GM1972" i="1"/>
  <c r="GM1971" i="1"/>
  <c r="GM1970" i="1"/>
  <c r="GM1969" i="1"/>
  <c r="GM1968" i="1"/>
  <c r="GM1967" i="1"/>
  <c r="GM1966" i="1"/>
  <c r="GM1965" i="1"/>
  <c r="GM1964" i="1"/>
  <c r="GM1963" i="1"/>
  <c r="GM1962" i="1"/>
  <c r="GM1961" i="1"/>
  <c r="GM1960" i="1"/>
  <c r="GM1959" i="1"/>
  <c r="GM1958" i="1"/>
  <c r="GM1957" i="1"/>
  <c r="GM1956" i="1"/>
  <c r="GM1955" i="1"/>
  <c r="GM1954" i="1"/>
  <c r="GM1953" i="1"/>
  <c r="GF2352" i="1"/>
  <c r="GF2351" i="1"/>
  <c r="GF2350" i="1"/>
  <c r="GF2349" i="1"/>
  <c r="GF2348" i="1"/>
  <c r="GF2347" i="1"/>
  <c r="GF2346" i="1"/>
  <c r="GF2345" i="1"/>
  <c r="GF2344" i="1"/>
  <c r="GF2343" i="1"/>
  <c r="GF2342" i="1"/>
  <c r="GF2341" i="1"/>
  <c r="GF2340" i="1"/>
  <c r="GF2339" i="1"/>
  <c r="GF2338" i="1"/>
  <c r="GF2337" i="1"/>
  <c r="GF2336" i="1"/>
  <c r="GF2335" i="1"/>
  <c r="GF2334" i="1"/>
  <c r="GF2333" i="1"/>
  <c r="GF2332" i="1"/>
  <c r="GF2331" i="1"/>
  <c r="GF2330" i="1"/>
  <c r="GF2329" i="1"/>
  <c r="GF2328" i="1"/>
  <c r="GF2327" i="1"/>
  <c r="GF2326" i="1"/>
  <c r="GF2325" i="1"/>
  <c r="GF2324" i="1"/>
  <c r="GF2323" i="1"/>
  <c r="GF2322" i="1"/>
  <c r="GF2321" i="1"/>
  <c r="GF2320" i="1"/>
  <c r="GF2319" i="1"/>
  <c r="GF2318" i="1"/>
  <c r="GF2317" i="1"/>
  <c r="GF2316" i="1"/>
  <c r="GF2315" i="1"/>
  <c r="GF2314" i="1"/>
  <c r="GF2313" i="1"/>
  <c r="GF2312" i="1"/>
  <c r="GF2311" i="1"/>
  <c r="GF2310" i="1"/>
  <c r="GF2309" i="1"/>
  <c r="GF2308" i="1"/>
  <c r="GF2307" i="1"/>
  <c r="GF2306" i="1"/>
  <c r="GF2305" i="1"/>
  <c r="GF2304" i="1"/>
  <c r="GF2303" i="1"/>
  <c r="GF2302" i="1"/>
  <c r="GF2301" i="1"/>
  <c r="GF2300" i="1"/>
  <c r="GF2299" i="1"/>
  <c r="GF2298" i="1"/>
  <c r="GF2297" i="1"/>
  <c r="GF2296" i="1"/>
  <c r="GF2295" i="1"/>
  <c r="GF2294" i="1"/>
  <c r="GF2293" i="1"/>
  <c r="GF2292" i="1"/>
  <c r="GF2291" i="1"/>
  <c r="GF2290" i="1"/>
  <c r="GF2289" i="1"/>
  <c r="GF2288" i="1"/>
  <c r="GF2287" i="1"/>
  <c r="GF2286" i="1"/>
  <c r="GF2285" i="1"/>
  <c r="GF2284" i="1"/>
  <c r="GF2283" i="1"/>
  <c r="GF2282" i="1"/>
  <c r="GF2281" i="1"/>
  <c r="GF2280" i="1"/>
  <c r="GF2279" i="1"/>
  <c r="GF2278" i="1"/>
  <c r="GF2277" i="1"/>
  <c r="GF2276" i="1"/>
  <c r="GF2275" i="1"/>
  <c r="GF2274" i="1"/>
  <c r="GF2273" i="1"/>
  <c r="GF2272" i="1"/>
  <c r="GF2271" i="1"/>
  <c r="GF2270" i="1"/>
  <c r="GF2269" i="1"/>
  <c r="GF2268" i="1"/>
  <c r="GF2267" i="1"/>
  <c r="GF2266" i="1"/>
  <c r="GF2265" i="1"/>
  <c r="GF2264" i="1"/>
  <c r="GF2263" i="1"/>
  <c r="GF2262" i="1"/>
  <c r="GF2261" i="1"/>
  <c r="GF2260" i="1"/>
  <c r="GF2259" i="1"/>
  <c r="GF2258" i="1"/>
  <c r="GF2257" i="1"/>
  <c r="GF2256" i="1"/>
  <c r="GF2255" i="1"/>
  <c r="GF2254" i="1"/>
  <c r="GF2253" i="1"/>
  <c r="GF2252" i="1"/>
  <c r="GF2251" i="1"/>
  <c r="GF2250" i="1"/>
  <c r="GF2249" i="1"/>
  <c r="GF2248" i="1"/>
  <c r="GF2247" i="1"/>
  <c r="GF2246" i="1"/>
  <c r="GF2245" i="1"/>
  <c r="GF2244" i="1"/>
  <c r="GF2243" i="1"/>
  <c r="GF2242" i="1"/>
  <c r="GF2241" i="1"/>
  <c r="GF2240" i="1"/>
  <c r="GF2239" i="1"/>
  <c r="GF2238" i="1"/>
  <c r="GF2237" i="1"/>
  <c r="GF2236" i="1"/>
  <c r="GF2235" i="1"/>
  <c r="GF2234" i="1"/>
  <c r="GF2233" i="1"/>
  <c r="GF2232" i="1"/>
  <c r="GF2231" i="1"/>
  <c r="GF2230" i="1"/>
  <c r="GF2229" i="1"/>
  <c r="GF2228" i="1"/>
  <c r="GF2227" i="1"/>
  <c r="GF2226" i="1"/>
  <c r="GF2225" i="1"/>
  <c r="GF2224" i="1"/>
  <c r="GF2223" i="1"/>
  <c r="GF2222" i="1"/>
  <c r="GF2221" i="1"/>
  <c r="GF2220" i="1"/>
  <c r="GF2219" i="1"/>
  <c r="GF2218" i="1"/>
  <c r="GF2217" i="1"/>
  <c r="GF2216" i="1"/>
  <c r="GF2215" i="1"/>
  <c r="GF2214" i="1"/>
  <c r="GF2213" i="1"/>
  <c r="GF2212" i="1"/>
  <c r="GF2211" i="1"/>
  <c r="GF2210" i="1"/>
  <c r="GF2209" i="1"/>
  <c r="GF2208" i="1"/>
  <c r="GF2207" i="1"/>
  <c r="GF2206" i="1"/>
  <c r="GF2205" i="1"/>
  <c r="GF2204" i="1"/>
  <c r="GF2203" i="1"/>
  <c r="GF2202" i="1"/>
  <c r="GF2201" i="1"/>
  <c r="GF2200" i="1"/>
  <c r="GF2199" i="1"/>
  <c r="GF2198" i="1"/>
  <c r="GF2197" i="1"/>
  <c r="GF2196" i="1"/>
  <c r="GF2195" i="1"/>
  <c r="GF2194" i="1"/>
  <c r="GF2193" i="1"/>
  <c r="GF2192" i="1"/>
  <c r="GF2191" i="1"/>
  <c r="GF2190" i="1"/>
  <c r="GF2189" i="1"/>
  <c r="GF2188" i="1"/>
  <c r="GF2187" i="1"/>
  <c r="GF2186" i="1"/>
  <c r="GF2185" i="1"/>
  <c r="GF2184" i="1"/>
  <c r="GF2183" i="1"/>
  <c r="GF2182" i="1"/>
  <c r="GF2181" i="1"/>
  <c r="GF2180" i="1"/>
  <c r="GF2179" i="1"/>
  <c r="GF2178" i="1"/>
  <c r="GF2177" i="1"/>
  <c r="GF2176" i="1"/>
  <c r="GF2175" i="1"/>
  <c r="GF2174" i="1"/>
  <c r="GF2173" i="1"/>
  <c r="GF2172" i="1"/>
  <c r="GF2171" i="1"/>
  <c r="GF2170" i="1"/>
  <c r="GF2169" i="1"/>
  <c r="GF2168" i="1"/>
  <c r="GF2167" i="1"/>
  <c r="GF2166" i="1"/>
  <c r="GF2165" i="1"/>
  <c r="GF2164" i="1"/>
  <c r="GF2163" i="1"/>
  <c r="GF2162" i="1"/>
  <c r="GF2161" i="1"/>
  <c r="GF2160" i="1"/>
  <c r="GF2159" i="1"/>
  <c r="GF2158" i="1"/>
  <c r="GF2157" i="1"/>
  <c r="GF2156" i="1"/>
  <c r="GF2155" i="1"/>
  <c r="GF2154" i="1"/>
  <c r="GF2153" i="1"/>
  <c r="GF2152" i="1"/>
  <c r="GF2151" i="1"/>
  <c r="GF2150" i="1"/>
  <c r="GF2149" i="1"/>
  <c r="GF2148" i="1"/>
  <c r="GF2147" i="1"/>
  <c r="GF2146" i="1"/>
  <c r="GF2145" i="1"/>
  <c r="GF2144" i="1"/>
  <c r="GF2143" i="1"/>
  <c r="GF2142" i="1"/>
  <c r="GF2141" i="1"/>
  <c r="GF2140" i="1"/>
  <c r="GF2139" i="1"/>
  <c r="GF2138" i="1"/>
  <c r="GF2137" i="1"/>
  <c r="GF2136" i="1"/>
  <c r="GF2135" i="1"/>
  <c r="GF2134" i="1"/>
  <c r="GF2133" i="1"/>
  <c r="GF2132" i="1"/>
  <c r="GF2131" i="1"/>
  <c r="GF2130" i="1"/>
  <c r="GF2129" i="1"/>
  <c r="GF2128" i="1"/>
  <c r="GF2127" i="1"/>
  <c r="GF2126" i="1"/>
  <c r="GF2125" i="1"/>
  <c r="GF2124" i="1"/>
  <c r="GF2123" i="1"/>
  <c r="GF2122" i="1"/>
  <c r="GF2121" i="1"/>
  <c r="GF2120" i="1"/>
  <c r="GF2119" i="1"/>
  <c r="GF2118" i="1"/>
  <c r="GF2117" i="1"/>
  <c r="GF2116" i="1"/>
  <c r="GF2115" i="1"/>
  <c r="GF2114" i="1"/>
  <c r="GF2113" i="1"/>
  <c r="GF2112" i="1"/>
  <c r="GF2111" i="1"/>
  <c r="GF2110" i="1"/>
  <c r="GF2109" i="1"/>
  <c r="GF2108" i="1"/>
  <c r="GF2107" i="1"/>
  <c r="GF2106" i="1"/>
  <c r="GF2105" i="1"/>
  <c r="GF2104" i="1"/>
  <c r="GF2103" i="1"/>
  <c r="GF2102" i="1"/>
  <c r="GF2101" i="1"/>
  <c r="GF2100" i="1"/>
  <c r="GF2099" i="1"/>
  <c r="GF2098" i="1"/>
  <c r="GF2097" i="1"/>
  <c r="GF2096" i="1"/>
  <c r="GF2095" i="1"/>
  <c r="GF2094" i="1"/>
  <c r="GF2093" i="1"/>
  <c r="GF2092" i="1"/>
  <c r="GF2091" i="1"/>
  <c r="GF2090" i="1"/>
  <c r="GF2089" i="1"/>
  <c r="GF2088" i="1"/>
  <c r="GF2087" i="1"/>
  <c r="GF2086" i="1"/>
  <c r="GF2085" i="1"/>
  <c r="GF2084" i="1"/>
  <c r="GF2083" i="1"/>
  <c r="GF2082" i="1"/>
  <c r="GF2081" i="1"/>
  <c r="GF2080" i="1"/>
  <c r="GF2079" i="1"/>
  <c r="GF2078" i="1"/>
  <c r="GF2077" i="1"/>
  <c r="GF2076" i="1"/>
  <c r="GF2075" i="1"/>
  <c r="GF2074" i="1"/>
  <c r="GF2073" i="1"/>
  <c r="GF2072" i="1"/>
  <c r="GF2071" i="1"/>
  <c r="GF2070" i="1"/>
  <c r="GF2069" i="1"/>
  <c r="GF2068" i="1"/>
  <c r="GF2067" i="1"/>
  <c r="GF2066" i="1"/>
  <c r="GF2065" i="1"/>
  <c r="GF2064" i="1"/>
  <c r="GF2063" i="1"/>
  <c r="GF2062" i="1"/>
  <c r="GF2061" i="1"/>
  <c r="GF2060" i="1"/>
  <c r="GF2059" i="1"/>
  <c r="GF2058" i="1"/>
  <c r="GF2057" i="1"/>
  <c r="GF2056" i="1"/>
  <c r="GF2055" i="1"/>
  <c r="GF2054" i="1"/>
  <c r="GF2053" i="1"/>
  <c r="GF2052" i="1"/>
  <c r="GF2051" i="1"/>
  <c r="GF2050" i="1"/>
  <c r="GF2049" i="1"/>
  <c r="GF2048" i="1"/>
  <c r="GF2047" i="1"/>
  <c r="GF2046" i="1"/>
  <c r="GF2045" i="1"/>
  <c r="GF2044" i="1"/>
  <c r="GF2043" i="1"/>
  <c r="GF2042" i="1"/>
  <c r="GF2041" i="1"/>
  <c r="GF2040" i="1"/>
  <c r="GF2039" i="1"/>
  <c r="GF2038" i="1"/>
  <c r="GF2037" i="1"/>
  <c r="GF2036" i="1"/>
  <c r="GF2035" i="1"/>
  <c r="GF2034" i="1"/>
  <c r="GF2033" i="1"/>
  <c r="GF2032" i="1"/>
  <c r="GF2031" i="1"/>
  <c r="GF2030" i="1"/>
  <c r="GF2029" i="1"/>
  <c r="GF2028" i="1"/>
  <c r="GF2027" i="1"/>
  <c r="GF2026" i="1"/>
  <c r="GF2025" i="1"/>
  <c r="GF2024" i="1"/>
  <c r="GF2023" i="1"/>
  <c r="GF2022" i="1"/>
  <c r="GF2021" i="1"/>
  <c r="GF2020" i="1"/>
  <c r="GF2019" i="1"/>
  <c r="GF2018" i="1"/>
  <c r="GF2017" i="1"/>
  <c r="GF2016" i="1"/>
  <c r="GF2015" i="1"/>
  <c r="GF2014" i="1"/>
  <c r="GF2013" i="1"/>
  <c r="GF2012" i="1"/>
  <c r="GF2011" i="1"/>
  <c r="GF2010" i="1"/>
  <c r="GF2009" i="1"/>
  <c r="GF2008" i="1"/>
  <c r="GF2007" i="1"/>
  <c r="GF2006" i="1"/>
  <c r="GF2005" i="1"/>
  <c r="GF2004" i="1"/>
  <c r="GF2003" i="1"/>
  <c r="GF2002" i="1"/>
  <c r="GF2001" i="1"/>
  <c r="GF2000" i="1"/>
  <c r="GF1999" i="1"/>
  <c r="GF1998" i="1"/>
  <c r="GF1997" i="1"/>
  <c r="GF1996" i="1"/>
  <c r="GF1995" i="1"/>
  <c r="GF1994" i="1"/>
  <c r="GF1993" i="1"/>
  <c r="GF1992" i="1"/>
  <c r="GF1991" i="1"/>
  <c r="GF1990" i="1"/>
  <c r="GF1989" i="1"/>
  <c r="GF1988" i="1"/>
  <c r="GF1987" i="1"/>
  <c r="GF1986" i="1"/>
  <c r="GF1985" i="1"/>
  <c r="GF1984" i="1"/>
  <c r="GF1983" i="1"/>
  <c r="GF1982" i="1"/>
  <c r="GF1981" i="1"/>
  <c r="GF1980" i="1"/>
  <c r="GF1979" i="1"/>
  <c r="GF1978" i="1"/>
  <c r="GF1977" i="1"/>
  <c r="GF1976" i="1"/>
  <c r="GF1975" i="1"/>
  <c r="GF1974" i="1"/>
  <c r="GF1973" i="1"/>
  <c r="GF1972" i="1"/>
  <c r="GF1971" i="1"/>
  <c r="GF1970" i="1"/>
  <c r="GF1969" i="1"/>
  <c r="GF1968" i="1"/>
  <c r="GF1967" i="1"/>
  <c r="GF1966" i="1"/>
  <c r="GF1965" i="1"/>
  <c r="GF1964" i="1"/>
  <c r="GF1963" i="1"/>
  <c r="GF1962" i="1"/>
  <c r="GF1961" i="1"/>
  <c r="GF1960" i="1"/>
  <c r="GF1959" i="1"/>
  <c r="GF1958" i="1"/>
  <c r="GF1957" i="1"/>
  <c r="GF1956" i="1"/>
  <c r="GF1955" i="1"/>
  <c r="GF1954" i="1"/>
  <c r="GF1953" i="1"/>
  <c r="FY2352" i="1"/>
  <c r="FY2351" i="1"/>
  <c r="FY2350" i="1"/>
  <c r="FY2349" i="1"/>
  <c r="FY2348" i="1"/>
  <c r="FY2347" i="1"/>
  <c r="FY2346" i="1"/>
  <c r="FY2345" i="1"/>
  <c r="FY2344" i="1"/>
  <c r="FY2343" i="1"/>
  <c r="FY2342" i="1"/>
  <c r="FY2341" i="1"/>
  <c r="FY2340" i="1"/>
  <c r="FY2339" i="1"/>
  <c r="FY2338" i="1"/>
  <c r="FY2337" i="1"/>
  <c r="FY2336" i="1"/>
  <c r="FY2335" i="1"/>
  <c r="FY2334" i="1"/>
  <c r="FY2333" i="1"/>
  <c r="FY2332" i="1"/>
  <c r="FY2331" i="1"/>
  <c r="FY2330" i="1"/>
  <c r="FY2329" i="1"/>
  <c r="FY2328" i="1"/>
  <c r="FY2327" i="1"/>
  <c r="FY2326" i="1"/>
  <c r="FY2325" i="1"/>
  <c r="FY2324" i="1"/>
  <c r="FY2323" i="1"/>
  <c r="FY2322" i="1"/>
  <c r="FY2321" i="1"/>
  <c r="FY2320" i="1"/>
  <c r="FY2319" i="1"/>
  <c r="FY2318" i="1"/>
  <c r="FY2317" i="1"/>
  <c r="FY2316" i="1"/>
  <c r="FY2315" i="1"/>
  <c r="FY2314" i="1"/>
  <c r="FY2313" i="1"/>
  <c r="FY2312" i="1"/>
  <c r="FY2311" i="1"/>
  <c r="FY2310" i="1"/>
  <c r="FY2309" i="1"/>
  <c r="FY2308" i="1"/>
  <c r="FY2307" i="1"/>
  <c r="FY2306" i="1"/>
  <c r="FY2305" i="1"/>
  <c r="FY2304" i="1"/>
  <c r="FY2303" i="1"/>
  <c r="FY2302" i="1"/>
  <c r="FY2301" i="1"/>
  <c r="FY2300" i="1"/>
  <c r="FY2299" i="1"/>
  <c r="FY2298" i="1"/>
  <c r="FY2297" i="1"/>
  <c r="FY2296" i="1"/>
  <c r="FY2295" i="1"/>
  <c r="FY2294" i="1"/>
  <c r="FY2293" i="1"/>
  <c r="FY2292" i="1"/>
  <c r="FY2291" i="1"/>
  <c r="FY2290" i="1"/>
  <c r="FY2289" i="1"/>
  <c r="FY2288" i="1"/>
  <c r="FY2287" i="1"/>
  <c r="FY2286" i="1"/>
  <c r="FY2285" i="1"/>
  <c r="FY2284" i="1"/>
  <c r="FY2283" i="1"/>
  <c r="FY2282" i="1"/>
  <c r="FY2281" i="1"/>
  <c r="FY2280" i="1"/>
  <c r="FY2279" i="1"/>
  <c r="FY2278" i="1"/>
  <c r="FY2277" i="1"/>
  <c r="FY2276" i="1"/>
  <c r="FY2275" i="1"/>
  <c r="FY2274" i="1"/>
  <c r="FY2273" i="1"/>
  <c r="FY2272" i="1"/>
  <c r="FY2271" i="1"/>
  <c r="FY2270" i="1"/>
  <c r="FY2269" i="1"/>
  <c r="FY2268" i="1"/>
  <c r="FY2267" i="1"/>
  <c r="FY2266" i="1"/>
  <c r="FY2265" i="1"/>
  <c r="FY2264" i="1"/>
  <c r="FY2263" i="1"/>
  <c r="FY2262" i="1"/>
  <c r="FY2261" i="1"/>
  <c r="FY2260" i="1"/>
  <c r="FY2259" i="1"/>
  <c r="FY2258" i="1"/>
  <c r="FY2257" i="1"/>
  <c r="FY2256" i="1"/>
  <c r="FY2255" i="1"/>
  <c r="FY2254" i="1"/>
  <c r="FY2253" i="1"/>
  <c r="FY2252" i="1"/>
  <c r="FY2251" i="1"/>
  <c r="FY2250" i="1"/>
  <c r="FY2249" i="1"/>
  <c r="FY2248" i="1"/>
  <c r="FY2247" i="1"/>
  <c r="FY2246" i="1"/>
  <c r="FY2245" i="1"/>
  <c r="FY2244" i="1"/>
  <c r="FY2243" i="1"/>
  <c r="FY2242" i="1"/>
  <c r="FY2241" i="1"/>
  <c r="FY2240" i="1"/>
  <c r="FY2239" i="1"/>
  <c r="FY2238" i="1"/>
  <c r="FY2237" i="1"/>
  <c r="FY2236" i="1"/>
  <c r="FY2235" i="1"/>
  <c r="FY2234" i="1"/>
  <c r="FY2233" i="1"/>
  <c r="FY2232" i="1"/>
  <c r="FY2231" i="1"/>
  <c r="FY2230" i="1"/>
  <c r="FY2229" i="1"/>
  <c r="FY2228" i="1"/>
  <c r="FY2227" i="1"/>
  <c r="FY2226" i="1"/>
  <c r="FY2225" i="1"/>
  <c r="FY2224" i="1"/>
  <c r="FY2223" i="1"/>
  <c r="FY2222" i="1"/>
  <c r="FY2221" i="1"/>
  <c r="FY2220" i="1"/>
  <c r="FY2219" i="1"/>
  <c r="FY2218" i="1"/>
  <c r="FY2217" i="1"/>
  <c r="FY2216" i="1"/>
  <c r="FY2215" i="1"/>
  <c r="FY2214" i="1"/>
  <c r="FY2213" i="1"/>
  <c r="FY2212" i="1"/>
  <c r="FY2211" i="1"/>
  <c r="FY2210" i="1"/>
  <c r="FY2209" i="1"/>
  <c r="FY2208" i="1"/>
  <c r="FY2207" i="1"/>
  <c r="FY2206" i="1"/>
  <c r="FY2205" i="1"/>
  <c r="FY2204" i="1"/>
  <c r="FY2203" i="1"/>
  <c r="FY2202" i="1"/>
  <c r="FY2201" i="1"/>
  <c r="FY2200" i="1"/>
  <c r="FY2199" i="1"/>
  <c r="FY2198" i="1"/>
  <c r="FY2197" i="1"/>
  <c r="FY2196" i="1"/>
  <c r="FY2195" i="1"/>
  <c r="FY2194" i="1"/>
  <c r="FY2193" i="1"/>
  <c r="FY2192" i="1"/>
  <c r="FY2191" i="1"/>
  <c r="FY2190" i="1"/>
  <c r="FY2189" i="1"/>
  <c r="FY2188" i="1"/>
  <c r="FY2187" i="1"/>
  <c r="FY2186" i="1"/>
  <c r="FY2185" i="1"/>
  <c r="FY2184" i="1"/>
  <c r="FY2183" i="1"/>
  <c r="FY2182" i="1"/>
  <c r="FY2181" i="1"/>
  <c r="FY2180" i="1"/>
  <c r="FY2179" i="1"/>
  <c r="FY2178" i="1"/>
  <c r="FY2177" i="1"/>
  <c r="FY2176" i="1"/>
  <c r="FY2175" i="1"/>
  <c r="FY2174" i="1"/>
  <c r="FY2173" i="1"/>
  <c r="FY2172" i="1"/>
  <c r="FY2171" i="1"/>
  <c r="FY2170" i="1"/>
  <c r="FY2169" i="1"/>
  <c r="FY2168" i="1"/>
  <c r="FY2167" i="1"/>
  <c r="FY2166" i="1"/>
  <c r="FY2165" i="1"/>
  <c r="FY2164" i="1"/>
  <c r="FY2163" i="1"/>
  <c r="FY2162" i="1"/>
  <c r="FY2161" i="1"/>
  <c r="FY2160" i="1"/>
  <c r="FY2159" i="1"/>
  <c r="FY2158" i="1"/>
  <c r="FY2157" i="1"/>
  <c r="FY2156" i="1"/>
  <c r="FY2155" i="1"/>
  <c r="FY2154" i="1"/>
  <c r="FY2153" i="1"/>
  <c r="FY2152" i="1"/>
  <c r="FY2151" i="1"/>
  <c r="FY2150" i="1"/>
  <c r="FY2149" i="1"/>
  <c r="FY2148" i="1"/>
  <c r="FY2147" i="1"/>
  <c r="FY2146" i="1"/>
  <c r="FY2145" i="1"/>
  <c r="FY2144" i="1"/>
  <c r="FY2143" i="1"/>
  <c r="FY2142" i="1"/>
  <c r="FY2141" i="1"/>
  <c r="FY2140" i="1"/>
  <c r="FY2139" i="1"/>
  <c r="FY2138" i="1"/>
  <c r="FY2137" i="1"/>
  <c r="FY2136" i="1"/>
  <c r="FY2135" i="1"/>
  <c r="FY2134" i="1"/>
  <c r="FY2133" i="1"/>
  <c r="FY2132" i="1"/>
  <c r="FY2131" i="1"/>
  <c r="FY2130" i="1"/>
  <c r="FY2129" i="1"/>
  <c r="FY2128" i="1"/>
  <c r="FY2127" i="1"/>
  <c r="FY2126" i="1"/>
  <c r="FY2125" i="1"/>
  <c r="FY2124" i="1"/>
  <c r="FY2123" i="1"/>
  <c r="FY2122" i="1"/>
  <c r="FY2121" i="1"/>
  <c r="FY2120" i="1"/>
  <c r="FY2119" i="1"/>
  <c r="FY2118" i="1"/>
  <c r="FY2117" i="1"/>
  <c r="FY2116" i="1"/>
  <c r="FY2115" i="1"/>
  <c r="FY2114" i="1"/>
  <c r="FY2113" i="1"/>
  <c r="FY2112" i="1"/>
  <c r="FY2111" i="1"/>
  <c r="FY2110" i="1"/>
  <c r="FY2109" i="1"/>
  <c r="FY2108" i="1"/>
  <c r="FY2107" i="1"/>
  <c r="FY2106" i="1"/>
  <c r="FY2105" i="1"/>
  <c r="FY2104" i="1"/>
  <c r="FY2103" i="1"/>
  <c r="FY2102" i="1"/>
  <c r="FY2101" i="1"/>
  <c r="FY2100" i="1"/>
  <c r="FY2099" i="1"/>
  <c r="FY2098" i="1"/>
  <c r="FY2097" i="1"/>
  <c r="FY2096" i="1"/>
  <c r="FY2095" i="1"/>
  <c r="FY2094" i="1"/>
  <c r="FY2093" i="1"/>
  <c r="FY2092" i="1"/>
  <c r="FY2091" i="1"/>
  <c r="FY2090" i="1"/>
  <c r="FY2089" i="1"/>
  <c r="FY2088" i="1"/>
  <c r="FY2087" i="1"/>
  <c r="FY2086" i="1"/>
  <c r="FY2085" i="1"/>
  <c r="FY2084" i="1"/>
  <c r="FY2083" i="1"/>
  <c r="FY2082" i="1"/>
  <c r="FY2081" i="1"/>
  <c r="FY2080" i="1"/>
  <c r="FY2079" i="1"/>
  <c r="FY2078" i="1"/>
  <c r="FY2077" i="1"/>
  <c r="FY2076" i="1"/>
  <c r="FY2075" i="1"/>
  <c r="FY2074" i="1"/>
  <c r="FY2073" i="1"/>
  <c r="FY2072" i="1"/>
  <c r="FY2071" i="1"/>
  <c r="FY2070" i="1"/>
  <c r="FY2069" i="1"/>
  <c r="FY2068" i="1"/>
  <c r="FY2067" i="1"/>
  <c r="FY2066" i="1"/>
  <c r="FY2065" i="1"/>
  <c r="FY2064" i="1"/>
  <c r="FY2063" i="1"/>
  <c r="FY2062" i="1"/>
  <c r="FY2061" i="1"/>
  <c r="FY2060" i="1"/>
  <c r="FY2059" i="1"/>
  <c r="FY2058" i="1"/>
  <c r="FY2057" i="1"/>
  <c r="FY2056" i="1"/>
  <c r="FY2055" i="1"/>
  <c r="FY2054" i="1"/>
  <c r="FY2053" i="1"/>
  <c r="FY2052" i="1"/>
  <c r="FY2051" i="1"/>
  <c r="FY2050" i="1"/>
  <c r="FY2049" i="1"/>
  <c r="FY2048" i="1"/>
  <c r="FY2047" i="1"/>
  <c r="FY2046" i="1"/>
  <c r="FY2045" i="1"/>
  <c r="FY2044" i="1"/>
  <c r="FY2043" i="1"/>
  <c r="FY2042" i="1"/>
  <c r="FY2041" i="1"/>
  <c r="FY2040" i="1"/>
  <c r="FY2039" i="1"/>
  <c r="FY2038" i="1"/>
  <c r="FY2037" i="1"/>
  <c r="FY2036" i="1"/>
  <c r="FY2035" i="1"/>
  <c r="FY2034" i="1"/>
  <c r="FY2033" i="1"/>
  <c r="FY2032" i="1"/>
  <c r="FY2031" i="1"/>
  <c r="FY2030" i="1"/>
  <c r="FY2029" i="1"/>
  <c r="FY2028" i="1"/>
  <c r="FY2027" i="1"/>
  <c r="FY2026" i="1"/>
  <c r="FY2025" i="1"/>
  <c r="FY2024" i="1"/>
  <c r="FY2023" i="1"/>
  <c r="FY2022" i="1"/>
  <c r="FY2021" i="1"/>
  <c r="FY2020" i="1"/>
  <c r="FY2019" i="1"/>
  <c r="FY2018" i="1"/>
  <c r="FY2017" i="1"/>
  <c r="FY2016" i="1"/>
  <c r="FY2015" i="1"/>
  <c r="FY2014" i="1"/>
  <c r="FY2013" i="1"/>
  <c r="FY2012" i="1"/>
  <c r="FY2011" i="1"/>
  <c r="FY2010" i="1"/>
  <c r="FY2009" i="1"/>
  <c r="FY2008" i="1"/>
  <c r="FY2007" i="1"/>
  <c r="FY2006" i="1"/>
  <c r="FY2005" i="1"/>
  <c r="FY2004" i="1"/>
  <c r="FY2003" i="1"/>
  <c r="FY2002" i="1"/>
  <c r="FY2001" i="1"/>
  <c r="FY2000" i="1"/>
  <c r="FY1999" i="1"/>
  <c r="FY1998" i="1"/>
  <c r="FY1997" i="1"/>
  <c r="FY1996" i="1"/>
  <c r="FY1995" i="1"/>
  <c r="FY1994" i="1"/>
  <c r="FY1993" i="1"/>
  <c r="FY1992" i="1"/>
  <c r="FY1991" i="1"/>
  <c r="FY1990" i="1"/>
  <c r="FY1989" i="1"/>
  <c r="FY1988" i="1"/>
  <c r="FY1987" i="1"/>
  <c r="FY1986" i="1"/>
  <c r="FY1985" i="1"/>
  <c r="FY1984" i="1"/>
  <c r="FY1983" i="1"/>
  <c r="FY1982" i="1"/>
  <c r="FY1981" i="1"/>
  <c r="FY1980" i="1"/>
  <c r="FY1979" i="1"/>
  <c r="FY1978" i="1"/>
  <c r="FY1977" i="1"/>
  <c r="FY1976" i="1"/>
  <c r="FY1975" i="1"/>
  <c r="FY1974" i="1"/>
  <c r="FY1973" i="1"/>
  <c r="FY1972" i="1"/>
  <c r="FY1971" i="1"/>
  <c r="FY1970" i="1"/>
  <c r="FY1969" i="1"/>
  <c r="FY1968" i="1"/>
  <c r="FY1967" i="1"/>
  <c r="FY1966" i="1"/>
  <c r="FY1965" i="1"/>
  <c r="FY1964" i="1"/>
  <c r="FY1963" i="1"/>
  <c r="FY1962" i="1"/>
  <c r="FY1961" i="1"/>
  <c r="FY1960" i="1"/>
  <c r="FY1959" i="1"/>
  <c r="FY1958" i="1"/>
  <c r="FY1957" i="1"/>
  <c r="FY1956" i="1"/>
  <c r="FY1955" i="1"/>
  <c r="FY1954" i="1"/>
  <c r="FY1953" i="1"/>
  <c r="FR1953" i="1"/>
  <c r="FK2353" i="1"/>
  <c r="FK2352" i="1"/>
  <c r="FK2351" i="1"/>
  <c r="FK2350" i="1"/>
  <c r="FK2349" i="1"/>
  <c r="FK2348" i="1"/>
  <c r="FK2347" i="1"/>
  <c r="FK2346" i="1"/>
  <c r="FK2345" i="1"/>
  <c r="FK2344" i="1"/>
  <c r="FK2343" i="1"/>
  <c r="FK2342" i="1"/>
  <c r="FK2341" i="1"/>
  <c r="FK2340" i="1"/>
  <c r="FK2339" i="1"/>
  <c r="FK2338" i="1"/>
  <c r="FK2337" i="1"/>
  <c r="FK2336" i="1"/>
  <c r="FK2335" i="1"/>
  <c r="FK2334" i="1"/>
  <c r="FK2333" i="1"/>
  <c r="FK2332" i="1"/>
  <c r="FK2331" i="1"/>
  <c r="FK2330" i="1"/>
  <c r="FK2329" i="1"/>
  <c r="FK2328" i="1"/>
  <c r="FK2327" i="1"/>
  <c r="FK2326" i="1"/>
  <c r="FK2325" i="1"/>
  <c r="FK2324" i="1"/>
  <c r="FK2323" i="1"/>
  <c r="FK2322" i="1"/>
  <c r="FK2321" i="1"/>
  <c r="FK2320" i="1"/>
  <c r="FK2319" i="1"/>
  <c r="FK2318" i="1"/>
  <c r="FK2317" i="1"/>
  <c r="FK2316" i="1"/>
  <c r="FK2315" i="1"/>
  <c r="FK2314" i="1"/>
  <c r="FK2313" i="1"/>
  <c r="FK2312" i="1"/>
  <c r="FK2311" i="1"/>
  <c r="FK2310" i="1"/>
  <c r="FK2309" i="1"/>
  <c r="FK2308" i="1"/>
  <c r="FK2307" i="1"/>
  <c r="FK2306" i="1"/>
  <c r="FK2305" i="1"/>
  <c r="FK2304" i="1"/>
  <c r="FK2303" i="1"/>
  <c r="FK2302" i="1"/>
  <c r="FK2301" i="1"/>
  <c r="FK2300" i="1"/>
  <c r="FK2299" i="1"/>
  <c r="FK2298" i="1"/>
  <c r="FK2297" i="1"/>
  <c r="FK2296" i="1"/>
  <c r="FK2295" i="1"/>
  <c r="FK2294" i="1"/>
  <c r="FK2293" i="1"/>
  <c r="FK2292" i="1"/>
  <c r="FK2291" i="1"/>
  <c r="FK2290" i="1"/>
  <c r="FK2289" i="1"/>
  <c r="FK2288" i="1"/>
  <c r="FK2287" i="1"/>
  <c r="FK2286" i="1"/>
  <c r="FK2285" i="1"/>
  <c r="FK2284" i="1"/>
  <c r="FK2283" i="1"/>
  <c r="FK2282" i="1"/>
  <c r="FK2281" i="1"/>
  <c r="FK2280" i="1"/>
  <c r="FK2279" i="1"/>
  <c r="FK2278" i="1"/>
  <c r="FK2277" i="1"/>
  <c r="FK2276" i="1"/>
  <c r="FK2275" i="1"/>
  <c r="FK2274" i="1"/>
  <c r="FK2273" i="1"/>
  <c r="FK2272" i="1"/>
  <c r="FK2271" i="1"/>
  <c r="FK2270" i="1"/>
  <c r="FK2269" i="1"/>
  <c r="FK2268" i="1"/>
  <c r="FK2267" i="1"/>
  <c r="FK2266" i="1"/>
  <c r="FK2265" i="1"/>
  <c r="FK2264" i="1"/>
  <c r="FK2263" i="1"/>
  <c r="FK2262" i="1"/>
  <c r="FK2261" i="1"/>
  <c r="FK2260" i="1"/>
  <c r="FK2259" i="1"/>
  <c r="FK2258" i="1"/>
  <c r="FK2257" i="1"/>
  <c r="FK2256" i="1"/>
  <c r="FK2255" i="1"/>
  <c r="FK2254" i="1"/>
  <c r="FK2253" i="1"/>
  <c r="FK2252" i="1"/>
  <c r="FK2251" i="1"/>
  <c r="FK2250" i="1"/>
  <c r="FK2249" i="1"/>
  <c r="FK2248" i="1"/>
  <c r="FK2247" i="1"/>
  <c r="FK2246" i="1"/>
  <c r="FK2245" i="1"/>
  <c r="FK2244" i="1"/>
  <c r="FK2243" i="1"/>
  <c r="FK2242" i="1"/>
  <c r="FK2241" i="1"/>
  <c r="FK2240" i="1"/>
  <c r="FK2239" i="1"/>
  <c r="FK2238" i="1"/>
  <c r="FK2237" i="1"/>
  <c r="FK2236" i="1"/>
  <c r="FK2235" i="1"/>
  <c r="FK2234" i="1"/>
  <c r="FK2233" i="1"/>
  <c r="FK2232" i="1"/>
  <c r="FK2231" i="1"/>
  <c r="FK2230" i="1"/>
  <c r="FK2229" i="1"/>
  <c r="FK2228" i="1"/>
  <c r="FK2227" i="1"/>
  <c r="FK2226" i="1"/>
  <c r="FK2225" i="1"/>
  <c r="FK2224" i="1"/>
  <c r="FK2223" i="1"/>
  <c r="FK2222" i="1"/>
  <c r="FK2221" i="1"/>
  <c r="FK2220" i="1"/>
  <c r="FK2219" i="1"/>
  <c r="FK2218" i="1"/>
  <c r="FK2217" i="1"/>
  <c r="FK2216" i="1"/>
  <c r="FK2215" i="1"/>
  <c r="FK2214" i="1"/>
  <c r="FK2213" i="1"/>
  <c r="FK2212" i="1"/>
  <c r="FK2211" i="1"/>
  <c r="FK2210" i="1"/>
  <c r="FK2209" i="1"/>
  <c r="FK2208" i="1"/>
  <c r="FK2207" i="1"/>
  <c r="FK2206" i="1"/>
  <c r="FK2205" i="1"/>
  <c r="FK2204" i="1"/>
  <c r="FK2203" i="1"/>
  <c r="FK2202" i="1"/>
  <c r="FK2201" i="1"/>
  <c r="FK2200" i="1"/>
  <c r="FK2199" i="1"/>
  <c r="FK2198" i="1"/>
  <c r="FK2197" i="1"/>
  <c r="FK2196" i="1"/>
  <c r="FK2195" i="1"/>
  <c r="FK2194" i="1"/>
  <c r="FK2193" i="1"/>
  <c r="FK2192" i="1"/>
  <c r="FK2191" i="1"/>
  <c r="FK2190" i="1"/>
  <c r="FK2189" i="1"/>
  <c r="FK2188" i="1"/>
  <c r="FK2187" i="1"/>
  <c r="FK2186" i="1"/>
  <c r="FK2185" i="1"/>
  <c r="FK2184" i="1"/>
  <c r="FK2183" i="1"/>
  <c r="FK2182" i="1"/>
  <c r="FK2181" i="1"/>
  <c r="FK2180" i="1"/>
  <c r="FK2179" i="1"/>
  <c r="FK2178" i="1"/>
  <c r="FK2177" i="1"/>
  <c r="FK2176" i="1"/>
  <c r="FK2175" i="1"/>
  <c r="FK2174" i="1"/>
  <c r="FK2173" i="1"/>
  <c r="FK2172" i="1"/>
  <c r="FK2171" i="1"/>
  <c r="FK2170" i="1"/>
  <c r="FK2169" i="1"/>
  <c r="FK2168" i="1"/>
  <c r="FK2167" i="1"/>
  <c r="FK2166" i="1"/>
  <c r="FK2165" i="1"/>
  <c r="FK2164" i="1"/>
  <c r="FK2163" i="1"/>
  <c r="FK2162" i="1"/>
  <c r="FK2161" i="1"/>
  <c r="FK2160" i="1"/>
  <c r="FK2159" i="1"/>
  <c r="FK2158" i="1"/>
  <c r="FK2157" i="1"/>
  <c r="FK2156" i="1"/>
  <c r="FK2155" i="1"/>
  <c r="FK2154" i="1"/>
  <c r="FK2153" i="1"/>
  <c r="FK2152" i="1"/>
  <c r="FK2151" i="1"/>
  <c r="FK2150" i="1"/>
  <c r="FK2149" i="1"/>
  <c r="FK2148" i="1"/>
  <c r="FK2147" i="1"/>
  <c r="FK2146" i="1"/>
  <c r="FK2145" i="1"/>
  <c r="FK2144" i="1"/>
  <c r="FK2143" i="1"/>
  <c r="FK2142" i="1"/>
  <c r="FK2141" i="1"/>
  <c r="FK2140" i="1"/>
  <c r="FK2139" i="1"/>
  <c r="FK2138" i="1"/>
  <c r="FK2137" i="1"/>
  <c r="FK2136" i="1"/>
  <c r="FK2135" i="1"/>
  <c r="FK2134" i="1"/>
  <c r="FK2133" i="1"/>
  <c r="FK2132" i="1"/>
  <c r="FK2131" i="1"/>
  <c r="FK2130" i="1"/>
  <c r="FK2129" i="1"/>
  <c r="FK2128" i="1"/>
  <c r="FK2127" i="1"/>
  <c r="FK2126" i="1"/>
  <c r="FK2125" i="1"/>
  <c r="FK2124" i="1"/>
  <c r="FK2123" i="1"/>
  <c r="FK2122" i="1"/>
  <c r="FK2121" i="1"/>
  <c r="FK2120" i="1"/>
  <c r="FK2119" i="1"/>
  <c r="FK2118" i="1"/>
  <c r="FK2117" i="1"/>
  <c r="FK2116" i="1"/>
  <c r="FK2115" i="1"/>
  <c r="FK2114" i="1"/>
  <c r="FK2113" i="1"/>
  <c r="FK2112" i="1"/>
  <c r="FK2111" i="1"/>
  <c r="FK2110" i="1"/>
  <c r="FK2109" i="1"/>
  <c r="FK2108" i="1"/>
  <c r="FK2107" i="1"/>
  <c r="FK2106" i="1"/>
  <c r="FK2105" i="1"/>
  <c r="FK2104" i="1"/>
  <c r="FK2103" i="1"/>
  <c r="FK2102" i="1"/>
  <c r="FK2101" i="1"/>
  <c r="FK2100" i="1"/>
  <c r="FK2099" i="1"/>
  <c r="FK2098" i="1"/>
  <c r="FK2097" i="1"/>
  <c r="FK2096" i="1"/>
  <c r="FK2095" i="1"/>
  <c r="FK2094" i="1"/>
  <c r="FK2093" i="1"/>
  <c r="FK2092" i="1"/>
  <c r="FK2091" i="1"/>
  <c r="FK2090" i="1"/>
  <c r="FK2089" i="1"/>
  <c r="FK2088" i="1"/>
  <c r="FK2087" i="1"/>
  <c r="FK2086" i="1"/>
  <c r="FK2085" i="1"/>
  <c r="FK2084" i="1"/>
  <c r="FK2083" i="1"/>
  <c r="FK2082" i="1"/>
  <c r="FK2081" i="1"/>
  <c r="FK2080" i="1"/>
  <c r="FK2079" i="1"/>
  <c r="FK2078" i="1"/>
  <c r="FK2077" i="1"/>
  <c r="FK2076" i="1"/>
  <c r="FK2075" i="1"/>
  <c r="FK2074" i="1"/>
  <c r="FK2073" i="1"/>
  <c r="FK2072" i="1"/>
  <c r="FK2071" i="1"/>
  <c r="FK2070" i="1"/>
  <c r="FK2069" i="1"/>
  <c r="FK2068" i="1"/>
  <c r="FK2067" i="1"/>
  <c r="FK2066" i="1"/>
  <c r="FK2065" i="1"/>
  <c r="FK2064" i="1"/>
  <c r="FK2063" i="1"/>
  <c r="FK2062" i="1"/>
  <c r="FK2061" i="1"/>
  <c r="FK2060" i="1"/>
  <c r="FK2059" i="1"/>
  <c r="FK2058" i="1"/>
  <c r="FK2057" i="1"/>
  <c r="FK2056" i="1"/>
  <c r="FK2055" i="1"/>
  <c r="FK2054" i="1"/>
  <c r="FK2053" i="1"/>
  <c r="FK2052" i="1"/>
  <c r="FK2051" i="1"/>
  <c r="FK2050" i="1"/>
  <c r="FK2049" i="1"/>
  <c r="FK2048" i="1"/>
  <c r="FK2047" i="1"/>
  <c r="FK2046" i="1"/>
  <c r="FK2045" i="1"/>
  <c r="FK2044" i="1"/>
  <c r="FK2043" i="1"/>
  <c r="FK2042" i="1"/>
  <c r="FK2041" i="1"/>
  <c r="FK2040" i="1"/>
  <c r="FK2039" i="1"/>
  <c r="FK2038" i="1"/>
  <c r="FK2037" i="1"/>
  <c r="FK2036" i="1"/>
  <c r="FK2035" i="1"/>
  <c r="FK2034" i="1"/>
  <c r="FK2033" i="1"/>
  <c r="FK2032" i="1"/>
  <c r="FK2031" i="1"/>
  <c r="FK2030" i="1"/>
  <c r="FK2029" i="1"/>
  <c r="FK2028" i="1"/>
  <c r="FK2027" i="1"/>
  <c r="FK2026" i="1"/>
  <c r="FK2025" i="1"/>
  <c r="FK2024" i="1"/>
  <c r="FK2023" i="1"/>
  <c r="FK2022" i="1"/>
  <c r="FK2021" i="1"/>
  <c r="FK2020" i="1"/>
  <c r="FK2019" i="1"/>
  <c r="FK2018" i="1"/>
  <c r="FK2017" i="1"/>
  <c r="FK2016" i="1"/>
  <c r="FK2015" i="1"/>
  <c r="FK2014" i="1"/>
  <c r="FK2013" i="1"/>
  <c r="FK2012" i="1"/>
  <c r="FK2011" i="1"/>
  <c r="FK2010" i="1"/>
  <c r="FK2009" i="1"/>
  <c r="FK2008" i="1"/>
  <c r="FK2007" i="1"/>
  <c r="FK2006" i="1"/>
  <c r="FK2005" i="1"/>
  <c r="FK2004" i="1"/>
  <c r="FK2003" i="1"/>
  <c r="FK2002" i="1"/>
  <c r="FK2001" i="1"/>
  <c r="FK2000" i="1"/>
  <c r="FK1999" i="1"/>
  <c r="FK1998" i="1"/>
  <c r="FK1997" i="1"/>
  <c r="FK1996" i="1"/>
  <c r="FK1995" i="1"/>
  <c r="FK1994" i="1"/>
  <c r="FK1993" i="1"/>
  <c r="FK1992" i="1"/>
  <c r="FK1991" i="1"/>
  <c r="FK1990" i="1"/>
  <c r="FK1989" i="1"/>
  <c r="FK1988" i="1"/>
  <c r="FK1987" i="1"/>
  <c r="FK1986" i="1"/>
  <c r="FK1985" i="1"/>
  <c r="FK1984" i="1"/>
  <c r="FK1983" i="1"/>
  <c r="FK1982" i="1"/>
  <c r="FK1981" i="1"/>
  <c r="FK1980" i="1"/>
  <c r="FK1979" i="1"/>
  <c r="FK1978" i="1"/>
  <c r="FK1977" i="1"/>
  <c r="FK1976" i="1"/>
  <c r="FK1975" i="1"/>
  <c r="FK1974" i="1"/>
  <c r="FK1973" i="1"/>
  <c r="FK1972" i="1"/>
  <c r="FK1971" i="1"/>
  <c r="FK1970" i="1"/>
  <c r="FK1969" i="1"/>
  <c r="FK1968" i="1"/>
  <c r="FK1967" i="1"/>
  <c r="FK1966" i="1"/>
  <c r="FK1965" i="1"/>
  <c r="FK1964" i="1"/>
  <c r="FK1963" i="1"/>
  <c r="FK1962" i="1"/>
  <c r="FK1961" i="1"/>
  <c r="FK1960" i="1"/>
  <c r="FK1959" i="1"/>
  <c r="FK1958" i="1"/>
  <c r="FK1957" i="1"/>
  <c r="FK1956" i="1"/>
  <c r="FK1955" i="1"/>
  <c r="FK1954" i="1"/>
  <c r="FK1953" i="1"/>
  <c r="FD2353" i="1"/>
  <c r="FD2352" i="1"/>
  <c r="FD2351" i="1"/>
  <c r="FD2350" i="1"/>
  <c r="FD2349" i="1"/>
  <c r="FD2348" i="1"/>
  <c r="FD2347" i="1"/>
  <c r="FD2346" i="1"/>
  <c r="FD2345" i="1"/>
  <c r="FD2344" i="1"/>
  <c r="FD2343" i="1"/>
  <c r="FD2342" i="1"/>
  <c r="FD2341" i="1"/>
  <c r="FD2340" i="1"/>
  <c r="FD2339" i="1"/>
  <c r="FD2338" i="1"/>
  <c r="FD2337" i="1"/>
  <c r="FD2336" i="1"/>
  <c r="FD2335" i="1"/>
  <c r="FD2334" i="1"/>
  <c r="FD2333" i="1"/>
  <c r="FD2332" i="1"/>
  <c r="FD2331" i="1"/>
  <c r="FD2330" i="1"/>
  <c r="FD2329" i="1"/>
  <c r="FD2328" i="1"/>
  <c r="FD2327" i="1"/>
  <c r="FD2326" i="1"/>
  <c r="FD2325" i="1"/>
  <c r="FD2324" i="1"/>
  <c r="FD2323" i="1"/>
  <c r="FD2322" i="1"/>
  <c r="FD2321" i="1"/>
  <c r="FD2320" i="1"/>
  <c r="FD2319" i="1"/>
  <c r="FD2318" i="1"/>
  <c r="FD2317" i="1"/>
  <c r="FD2316" i="1"/>
  <c r="FD2315" i="1"/>
  <c r="FD2314" i="1"/>
  <c r="FD2313" i="1"/>
  <c r="FD2312" i="1"/>
  <c r="FD2311" i="1"/>
  <c r="FD2310" i="1"/>
  <c r="FD2309" i="1"/>
  <c r="FD2308" i="1"/>
  <c r="FD2307" i="1"/>
  <c r="FD2306" i="1"/>
  <c r="FD2305" i="1"/>
  <c r="FD2304" i="1"/>
  <c r="FD2303" i="1"/>
  <c r="FD2302" i="1"/>
  <c r="FD2301" i="1"/>
  <c r="FD2300" i="1"/>
  <c r="FD2299" i="1"/>
  <c r="FD2298" i="1"/>
  <c r="FD2297" i="1"/>
  <c r="FD2296" i="1"/>
  <c r="FD2295" i="1"/>
  <c r="FD2294" i="1"/>
  <c r="FD2293" i="1"/>
  <c r="FD2292" i="1"/>
  <c r="FD2291" i="1"/>
  <c r="FD2290" i="1"/>
  <c r="FD2289" i="1"/>
  <c r="FD2288" i="1"/>
  <c r="FD2287" i="1"/>
  <c r="FD2286" i="1"/>
  <c r="FD2285" i="1"/>
  <c r="FD2284" i="1"/>
  <c r="FD2283" i="1"/>
  <c r="FD2282" i="1"/>
  <c r="FD2281" i="1"/>
  <c r="FD2280" i="1"/>
  <c r="FD2279" i="1"/>
  <c r="FD2278" i="1"/>
  <c r="FD2277" i="1"/>
  <c r="FD2276" i="1"/>
  <c r="FD2275" i="1"/>
  <c r="FD2274" i="1"/>
  <c r="FD2273" i="1"/>
  <c r="FD2272" i="1"/>
  <c r="FD2271" i="1"/>
  <c r="FD2270" i="1"/>
  <c r="FD2269" i="1"/>
  <c r="FD2268" i="1"/>
  <c r="FD2267" i="1"/>
  <c r="FD2266" i="1"/>
  <c r="FD2265" i="1"/>
  <c r="FD2264" i="1"/>
  <c r="FD2263" i="1"/>
  <c r="FD2262" i="1"/>
  <c r="FD2261" i="1"/>
  <c r="FD2260" i="1"/>
  <c r="FD2259" i="1"/>
  <c r="FD2258" i="1"/>
  <c r="FD2257" i="1"/>
  <c r="FD2256" i="1"/>
  <c r="FD2255" i="1"/>
  <c r="FD2254" i="1"/>
  <c r="FD2253" i="1"/>
  <c r="FD2252" i="1"/>
  <c r="FD2251" i="1"/>
  <c r="FD2250" i="1"/>
  <c r="FD2249" i="1"/>
  <c r="FD2248" i="1"/>
  <c r="FD2247" i="1"/>
  <c r="FD2246" i="1"/>
  <c r="FD2245" i="1"/>
  <c r="FD2244" i="1"/>
  <c r="FD2243" i="1"/>
  <c r="FD2242" i="1"/>
  <c r="FD2241" i="1"/>
  <c r="FD2240" i="1"/>
  <c r="FD2239" i="1"/>
  <c r="FD2238" i="1"/>
  <c r="FD2237" i="1"/>
  <c r="FD2236" i="1"/>
  <c r="FD2235" i="1"/>
  <c r="FD2234" i="1"/>
  <c r="FD2233" i="1"/>
  <c r="FD2232" i="1"/>
  <c r="FD2231" i="1"/>
  <c r="FD2230" i="1"/>
  <c r="FD2229" i="1"/>
  <c r="FD2228" i="1"/>
  <c r="FD2227" i="1"/>
  <c r="FD2226" i="1"/>
  <c r="FD2225" i="1"/>
  <c r="FD2224" i="1"/>
  <c r="FD2223" i="1"/>
  <c r="FD2222" i="1"/>
  <c r="FD2221" i="1"/>
  <c r="FD2220" i="1"/>
  <c r="FD2219" i="1"/>
  <c r="FD2218" i="1"/>
  <c r="FD2217" i="1"/>
  <c r="FD2216" i="1"/>
  <c r="FD2215" i="1"/>
  <c r="FD2214" i="1"/>
  <c r="FD2213" i="1"/>
  <c r="FD2212" i="1"/>
  <c r="FD2211" i="1"/>
  <c r="FD2210" i="1"/>
  <c r="FD2209" i="1"/>
  <c r="FD2208" i="1"/>
  <c r="FD2207" i="1"/>
  <c r="FD2206" i="1"/>
  <c r="FD2205" i="1"/>
  <c r="FD2204" i="1"/>
  <c r="FD2203" i="1"/>
  <c r="FD2202" i="1"/>
  <c r="FD2201" i="1"/>
  <c r="FD2200" i="1"/>
  <c r="FD2199" i="1"/>
  <c r="FD2198" i="1"/>
  <c r="FD2197" i="1"/>
  <c r="FD2196" i="1"/>
  <c r="FD2195" i="1"/>
  <c r="FD2194" i="1"/>
  <c r="FD2193" i="1"/>
  <c r="FD2192" i="1"/>
  <c r="FD2191" i="1"/>
  <c r="FD2190" i="1"/>
  <c r="FD2189" i="1"/>
  <c r="FD2188" i="1"/>
  <c r="FD2187" i="1"/>
  <c r="FD2186" i="1"/>
  <c r="FD2185" i="1"/>
  <c r="FD2184" i="1"/>
  <c r="FD2183" i="1"/>
  <c r="FD2182" i="1"/>
  <c r="FD2181" i="1"/>
  <c r="FD2180" i="1"/>
  <c r="FD2179" i="1"/>
  <c r="FD2178" i="1"/>
  <c r="FD2177" i="1"/>
  <c r="FD2176" i="1"/>
  <c r="FD2175" i="1"/>
  <c r="FD2174" i="1"/>
  <c r="FD2173" i="1"/>
  <c r="FD2172" i="1"/>
  <c r="FD2171" i="1"/>
  <c r="FD2170" i="1"/>
  <c r="FD2169" i="1"/>
  <c r="FD2168" i="1"/>
  <c r="FD2167" i="1"/>
  <c r="FD2166" i="1"/>
  <c r="FD2165" i="1"/>
  <c r="FD2164" i="1"/>
  <c r="FD2163" i="1"/>
  <c r="FD2162" i="1"/>
  <c r="FD2161" i="1"/>
  <c r="FD2160" i="1"/>
  <c r="FD2159" i="1"/>
  <c r="FD2158" i="1"/>
  <c r="FD2157" i="1"/>
  <c r="FD2156" i="1"/>
  <c r="FD2155" i="1"/>
  <c r="FD2154" i="1"/>
  <c r="FD2153" i="1"/>
  <c r="FD2152" i="1"/>
  <c r="FD2151" i="1"/>
  <c r="FD2150" i="1"/>
  <c r="FD2149" i="1"/>
  <c r="FD2148" i="1"/>
  <c r="FD2147" i="1"/>
  <c r="FD2146" i="1"/>
  <c r="FD2145" i="1"/>
  <c r="FD2144" i="1"/>
  <c r="FD2143" i="1"/>
  <c r="FD2142" i="1"/>
  <c r="FD2141" i="1"/>
  <c r="FD2140" i="1"/>
  <c r="FD2139" i="1"/>
  <c r="FD2138" i="1"/>
  <c r="FD2137" i="1"/>
  <c r="FD2136" i="1"/>
  <c r="FD2135" i="1"/>
  <c r="FD2134" i="1"/>
  <c r="FD2133" i="1"/>
  <c r="FD2132" i="1"/>
  <c r="FD2131" i="1"/>
  <c r="FD2130" i="1"/>
  <c r="FD2129" i="1"/>
  <c r="FD2128" i="1"/>
  <c r="FD2127" i="1"/>
  <c r="FD2126" i="1"/>
  <c r="FD2125" i="1"/>
  <c r="FD2124" i="1"/>
  <c r="FD2123" i="1"/>
  <c r="FD2122" i="1"/>
  <c r="FD2121" i="1"/>
  <c r="FD2120" i="1"/>
  <c r="FD2119" i="1"/>
  <c r="FD2118" i="1"/>
  <c r="FD2117" i="1"/>
  <c r="FD2116" i="1"/>
  <c r="FD2115" i="1"/>
  <c r="FD2114" i="1"/>
  <c r="FD2113" i="1"/>
  <c r="FD2112" i="1"/>
  <c r="FD2111" i="1"/>
  <c r="FD2110" i="1"/>
  <c r="FD2109" i="1"/>
  <c r="FD2108" i="1"/>
  <c r="FD2107" i="1"/>
  <c r="FD2106" i="1"/>
  <c r="FD2105" i="1"/>
  <c r="FD2104" i="1"/>
  <c r="FD2103" i="1"/>
  <c r="FD2102" i="1"/>
  <c r="FD2101" i="1"/>
  <c r="FD2100" i="1"/>
  <c r="FD2099" i="1"/>
  <c r="FD2098" i="1"/>
  <c r="FD2097" i="1"/>
  <c r="FD2096" i="1"/>
  <c r="FD2095" i="1"/>
  <c r="FD2094" i="1"/>
  <c r="FD2093" i="1"/>
  <c r="FD2092" i="1"/>
  <c r="FD2091" i="1"/>
  <c r="FD2090" i="1"/>
  <c r="FD2089" i="1"/>
  <c r="FD2088" i="1"/>
  <c r="FD2087" i="1"/>
  <c r="FD2086" i="1"/>
  <c r="FD2085" i="1"/>
  <c r="FD2084" i="1"/>
  <c r="FD2083" i="1"/>
  <c r="FD2082" i="1"/>
  <c r="FD2081" i="1"/>
  <c r="FD2080" i="1"/>
  <c r="FD2079" i="1"/>
  <c r="FD2078" i="1"/>
  <c r="FD2077" i="1"/>
  <c r="FD2076" i="1"/>
  <c r="FD2075" i="1"/>
  <c r="FD2074" i="1"/>
  <c r="FD2073" i="1"/>
  <c r="FD2072" i="1"/>
  <c r="FD2071" i="1"/>
  <c r="FD2070" i="1"/>
  <c r="FD2069" i="1"/>
  <c r="FD2068" i="1"/>
  <c r="FD2067" i="1"/>
  <c r="FD2066" i="1"/>
  <c r="FD2065" i="1"/>
  <c r="FD2064" i="1"/>
  <c r="FD2063" i="1"/>
  <c r="FD2062" i="1"/>
  <c r="FD2061" i="1"/>
  <c r="FD2060" i="1"/>
  <c r="FD2059" i="1"/>
  <c r="FD2058" i="1"/>
  <c r="FD2057" i="1"/>
  <c r="FD2056" i="1"/>
  <c r="FD2055" i="1"/>
  <c r="FD2054" i="1"/>
  <c r="FD2053" i="1"/>
  <c r="FD2052" i="1"/>
  <c r="FD2051" i="1"/>
  <c r="FD2050" i="1"/>
  <c r="FD2049" i="1"/>
  <c r="FD2048" i="1"/>
  <c r="FD2047" i="1"/>
  <c r="FD2046" i="1"/>
  <c r="FD2045" i="1"/>
  <c r="FD2044" i="1"/>
  <c r="FD2043" i="1"/>
  <c r="FD2042" i="1"/>
  <c r="FD2041" i="1"/>
  <c r="FD2040" i="1"/>
  <c r="FD2039" i="1"/>
  <c r="FD2038" i="1"/>
  <c r="FD2037" i="1"/>
  <c r="FD2036" i="1"/>
  <c r="FD2035" i="1"/>
  <c r="FD2034" i="1"/>
  <c r="FD2033" i="1"/>
  <c r="FD2032" i="1"/>
  <c r="FD2031" i="1"/>
  <c r="FD2030" i="1"/>
  <c r="FD2029" i="1"/>
  <c r="FD2028" i="1"/>
  <c r="FD2027" i="1"/>
  <c r="FD2026" i="1"/>
  <c r="FD2025" i="1"/>
  <c r="FD2024" i="1"/>
  <c r="FD2023" i="1"/>
  <c r="FD2022" i="1"/>
  <c r="FD2021" i="1"/>
  <c r="FD2020" i="1"/>
  <c r="FD2019" i="1"/>
  <c r="FD2018" i="1"/>
  <c r="FD2017" i="1"/>
  <c r="FD2016" i="1"/>
  <c r="FD2015" i="1"/>
  <c r="FD2014" i="1"/>
  <c r="FD2013" i="1"/>
  <c r="FD2012" i="1"/>
  <c r="FD2011" i="1"/>
  <c r="FD2010" i="1"/>
  <c r="FD2009" i="1"/>
  <c r="FD2008" i="1"/>
  <c r="FD2007" i="1"/>
  <c r="FD2006" i="1"/>
  <c r="FD2005" i="1"/>
  <c r="FD2004" i="1"/>
  <c r="FD2003" i="1"/>
  <c r="FD2002" i="1"/>
  <c r="FD2001" i="1"/>
  <c r="FD2000" i="1"/>
  <c r="FD1999" i="1"/>
  <c r="FD1998" i="1"/>
  <c r="FD1997" i="1"/>
  <c r="FD1996" i="1"/>
  <c r="FD1995" i="1"/>
  <c r="FD1994" i="1"/>
  <c r="FD1993" i="1"/>
  <c r="FD1992" i="1"/>
  <c r="FD1991" i="1"/>
  <c r="FD1990" i="1"/>
  <c r="FD1989" i="1"/>
  <c r="FD1988" i="1"/>
  <c r="FD1987" i="1"/>
  <c r="FD1986" i="1"/>
  <c r="FD1985" i="1"/>
  <c r="FD1984" i="1"/>
  <c r="FD1983" i="1"/>
  <c r="FD1982" i="1"/>
  <c r="FD1981" i="1"/>
  <c r="FD1980" i="1"/>
  <c r="FD1979" i="1"/>
  <c r="FD1978" i="1"/>
  <c r="FD1977" i="1"/>
  <c r="FD1976" i="1"/>
  <c r="FD1975" i="1"/>
  <c r="FD1974" i="1"/>
  <c r="FD1973" i="1"/>
  <c r="FD1972" i="1"/>
  <c r="FD1971" i="1"/>
  <c r="FD1970" i="1"/>
  <c r="FD1969" i="1"/>
  <c r="FD1968" i="1"/>
  <c r="FD1967" i="1"/>
  <c r="FD1966" i="1"/>
  <c r="FD1965" i="1"/>
  <c r="FD1964" i="1"/>
  <c r="FD1963" i="1"/>
  <c r="FD1962" i="1"/>
  <c r="FD1961" i="1"/>
  <c r="FD1960" i="1"/>
  <c r="FD1959" i="1"/>
  <c r="FD1958" i="1"/>
  <c r="FD1957" i="1"/>
  <c r="FD1956" i="1"/>
  <c r="FD1955" i="1"/>
  <c r="FD1954" i="1"/>
  <c r="FD1953" i="1"/>
  <c r="EW1953" i="1"/>
  <c r="EW2353" i="1"/>
  <c r="EW2352" i="1"/>
  <c r="EW2351" i="1"/>
  <c r="EW2350" i="1"/>
  <c r="EW2349" i="1"/>
  <c r="EW2348" i="1"/>
  <c r="EW2347" i="1"/>
  <c r="EW2346" i="1"/>
  <c r="EW2345" i="1"/>
  <c r="EW2344" i="1"/>
  <c r="EW2343" i="1"/>
  <c r="EW2342" i="1"/>
  <c r="EW2341" i="1"/>
  <c r="EW2340" i="1"/>
  <c r="EW2339" i="1"/>
  <c r="EW2338" i="1"/>
  <c r="EW2337" i="1"/>
  <c r="EW2336" i="1"/>
  <c r="EW2335" i="1"/>
  <c r="EW2334" i="1"/>
  <c r="EW2333" i="1"/>
  <c r="EW2332" i="1"/>
  <c r="EW2331" i="1"/>
  <c r="EW2330" i="1"/>
  <c r="EW2329" i="1"/>
  <c r="EW2328" i="1"/>
  <c r="EW2327" i="1"/>
  <c r="EW2326" i="1"/>
  <c r="EW2325" i="1"/>
  <c r="EW2324" i="1"/>
  <c r="EW2323" i="1"/>
  <c r="EW2322" i="1"/>
  <c r="EW2321" i="1"/>
  <c r="EW2320" i="1"/>
  <c r="EW2319" i="1"/>
  <c r="EW2318" i="1"/>
  <c r="EW2317" i="1"/>
  <c r="EW2316" i="1"/>
  <c r="EW2315" i="1"/>
  <c r="EW2314" i="1"/>
  <c r="EW2313" i="1"/>
  <c r="EW2312" i="1"/>
  <c r="EW2311" i="1"/>
  <c r="EW2310" i="1"/>
  <c r="EW2309" i="1"/>
  <c r="EW2308" i="1"/>
  <c r="EW2307" i="1"/>
  <c r="EW2306" i="1"/>
  <c r="EW2305" i="1"/>
  <c r="EW2304" i="1"/>
  <c r="EW2303" i="1"/>
  <c r="EW2302" i="1"/>
  <c r="EW2301" i="1"/>
  <c r="EW2300" i="1"/>
  <c r="EW2299" i="1"/>
  <c r="EW2298" i="1"/>
  <c r="EW2297" i="1"/>
  <c r="EW2296" i="1"/>
  <c r="EW2295" i="1"/>
  <c r="EW2294" i="1"/>
  <c r="EW2293" i="1"/>
  <c r="EW2292" i="1"/>
  <c r="EW2291" i="1"/>
  <c r="EW2290" i="1"/>
  <c r="EW2289" i="1"/>
  <c r="EW2288" i="1"/>
  <c r="EW2287" i="1"/>
  <c r="EW2286" i="1"/>
  <c r="EW2285" i="1"/>
  <c r="EW2284" i="1"/>
  <c r="EW2283" i="1"/>
  <c r="EW2282" i="1"/>
  <c r="EW2281" i="1"/>
  <c r="EW2280" i="1"/>
  <c r="EW2279" i="1"/>
  <c r="EW2278" i="1"/>
  <c r="EW2277" i="1"/>
  <c r="EW2276" i="1"/>
  <c r="EW2275" i="1"/>
  <c r="EW2274" i="1"/>
  <c r="EW2273" i="1"/>
  <c r="EW2272" i="1"/>
  <c r="EW2271" i="1"/>
  <c r="EW2270" i="1"/>
  <c r="EW2269" i="1"/>
  <c r="EW2268" i="1"/>
  <c r="EW2267" i="1"/>
  <c r="EW2266" i="1"/>
  <c r="EW2265" i="1"/>
  <c r="EW2264" i="1"/>
  <c r="EW2263" i="1"/>
  <c r="EW2262" i="1"/>
  <c r="EW2261" i="1"/>
  <c r="EW2260" i="1"/>
  <c r="EW2259" i="1"/>
  <c r="EW2258" i="1"/>
  <c r="EW2257" i="1"/>
  <c r="EW2256" i="1"/>
  <c r="EW2255" i="1"/>
  <c r="EW2254" i="1"/>
  <c r="EW2253" i="1"/>
  <c r="EW2252" i="1"/>
  <c r="EW2251" i="1"/>
  <c r="EW2250" i="1"/>
  <c r="EW2249" i="1"/>
  <c r="EW2248" i="1"/>
  <c r="EW2247" i="1"/>
  <c r="EW2246" i="1"/>
  <c r="EW2245" i="1"/>
  <c r="EW2244" i="1"/>
  <c r="EW2243" i="1"/>
  <c r="EW2242" i="1"/>
  <c r="EW2241" i="1"/>
  <c r="EW2240" i="1"/>
  <c r="EW2239" i="1"/>
  <c r="EW2238" i="1"/>
  <c r="EW2237" i="1"/>
  <c r="EW2236" i="1"/>
  <c r="EW2235" i="1"/>
  <c r="EW2234" i="1"/>
  <c r="EW2233" i="1"/>
  <c r="EW2232" i="1"/>
  <c r="EW2231" i="1"/>
  <c r="EW2230" i="1"/>
  <c r="EW2229" i="1"/>
  <c r="EW2228" i="1"/>
  <c r="EW2227" i="1"/>
  <c r="EW2226" i="1"/>
  <c r="EW2225" i="1"/>
  <c r="EW2224" i="1"/>
  <c r="EW2223" i="1"/>
  <c r="EW2222" i="1"/>
  <c r="EW2221" i="1"/>
  <c r="EW2220" i="1"/>
  <c r="EW2219" i="1"/>
  <c r="EW2218" i="1"/>
  <c r="EW2217" i="1"/>
  <c r="EW2216" i="1"/>
  <c r="EW2215" i="1"/>
  <c r="EW2214" i="1"/>
  <c r="EW2213" i="1"/>
  <c r="EW2212" i="1"/>
  <c r="EW2211" i="1"/>
  <c r="EW2210" i="1"/>
  <c r="EW2209" i="1"/>
  <c r="EW2208" i="1"/>
  <c r="EW2207" i="1"/>
  <c r="EW2206" i="1"/>
  <c r="EW2205" i="1"/>
  <c r="EW2204" i="1"/>
  <c r="EW2203" i="1"/>
  <c r="EW2202" i="1"/>
  <c r="EW2201" i="1"/>
  <c r="EW2200" i="1"/>
  <c r="EW2199" i="1"/>
  <c r="EW2198" i="1"/>
  <c r="EW2197" i="1"/>
  <c r="EW2196" i="1"/>
  <c r="EW2195" i="1"/>
  <c r="EW2194" i="1"/>
  <c r="EW2193" i="1"/>
  <c r="EW2192" i="1"/>
  <c r="EW2191" i="1"/>
  <c r="EW2190" i="1"/>
  <c r="EW2189" i="1"/>
  <c r="EW2188" i="1"/>
  <c r="EW2187" i="1"/>
  <c r="EW2186" i="1"/>
  <c r="EW2185" i="1"/>
  <c r="EW2184" i="1"/>
  <c r="EW2183" i="1"/>
  <c r="EW2182" i="1"/>
  <c r="EW2181" i="1"/>
  <c r="EW2180" i="1"/>
  <c r="EW2179" i="1"/>
  <c r="EW2178" i="1"/>
  <c r="EW2177" i="1"/>
  <c r="EW2176" i="1"/>
  <c r="EW2175" i="1"/>
  <c r="EW2174" i="1"/>
  <c r="EW2173" i="1"/>
  <c r="EW2172" i="1"/>
  <c r="EW2171" i="1"/>
  <c r="EW2170" i="1"/>
  <c r="EW2169" i="1"/>
  <c r="EW2168" i="1"/>
  <c r="EW2167" i="1"/>
  <c r="EW2166" i="1"/>
  <c r="EW2165" i="1"/>
  <c r="EW2164" i="1"/>
  <c r="EW2163" i="1"/>
  <c r="EW2162" i="1"/>
  <c r="EW2161" i="1"/>
  <c r="EW2160" i="1"/>
  <c r="EW2159" i="1"/>
  <c r="EW2158" i="1"/>
  <c r="EW2157" i="1"/>
  <c r="EW2156" i="1"/>
  <c r="EW2155" i="1"/>
  <c r="EW2154" i="1"/>
  <c r="EW2153" i="1"/>
  <c r="EW2152" i="1"/>
  <c r="EW2151" i="1"/>
  <c r="EW2150" i="1"/>
  <c r="EW2149" i="1"/>
  <c r="EW2148" i="1"/>
  <c r="EW2147" i="1"/>
  <c r="EW2146" i="1"/>
  <c r="EW2145" i="1"/>
  <c r="EW2144" i="1"/>
  <c r="EW2143" i="1"/>
  <c r="EW2142" i="1"/>
  <c r="EW2141" i="1"/>
  <c r="EW2140" i="1"/>
  <c r="EW2139" i="1"/>
  <c r="EW2138" i="1"/>
  <c r="EW2137" i="1"/>
  <c r="EW2136" i="1"/>
  <c r="EW2135" i="1"/>
  <c r="EW2134" i="1"/>
  <c r="EW2133" i="1"/>
  <c r="EW2132" i="1"/>
  <c r="EW2131" i="1"/>
  <c r="EW2130" i="1"/>
  <c r="EW2129" i="1"/>
  <c r="EW2128" i="1"/>
  <c r="EW2127" i="1"/>
  <c r="EW2126" i="1"/>
  <c r="EW2125" i="1"/>
  <c r="EW2124" i="1"/>
  <c r="EW2123" i="1"/>
  <c r="EW2122" i="1"/>
  <c r="EW2121" i="1"/>
  <c r="EW2120" i="1"/>
  <c r="EW2119" i="1"/>
  <c r="EW2118" i="1"/>
  <c r="EW2117" i="1"/>
  <c r="EW2116" i="1"/>
  <c r="EW2115" i="1"/>
  <c r="EW2114" i="1"/>
  <c r="EW2113" i="1"/>
  <c r="EW2112" i="1"/>
  <c r="EW2111" i="1"/>
  <c r="EW2110" i="1"/>
  <c r="EW2109" i="1"/>
  <c r="EW2108" i="1"/>
  <c r="EW2107" i="1"/>
  <c r="EW2106" i="1"/>
  <c r="EW2105" i="1"/>
  <c r="EW2104" i="1"/>
  <c r="EW2103" i="1"/>
  <c r="EW2102" i="1"/>
  <c r="EW2101" i="1"/>
  <c r="EW2100" i="1"/>
  <c r="EW2099" i="1"/>
  <c r="EW2098" i="1"/>
  <c r="EW2097" i="1"/>
  <c r="EW2096" i="1"/>
  <c r="EW2095" i="1"/>
  <c r="EW2094" i="1"/>
  <c r="EW2093" i="1"/>
  <c r="EW2092" i="1"/>
  <c r="EW2091" i="1"/>
  <c r="EW2090" i="1"/>
  <c r="EW2089" i="1"/>
  <c r="EW2088" i="1"/>
  <c r="EW2087" i="1"/>
  <c r="EW2086" i="1"/>
  <c r="EW2085" i="1"/>
  <c r="EW2084" i="1"/>
  <c r="EW2083" i="1"/>
  <c r="EW2082" i="1"/>
  <c r="EW2081" i="1"/>
  <c r="EW2080" i="1"/>
  <c r="EW2079" i="1"/>
  <c r="EW2078" i="1"/>
  <c r="EW2077" i="1"/>
  <c r="EW2076" i="1"/>
  <c r="EW2075" i="1"/>
  <c r="EW2074" i="1"/>
  <c r="EW2073" i="1"/>
  <c r="EW2072" i="1"/>
  <c r="EW2071" i="1"/>
  <c r="EW2070" i="1"/>
  <c r="EW2069" i="1"/>
  <c r="EW2068" i="1"/>
  <c r="EW2067" i="1"/>
  <c r="EW2066" i="1"/>
  <c r="EW2065" i="1"/>
  <c r="EW2064" i="1"/>
  <c r="EW2063" i="1"/>
  <c r="EW2062" i="1"/>
  <c r="EW2061" i="1"/>
  <c r="EW2060" i="1"/>
  <c r="EW2059" i="1"/>
  <c r="EW2058" i="1"/>
  <c r="EW2057" i="1"/>
  <c r="EW2056" i="1"/>
  <c r="EW2055" i="1"/>
  <c r="EW2054" i="1"/>
  <c r="EW2053" i="1"/>
  <c r="EW2052" i="1"/>
  <c r="EW2051" i="1"/>
  <c r="EW2050" i="1"/>
  <c r="EW2049" i="1"/>
  <c r="EW2048" i="1"/>
  <c r="EW2047" i="1"/>
  <c r="EW2046" i="1"/>
  <c r="EW2045" i="1"/>
  <c r="EW2044" i="1"/>
  <c r="EW2043" i="1"/>
  <c r="EW2042" i="1"/>
  <c r="EW2041" i="1"/>
  <c r="EW2040" i="1"/>
  <c r="EW2039" i="1"/>
  <c r="EW2038" i="1"/>
  <c r="EW2037" i="1"/>
  <c r="EW2036" i="1"/>
  <c r="EW2035" i="1"/>
  <c r="EW2034" i="1"/>
  <c r="EW2033" i="1"/>
  <c r="EW2032" i="1"/>
  <c r="EW2031" i="1"/>
  <c r="EW2030" i="1"/>
  <c r="EW2029" i="1"/>
  <c r="EW2028" i="1"/>
  <c r="EW2027" i="1"/>
  <c r="EW2026" i="1"/>
  <c r="EW2025" i="1"/>
  <c r="EW2024" i="1"/>
  <c r="EW2023" i="1"/>
  <c r="EW2022" i="1"/>
  <c r="EW2021" i="1"/>
  <c r="EW2020" i="1"/>
  <c r="EW2019" i="1"/>
  <c r="EW2018" i="1"/>
  <c r="EW2017" i="1"/>
  <c r="EW2016" i="1"/>
  <c r="EW2015" i="1"/>
  <c r="EW2014" i="1"/>
  <c r="EW2013" i="1"/>
  <c r="EW2012" i="1"/>
  <c r="EW2011" i="1"/>
  <c r="EW2010" i="1"/>
  <c r="EW2009" i="1"/>
  <c r="EW2008" i="1"/>
  <c r="EW2007" i="1"/>
  <c r="EW2006" i="1"/>
  <c r="EW2005" i="1"/>
  <c r="EW2004" i="1"/>
  <c r="EW2003" i="1"/>
  <c r="EW2002" i="1"/>
  <c r="EW2001" i="1"/>
  <c r="EW2000" i="1"/>
  <c r="EW1999" i="1"/>
  <c r="EW1998" i="1"/>
  <c r="EW1997" i="1"/>
  <c r="EW1996" i="1"/>
  <c r="EW1995" i="1"/>
  <c r="EW1994" i="1"/>
  <c r="EW1993" i="1"/>
  <c r="EW1992" i="1"/>
  <c r="EW1991" i="1"/>
  <c r="EW1990" i="1"/>
  <c r="EW1989" i="1"/>
  <c r="EW1988" i="1"/>
  <c r="EW1987" i="1"/>
  <c r="EW1986" i="1"/>
  <c r="EW1985" i="1"/>
  <c r="EW1984" i="1"/>
  <c r="EW1983" i="1"/>
  <c r="EW1982" i="1"/>
  <c r="EW1981" i="1"/>
  <c r="EW1980" i="1"/>
  <c r="EW1979" i="1"/>
  <c r="EW1978" i="1"/>
  <c r="EW1977" i="1"/>
  <c r="EW1976" i="1"/>
  <c r="EW1975" i="1"/>
  <c r="EW1974" i="1"/>
  <c r="EW1973" i="1"/>
  <c r="EW1972" i="1"/>
  <c r="EW1971" i="1"/>
  <c r="EW1970" i="1"/>
  <c r="EW1969" i="1"/>
  <c r="EW1968" i="1"/>
  <c r="EW1967" i="1"/>
  <c r="EW1966" i="1"/>
  <c r="EW1965" i="1"/>
  <c r="EW1964" i="1"/>
  <c r="EW1963" i="1"/>
  <c r="EW1962" i="1"/>
  <c r="EW1961" i="1"/>
  <c r="EW1960" i="1"/>
  <c r="EW1959" i="1"/>
  <c r="EW1958" i="1"/>
  <c r="EW1957" i="1"/>
  <c r="EW1956" i="1"/>
  <c r="EW1955" i="1"/>
  <c r="EW1954" i="1"/>
  <c r="EQ2353" i="1"/>
  <c r="EQ2352" i="1"/>
  <c r="EQ2351" i="1"/>
  <c r="EQ2350" i="1"/>
  <c r="EQ2349" i="1"/>
  <c r="EQ2348" i="1"/>
  <c r="EQ2347" i="1"/>
  <c r="EQ2346" i="1"/>
  <c r="EQ2345" i="1"/>
  <c r="EQ2344" i="1"/>
  <c r="EQ2343" i="1"/>
  <c r="EQ2342" i="1"/>
  <c r="EQ2341" i="1"/>
  <c r="EQ2340" i="1"/>
  <c r="EQ2339" i="1"/>
  <c r="EQ2338" i="1"/>
  <c r="EQ2337" i="1"/>
  <c r="EQ2336" i="1"/>
  <c r="EQ2335" i="1"/>
  <c r="EQ2334" i="1"/>
  <c r="EQ2333" i="1"/>
  <c r="EQ2332" i="1"/>
  <c r="EQ2331" i="1"/>
  <c r="EQ2330" i="1"/>
  <c r="EQ2329" i="1"/>
  <c r="EQ2328" i="1"/>
  <c r="EQ2327" i="1"/>
  <c r="EQ2326" i="1"/>
  <c r="EQ2325" i="1"/>
  <c r="EQ2324" i="1"/>
  <c r="EQ2323" i="1"/>
  <c r="EQ2322" i="1"/>
  <c r="EQ2321" i="1"/>
  <c r="EQ2320" i="1"/>
  <c r="EQ2319" i="1"/>
  <c r="EQ2318" i="1"/>
  <c r="EQ2317" i="1"/>
  <c r="EQ2316" i="1"/>
  <c r="EQ2315" i="1"/>
  <c r="EQ2314" i="1"/>
  <c r="EQ2313" i="1"/>
  <c r="EQ2312" i="1"/>
  <c r="EQ2311" i="1"/>
  <c r="EQ2310" i="1"/>
  <c r="EQ2309" i="1"/>
  <c r="EQ2308" i="1"/>
  <c r="EQ2307" i="1"/>
  <c r="EQ2306" i="1"/>
  <c r="EQ2305" i="1"/>
  <c r="EQ2304" i="1"/>
  <c r="EQ2303" i="1"/>
  <c r="EQ2302" i="1"/>
  <c r="EQ2301" i="1"/>
  <c r="EQ2300" i="1"/>
  <c r="EQ2299" i="1"/>
  <c r="EQ2298" i="1"/>
  <c r="EQ2297" i="1"/>
  <c r="EQ2296" i="1"/>
  <c r="EQ2295" i="1"/>
  <c r="EQ2294" i="1"/>
  <c r="EQ2293" i="1"/>
  <c r="EQ2292" i="1"/>
  <c r="EQ2291" i="1"/>
  <c r="EQ2290" i="1"/>
  <c r="EQ2289" i="1"/>
  <c r="EQ2288" i="1"/>
  <c r="EQ2287" i="1"/>
  <c r="EQ2286" i="1"/>
  <c r="EQ2285" i="1"/>
  <c r="EQ2284" i="1"/>
  <c r="EQ2283" i="1"/>
  <c r="EQ2282" i="1"/>
  <c r="EQ2281" i="1"/>
  <c r="EQ2280" i="1"/>
  <c r="EQ2279" i="1"/>
  <c r="EQ2278" i="1"/>
  <c r="EQ2277" i="1"/>
  <c r="EQ2276" i="1"/>
  <c r="EQ2275" i="1"/>
  <c r="EQ2274" i="1"/>
  <c r="EQ2273" i="1"/>
  <c r="EQ2272" i="1"/>
  <c r="EQ2271" i="1"/>
  <c r="EQ2270" i="1"/>
  <c r="EQ2269" i="1"/>
  <c r="EQ2268" i="1"/>
  <c r="EQ2267" i="1"/>
  <c r="EQ2266" i="1"/>
  <c r="EQ2265" i="1"/>
  <c r="EQ2264" i="1"/>
  <c r="EQ2263" i="1"/>
  <c r="EQ2262" i="1"/>
  <c r="EQ2261" i="1"/>
  <c r="EQ2260" i="1"/>
  <c r="EQ2259" i="1"/>
  <c r="EQ2258" i="1"/>
  <c r="EQ2257" i="1"/>
  <c r="EQ2256" i="1"/>
  <c r="EQ2255" i="1"/>
  <c r="EQ2254" i="1"/>
  <c r="EQ2253" i="1"/>
  <c r="EQ2252" i="1"/>
  <c r="EQ2251" i="1"/>
  <c r="EQ2250" i="1"/>
  <c r="EQ2249" i="1"/>
  <c r="EQ2248" i="1"/>
  <c r="EQ2247" i="1"/>
  <c r="EQ2246" i="1"/>
  <c r="EQ2245" i="1"/>
  <c r="EQ2244" i="1"/>
  <c r="EQ2243" i="1"/>
  <c r="EQ2242" i="1"/>
  <c r="EQ2241" i="1"/>
  <c r="EQ2240" i="1"/>
  <c r="EQ2239" i="1"/>
  <c r="EQ2238" i="1"/>
  <c r="EQ2237" i="1"/>
  <c r="EQ2236" i="1"/>
  <c r="EQ2235" i="1"/>
  <c r="EQ2234" i="1"/>
  <c r="EQ2233" i="1"/>
  <c r="EQ2232" i="1"/>
  <c r="EQ2231" i="1"/>
  <c r="EQ2230" i="1"/>
  <c r="EQ2229" i="1"/>
  <c r="EQ2228" i="1"/>
  <c r="EQ2227" i="1"/>
  <c r="EQ2226" i="1"/>
  <c r="EQ2225" i="1"/>
  <c r="EQ2224" i="1"/>
  <c r="EQ2223" i="1"/>
  <c r="EQ2222" i="1"/>
  <c r="EQ2221" i="1"/>
  <c r="EQ2220" i="1"/>
  <c r="EQ2219" i="1"/>
  <c r="EQ2218" i="1"/>
  <c r="EQ2217" i="1"/>
  <c r="EQ2216" i="1"/>
  <c r="EQ2215" i="1"/>
  <c r="EQ2214" i="1"/>
  <c r="EQ2213" i="1"/>
  <c r="EQ2212" i="1"/>
  <c r="EQ2211" i="1"/>
  <c r="EQ2210" i="1"/>
  <c r="EQ2209" i="1"/>
  <c r="EQ2208" i="1"/>
  <c r="EQ2207" i="1"/>
  <c r="EQ2206" i="1"/>
  <c r="EQ2205" i="1"/>
  <c r="EQ2204" i="1"/>
  <c r="EQ2203" i="1"/>
  <c r="EQ2202" i="1"/>
  <c r="EQ2201" i="1"/>
  <c r="EQ2200" i="1"/>
  <c r="EQ2199" i="1"/>
  <c r="EQ2198" i="1"/>
  <c r="EQ2197" i="1"/>
  <c r="EQ2196" i="1"/>
  <c r="EQ2195" i="1"/>
  <c r="EQ2194" i="1"/>
  <c r="EQ2193" i="1"/>
  <c r="EQ2192" i="1"/>
  <c r="EQ2191" i="1"/>
  <c r="EQ2190" i="1"/>
  <c r="EQ2189" i="1"/>
  <c r="EQ2188" i="1"/>
  <c r="EQ2187" i="1"/>
  <c r="EQ2186" i="1"/>
  <c r="EQ2185" i="1"/>
  <c r="EQ2184" i="1"/>
  <c r="EQ2183" i="1"/>
  <c r="EQ2182" i="1"/>
  <c r="EQ2181" i="1"/>
  <c r="EQ2180" i="1"/>
  <c r="EQ2179" i="1"/>
  <c r="EQ2178" i="1"/>
  <c r="EQ2177" i="1"/>
  <c r="EQ2176" i="1"/>
  <c r="EQ2175" i="1"/>
  <c r="EQ2174" i="1"/>
  <c r="EQ2173" i="1"/>
  <c r="EQ2172" i="1"/>
  <c r="EQ2171" i="1"/>
  <c r="EQ2170" i="1"/>
  <c r="EQ2169" i="1"/>
  <c r="EQ2168" i="1"/>
  <c r="EQ2167" i="1"/>
  <c r="EQ2166" i="1"/>
  <c r="EQ2165" i="1"/>
  <c r="EQ2164" i="1"/>
  <c r="EQ2163" i="1"/>
  <c r="EQ2162" i="1"/>
  <c r="EQ2161" i="1"/>
  <c r="EQ2160" i="1"/>
  <c r="EQ2159" i="1"/>
  <c r="EQ2158" i="1"/>
  <c r="EQ2157" i="1"/>
  <c r="EQ2156" i="1"/>
  <c r="EQ2155" i="1"/>
  <c r="EQ2154" i="1"/>
  <c r="EQ2153" i="1"/>
  <c r="EQ2152" i="1"/>
  <c r="EQ2151" i="1"/>
  <c r="EQ2150" i="1"/>
  <c r="EQ2149" i="1"/>
  <c r="EQ2148" i="1"/>
  <c r="EQ2147" i="1"/>
  <c r="EQ2146" i="1"/>
  <c r="EQ2145" i="1"/>
  <c r="EQ2144" i="1"/>
  <c r="EQ2143" i="1"/>
  <c r="EQ2142" i="1"/>
  <c r="EQ2141" i="1"/>
  <c r="EQ2140" i="1"/>
  <c r="EQ2139" i="1"/>
  <c r="EQ2138" i="1"/>
  <c r="EQ2137" i="1"/>
  <c r="EQ2136" i="1"/>
  <c r="EQ2135" i="1"/>
  <c r="EQ2134" i="1"/>
  <c r="EQ2133" i="1"/>
  <c r="EQ2132" i="1"/>
  <c r="EQ2131" i="1"/>
  <c r="EQ2130" i="1"/>
  <c r="EQ2129" i="1"/>
  <c r="EQ2128" i="1"/>
  <c r="EQ2127" i="1"/>
  <c r="EQ2126" i="1"/>
  <c r="EQ2125" i="1"/>
  <c r="EQ2124" i="1"/>
  <c r="EQ2123" i="1"/>
  <c r="EQ2122" i="1"/>
  <c r="EQ2121" i="1"/>
  <c r="EQ2120" i="1"/>
  <c r="EQ2119" i="1"/>
  <c r="EQ2118" i="1"/>
  <c r="EQ2117" i="1"/>
  <c r="EQ2116" i="1"/>
  <c r="EQ2115" i="1"/>
  <c r="EQ2114" i="1"/>
  <c r="EQ2113" i="1"/>
  <c r="EQ2112" i="1"/>
  <c r="EQ2111" i="1"/>
  <c r="EQ2110" i="1"/>
  <c r="EQ2109" i="1"/>
  <c r="EQ2108" i="1"/>
  <c r="EQ2107" i="1"/>
  <c r="EQ2106" i="1"/>
  <c r="EQ2105" i="1"/>
  <c r="EQ2104" i="1"/>
  <c r="EQ2103" i="1"/>
  <c r="EQ2102" i="1"/>
  <c r="EQ2101" i="1"/>
  <c r="EQ2100" i="1"/>
  <c r="EQ2099" i="1"/>
  <c r="EQ2098" i="1"/>
  <c r="EQ2097" i="1"/>
  <c r="EQ2096" i="1"/>
  <c r="EQ2095" i="1"/>
  <c r="EQ2094" i="1"/>
  <c r="EQ2093" i="1"/>
  <c r="EQ2092" i="1"/>
  <c r="EQ2091" i="1"/>
  <c r="EQ2090" i="1"/>
  <c r="EQ2089" i="1"/>
  <c r="EQ2088" i="1"/>
  <c r="EQ2087" i="1"/>
  <c r="EQ2086" i="1"/>
  <c r="EQ2085" i="1"/>
  <c r="EQ2084" i="1"/>
  <c r="EQ2083" i="1"/>
  <c r="EQ2082" i="1"/>
  <c r="EQ2081" i="1"/>
  <c r="EQ2080" i="1"/>
  <c r="EQ2079" i="1"/>
  <c r="EQ2078" i="1"/>
  <c r="EQ2077" i="1"/>
  <c r="EQ2076" i="1"/>
  <c r="EQ2075" i="1"/>
  <c r="EQ2074" i="1"/>
  <c r="EQ2073" i="1"/>
  <c r="EQ2072" i="1"/>
  <c r="EQ2071" i="1"/>
  <c r="EQ2070" i="1"/>
  <c r="EQ2069" i="1"/>
  <c r="EQ2068" i="1"/>
  <c r="EQ2067" i="1"/>
  <c r="EQ2066" i="1"/>
  <c r="EQ2065" i="1"/>
  <c r="EQ2064" i="1"/>
  <c r="EQ2063" i="1"/>
  <c r="EQ2062" i="1"/>
  <c r="EQ2061" i="1"/>
  <c r="EQ2060" i="1"/>
  <c r="EQ2059" i="1"/>
  <c r="EQ2058" i="1"/>
  <c r="EQ2057" i="1"/>
  <c r="EQ2056" i="1"/>
  <c r="EQ2055" i="1"/>
  <c r="EQ2054" i="1"/>
  <c r="EQ2053" i="1"/>
  <c r="EQ2052" i="1"/>
  <c r="EQ2051" i="1"/>
  <c r="EQ2050" i="1"/>
  <c r="EQ2049" i="1"/>
  <c r="EQ2048" i="1"/>
  <c r="EQ2047" i="1"/>
  <c r="EQ2046" i="1"/>
  <c r="EQ2045" i="1"/>
  <c r="EQ2044" i="1"/>
  <c r="EQ2043" i="1"/>
  <c r="EQ2042" i="1"/>
  <c r="EQ2041" i="1"/>
  <c r="EQ2040" i="1"/>
  <c r="EQ2039" i="1"/>
  <c r="EQ2038" i="1"/>
  <c r="EQ2037" i="1"/>
  <c r="EQ2036" i="1"/>
  <c r="EQ2035" i="1"/>
  <c r="EQ2034" i="1"/>
  <c r="EQ2033" i="1"/>
  <c r="EQ2032" i="1"/>
  <c r="EQ2031" i="1"/>
  <c r="EQ2030" i="1"/>
  <c r="EQ2029" i="1"/>
  <c r="EQ2028" i="1"/>
  <c r="EQ2027" i="1"/>
  <c r="EQ2026" i="1"/>
  <c r="EQ2025" i="1"/>
  <c r="EQ2024" i="1"/>
  <c r="EQ2023" i="1"/>
  <c r="EQ2022" i="1"/>
  <c r="EQ2021" i="1"/>
  <c r="EQ2020" i="1"/>
  <c r="EQ2019" i="1"/>
  <c r="EQ2018" i="1"/>
  <c r="EQ2017" i="1"/>
  <c r="EQ2016" i="1"/>
  <c r="EQ2015" i="1"/>
  <c r="EQ2014" i="1"/>
  <c r="EQ2013" i="1"/>
  <c r="EQ2012" i="1"/>
  <c r="EQ2011" i="1"/>
  <c r="EQ2010" i="1"/>
  <c r="EQ2009" i="1"/>
  <c r="EQ2008" i="1"/>
  <c r="EQ2007" i="1"/>
  <c r="EQ2006" i="1"/>
  <c r="EQ2005" i="1"/>
  <c r="EQ2004" i="1"/>
  <c r="EQ2003" i="1"/>
  <c r="EQ2002" i="1"/>
  <c r="EQ2001" i="1"/>
  <c r="EQ2000" i="1"/>
  <c r="EQ1999" i="1"/>
  <c r="EQ1998" i="1"/>
  <c r="EQ1997" i="1"/>
  <c r="EQ1996" i="1"/>
  <c r="EQ1995" i="1"/>
  <c r="EQ1994" i="1"/>
  <c r="EQ1993" i="1"/>
  <c r="EQ1992" i="1"/>
  <c r="EQ1991" i="1"/>
  <c r="EQ1990" i="1"/>
  <c r="EQ1989" i="1"/>
  <c r="EQ1988" i="1"/>
  <c r="EQ1987" i="1"/>
  <c r="EQ1986" i="1"/>
  <c r="EQ1985" i="1"/>
  <c r="EQ1984" i="1"/>
  <c r="EQ1983" i="1"/>
  <c r="EQ1982" i="1"/>
  <c r="EQ1981" i="1"/>
  <c r="EQ1980" i="1"/>
  <c r="EQ1979" i="1"/>
  <c r="EQ1978" i="1"/>
  <c r="EQ1977" i="1"/>
  <c r="EQ1976" i="1"/>
  <c r="EQ1975" i="1"/>
  <c r="EQ1974" i="1"/>
  <c r="EQ1973" i="1"/>
  <c r="EQ1972" i="1"/>
  <c r="EQ1971" i="1"/>
  <c r="EQ1970" i="1"/>
  <c r="EQ1969" i="1"/>
  <c r="EQ1968" i="1"/>
  <c r="EQ1967" i="1"/>
  <c r="EQ1966" i="1"/>
  <c r="EQ1965" i="1"/>
  <c r="EQ1964" i="1"/>
  <c r="EQ1963" i="1"/>
  <c r="EQ1962" i="1"/>
  <c r="EQ1961" i="1"/>
  <c r="EQ1960" i="1"/>
  <c r="EQ1959" i="1"/>
  <c r="EQ1958" i="1"/>
  <c r="EQ1957" i="1"/>
  <c r="EQ1956" i="1"/>
  <c r="EQ1955" i="1"/>
  <c r="EQ1954" i="1"/>
  <c r="EQ1953" i="1"/>
  <c r="EN1950" i="1"/>
  <c r="EO1950" i="1" s="1"/>
  <c r="GK109" i="1"/>
  <c r="GL109" i="1" s="1"/>
  <c r="GM109" i="1" s="1"/>
  <c r="GN109" i="1" s="1"/>
  <c r="GO109" i="1" s="1"/>
  <c r="GP109" i="1" s="1"/>
  <c r="GQ109" i="1" s="1"/>
  <c r="GR109" i="1" s="1"/>
  <c r="GS109" i="1" s="1"/>
  <c r="GU108" i="1"/>
  <c r="GT108" i="1"/>
  <c r="GU103" i="1"/>
  <c r="GT103" i="1"/>
  <c r="GU102" i="1"/>
  <c r="GT102" i="1"/>
  <c r="GJ101" i="1"/>
  <c r="GX100" i="1"/>
  <c r="GY100" i="1" s="1"/>
  <c r="GW100" i="1"/>
  <c r="GW101" i="1" s="1"/>
  <c r="GV100" i="1"/>
  <c r="GV101" i="1" s="1"/>
  <c r="GN100" i="1"/>
  <c r="GO100" i="1" s="1"/>
  <c r="GM100" i="1"/>
  <c r="GM101" i="1" s="1"/>
  <c r="GL100" i="1"/>
  <c r="GL101" i="1" s="1"/>
  <c r="GK100" i="1"/>
  <c r="GK101" i="1" s="1"/>
  <c r="FO109" i="1"/>
  <c r="FP109" i="1" s="1"/>
  <c r="FQ109" i="1" s="1"/>
  <c r="FR109" i="1" s="1"/>
  <c r="FS109" i="1" s="1"/>
  <c r="FT109" i="1" s="1"/>
  <c r="FU109" i="1" s="1"/>
  <c r="FV109" i="1" s="1"/>
  <c r="FW109" i="1" s="1"/>
  <c r="FY108" i="1"/>
  <c r="FX108" i="1"/>
  <c r="FY103" i="1"/>
  <c r="FX103" i="1"/>
  <c r="FY102" i="1"/>
  <c r="FX102" i="1"/>
  <c r="FN101" i="1"/>
  <c r="FN103" i="1" s="1"/>
  <c r="FZ100" i="1"/>
  <c r="GA100" i="1" s="1"/>
  <c r="FP100" i="1"/>
  <c r="FQ100" i="1" s="1"/>
  <c r="FO100" i="1"/>
  <c r="FO101" i="1" s="1"/>
  <c r="ES109" i="1"/>
  <c r="ET109" i="1" s="1"/>
  <c r="EU109" i="1" s="1"/>
  <c r="EV109" i="1" s="1"/>
  <c r="EW109" i="1" s="1"/>
  <c r="EX109" i="1" s="1"/>
  <c r="EY109" i="1" s="1"/>
  <c r="EZ109" i="1" s="1"/>
  <c r="FA109" i="1" s="1"/>
  <c r="FC108" i="1"/>
  <c r="FB108" i="1"/>
  <c r="FC103" i="1"/>
  <c r="FB103" i="1"/>
  <c r="FC102" i="1"/>
  <c r="FB102" i="1"/>
  <c r="ER101" i="1"/>
  <c r="ER103" i="1" s="1"/>
  <c r="FF100" i="1"/>
  <c r="FG100" i="1" s="1"/>
  <c r="FE100" i="1"/>
  <c r="FE101" i="1" s="1"/>
  <c r="FD100" i="1"/>
  <c r="FD101" i="1" s="1"/>
  <c r="EV100" i="1"/>
  <c r="EW100" i="1" s="1"/>
  <c r="EU100" i="1"/>
  <c r="EU101" i="1" s="1"/>
  <c r="ET100" i="1"/>
  <c r="ET101" i="1" s="1"/>
  <c r="ES100" i="1"/>
  <c r="ES101" i="1" s="1"/>
  <c r="DW109" i="1"/>
  <c r="DX109" i="1" s="1"/>
  <c r="DY109" i="1" s="1"/>
  <c r="DZ109" i="1" s="1"/>
  <c r="EA109" i="1" s="1"/>
  <c r="EB109" i="1" s="1"/>
  <c r="EC109" i="1" s="1"/>
  <c r="ED109" i="1" s="1"/>
  <c r="EE109" i="1" s="1"/>
  <c r="EG108" i="1"/>
  <c r="EF108" i="1"/>
  <c r="EG103" i="1"/>
  <c r="EF103" i="1"/>
  <c r="EG102" i="1"/>
  <c r="EF102" i="1"/>
  <c r="DV101" i="1"/>
  <c r="DV103" i="1" s="1"/>
  <c r="EH100" i="1"/>
  <c r="EI100" i="1" s="1"/>
  <c r="DX100" i="1"/>
  <c r="DY100" i="1" s="1"/>
  <c r="DW100" i="1"/>
  <c r="DW101" i="1" s="1"/>
  <c r="DA109" i="1"/>
  <c r="DB109" i="1" s="1"/>
  <c r="DC109" i="1" s="1"/>
  <c r="DD109" i="1" s="1"/>
  <c r="DE109" i="1" s="1"/>
  <c r="DF109" i="1" s="1"/>
  <c r="DG109" i="1" s="1"/>
  <c r="DH109" i="1" s="1"/>
  <c r="DI109" i="1" s="1"/>
  <c r="DK108" i="1"/>
  <c r="DJ108" i="1"/>
  <c r="DK103" i="1"/>
  <c r="DJ103" i="1"/>
  <c r="DK102" i="1"/>
  <c r="DJ102" i="1"/>
  <c r="CZ101" i="1"/>
  <c r="CZ103" i="1" s="1"/>
  <c r="DL100" i="1"/>
  <c r="DM100" i="1" s="1"/>
  <c r="DB100" i="1"/>
  <c r="DC100" i="1" s="1"/>
  <c r="DA100" i="1"/>
  <c r="DA101" i="1" s="1"/>
  <c r="CE109" i="1"/>
  <c r="CF109" i="1" s="1"/>
  <c r="CG109" i="1" s="1"/>
  <c r="CH109" i="1" s="1"/>
  <c r="CI109" i="1" s="1"/>
  <c r="CJ109" i="1" s="1"/>
  <c r="CK109" i="1" s="1"/>
  <c r="CL109" i="1" s="1"/>
  <c r="CM109" i="1" s="1"/>
  <c r="CO108" i="1"/>
  <c r="CN108" i="1"/>
  <c r="CO103" i="1"/>
  <c r="CN103" i="1"/>
  <c r="CO102" i="1"/>
  <c r="CN102" i="1"/>
  <c r="CD101" i="1"/>
  <c r="CP100" i="1"/>
  <c r="CQ100" i="1" s="1"/>
  <c r="CE100" i="1"/>
  <c r="CF100" i="1" s="1"/>
  <c r="BS108" i="1"/>
  <c r="BR108" i="1"/>
  <c r="BR111" i="1" s="1"/>
  <c r="BS107" i="1"/>
  <c r="BS103" i="1"/>
  <c r="BR103" i="1"/>
  <c r="BS102" i="1"/>
  <c r="BR102" i="1"/>
  <c r="BR107" i="1" s="1"/>
  <c r="AW108" i="1"/>
  <c r="AV108" i="1"/>
  <c r="AV111" i="1" s="1"/>
  <c r="AW103" i="1"/>
  <c r="AV103" i="1"/>
  <c r="AW102" i="1"/>
  <c r="AV102" i="1"/>
  <c r="AV107" i="1" s="1"/>
  <c r="BI109" i="1"/>
  <c r="BJ109" i="1" s="1"/>
  <c r="BK109" i="1" s="1"/>
  <c r="BL109" i="1" s="1"/>
  <c r="BM109" i="1" s="1"/>
  <c r="BN109" i="1" s="1"/>
  <c r="BO109" i="1" s="1"/>
  <c r="BP109" i="1" s="1"/>
  <c r="BQ109" i="1" s="1"/>
  <c r="BH101" i="1"/>
  <c r="BT100" i="1"/>
  <c r="BU100" i="1" s="1"/>
  <c r="BJ100" i="1"/>
  <c r="BK100" i="1" s="1"/>
  <c r="BI100" i="1"/>
  <c r="BI101" i="1" s="1"/>
  <c r="AA108" i="1"/>
  <c r="Z108" i="1"/>
  <c r="Z112" i="1" s="1"/>
  <c r="AA107" i="1"/>
  <c r="AA103" i="1"/>
  <c r="Z103" i="1"/>
  <c r="AA102" i="1"/>
  <c r="Z102" i="1"/>
  <c r="Z107" i="1" s="1"/>
  <c r="AM109" i="1"/>
  <c r="AN109" i="1" s="1"/>
  <c r="AO109" i="1" s="1"/>
  <c r="AP109" i="1" s="1"/>
  <c r="AQ109" i="1" s="1"/>
  <c r="AR109" i="1" s="1"/>
  <c r="AS109" i="1" s="1"/>
  <c r="AT109" i="1" s="1"/>
  <c r="AU109" i="1" s="1"/>
  <c r="AL101" i="1"/>
  <c r="AX100" i="1"/>
  <c r="AY100" i="1" s="1"/>
  <c r="AM100" i="1"/>
  <c r="AN100" i="1" s="1"/>
  <c r="AB100" i="1"/>
  <c r="AB101" i="1" s="1"/>
  <c r="M108" i="1"/>
  <c r="M103" i="1"/>
  <c r="M102" i="1"/>
  <c r="M107" i="1" s="1"/>
  <c r="Q109" i="1"/>
  <c r="R109" i="1" s="1"/>
  <c r="S109" i="1" s="1"/>
  <c r="T109" i="1" s="1"/>
  <c r="U109" i="1" s="1"/>
  <c r="V109" i="1" s="1"/>
  <c r="W109" i="1" s="1"/>
  <c r="X109" i="1" s="1"/>
  <c r="Y109" i="1" s="1"/>
  <c r="L112" i="1"/>
  <c r="L103" i="1"/>
  <c r="L102" i="1"/>
  <c r="L107" i="1" s="1"/>
  <c r="A110" i="1"/>
  <c r="P101" i="1"/>
  <c r="P102" i="1" s="1"/>
  <c r="Q100" i="1"/>
  <c r="R100" i="1" s="1"/>
  <c r="S100" i="1" s="1"/>
  <c r="T100" i="1" s="1"/>
  <c r="U100" i="1" s="1"/>
  <c r="V100" i="1" s="1"/>
  <c r="W100" i="1" s="1"/>
  <c r="X100" i="1" s="1"/>
  <c r="X101" i="1" s="1"/>
  <c r="X108" i="1" s="1"/>
  <c r="X112" i="1" s="1"/>
  <c r="B1954" i="1"/>
  <c r="B2352" i="1"/>
  <c r="B1955" i="1"/>
  <c r="B2351" i="1"/>
  <c r="B1956" i="1"/>
  <c r="B2350" i="1"/>
  <c r="B1957" i="1"/>
  <c r="B2349" i="1"/>
  <c r="B1958" i="1"/>
  <c r="B2348" i="1"/>
  <c r="B1959" i="1"/>
  <c r="B2347" i="1"/>
  <c r="B1960" i="1"/>
  <c r="B2346" i="1"/>
  <c r="B1961" i="1"/>
  <c r="B2345" i="1"/>
  <c r="B1962" i="1"/>
  <c r="B2344" i="1"/>
  <c r="B1963" i="1"/>
  <c r="B2343" i="1"/>
  <c r="B1964" i="1"/>
  <c r="B2342" i="1"/>
  <c r="B1965" i="1"/>
  <c r="B2341" i="1"/>
  <c r="B1966" i="1"/>
  <c r="B2340" i="1"/>
  <c r="B1967" i="1"/>
  <c r="B2339" i="1"/>
  <c r="B1968" i="1"/>
  <c r="B2338" i="1"/>
  <c r="B1969" i="1"/>
  <c r="B2337" i="1"/>
  <c r="B1970" i="1"/>
  <c r="B2336" i="1"/>
  <c r="B1971" i="1"/>
  <c r="B2335" i="1"/>
  <c r="B1972" i="1"/>
  <c r="B2334" i="1"/>
  <c r="B1973" i="1"/>
  <c r="B2333" i="1"/>
  <c r="B1974" i="1"/>
  <c r="B2332" i="1"/>
  <c r="B1975" i="1"/>
  <c r="B2331" i="1"/>
  <c r="B1976" i="1"/>
  <c r="B2330" i="1"/>
  <c r="B1977" i="1"/>
  <c r="B2329" i="1"/>
  <c r="B1978" i="1"/>
  <c r="B2328" i="1"/>
  <c r="B1979" i="1"/>
  <c r="B2327" i="1"/>
  <c r="B1980" i="1"/>
  <c r="B2326" i="1"/>
  <c r="B1981" i="1"/>
  <c r="B2325" i="1"/>
  <c r="B1982" i="1"/>
  <c r="B2324" i="1"/>
  <c r="B1983" i="1"/>
  <c r="B2323" i="1"/>
  <c r="B1984" i="1"/>
  <c r="B2322" i="1"/>
  <c r="B1985" i="1"/>
  <c r="B2321" i="1"/>
  <c r="B1986" i="1"/>
  <c r="B2320" i="1"/>
  <c r="B1987" i="1"/>
  <c r="B2319" i="1"/>
  <c r="B1988" i="1"/>
  <c r="B2318" i="1"/>
  <c r="B1989" i="1"/>
  <c r="B2317" i="1"/>
  <c r="B1990" i="1"/>
  <c r="B2316" i="1"/>
  <c r="B1991" i="1"/>
  <c r="B2315" i="1"/>
  <c r="B1992" i="1"/>
  <c r="B2314" i="1"/>
  <c r="B1993" i="1"/>
  <c r="B2313" i="1"/>
  <c r="B1994" i="1"/>
  <c r="B2312" i="1"/>
  <c r="B1995" i="1"/>
  <c r="B2311" i="1"/>
  <c r="B1996" i="1"/>
  <c r="B2310" i="1"/>
  <c r="B1997" i="1"/>
  <c r="B2309" i="1"/>
  <c r="B1998" i="1"/>
  <c r="B2308" i="1"/>
  <c r="B1999" i="1"/>
  <c r="B2307" i="1"/>
  <c r="B2000" i="1"/>
  <c r="B2306" i="1"/>
  <c r="B2001" i="1"/>
  <c r="B2305" i="1"/>
  <c r="B2002" i="1"/>
  <c r="B2304" i="1"/>
  <c r="B2003" i="1"/>
  <c r="B2303" i="1"/>
  <c r="B2004" i="1"/>
  <c r="B2302" i="1"/>
  <c r="B2005" i="1"/>
  <c r="B2301" i="1"/>
  <c r="B2006" i="1"/>
  <c r="B2300" i="1"/>
  <c r="B2007" i="1"/>
  <c r="B2299" i="1"/>
  <c r="B2008" i="1"/>
  <c r="B2298" i="1"/>
  <c r="B2009" i="1"/>
  <c r="B2297" i="1"/>
  <c r="B2010" i="1"/>
  <c r="B2296" i="1"/>
  <c r="B2011" i="1"/>
  <c r="B2295" i="1"/>
  <c r="B2012" i="1"/>
  <c r="B2294" i="1"/>
  <c r="B2013" i="1"/>
  <c r="B2293" i="1"/>
  <c r="B2014" i="1"/>
  <c r="B2292" i="1"/>
  <c r="B2015" i="1"/>
  <c r="B2291" i="1"/>
  <c r="B2016" i="1"/>
  <c r="B2290" i="1"/>
  <c r="B2017" i="1"/>
  <c r="B2289" i="1"/>
  <c r="B2018" i="1"/>
  <c r="B2288" i="1"/>
  <c r="B2019" i="1"/>
  <c r="B2287" i="1"/>
  <c r="B2020" i="1"/>
  <c r="B2286" i="1"/>
  <c r="B2021" i="1"/>
  <c r="B2285" i="1"/>
  <c r="B2022" i="1"/>
  <c r="B2284" i="1"/>
  <c r="B2023" i="1"/>
  <c r="B2283" i="1"/>
  <c r="B2024" i="1"/>
  <c r="B2282" i="1"/>
  <c r="B2025" i="1"/>
  <c r="B2281" i="1"/>
  <c r="B2026" i="1"/>
  <c r="B2280" i="1"/>
  <c r="B2027" i="1"/>
  <c r="B2279" i="1"/>
  <c r="B2028" i="1"/>
  <c r="B2278" i="1"/>
  <c r="B2029" i="1"/>
  <c r="B2277" i="1"/>
  <c r="B2030" i="1"/>
  <c r="B2276" i="1"/>
  <c r="B2031" i="1"/>
  <c r="B2275" i="1"/>
  <c r="B2032" i="1"/>
  <c r="B2274" i="1"/>
  <c r="B2033" i="1"/>
  <c r="B2273" i="1"/>
  <c r="B2034" i="1"/>
  <c r="B2272" i="1"/>
  <c r="B2035" i="1"/>
  <c r="B2271" i="1"/>
  <c r="B2036" i="1"/>
  <c r="B2270" i="1"/>
  <c r="B2037" i="1"/>
  <c r="B2269" i="1"/>
  <c r="B2038" i="1"/>
  <c r="B2268" i="1"/>
  <c r="B2039" i="1"/>
  <c r="B2267" i="1"/>
  <c r="B2040" i="1"/>
  <c r="B2266" i="1"/>
  <c r="B2041" i="1"/>
  <c r="B2265" i="1"/>
  <c r="B2042" i="1"/>
  <c r="B2264" i="1"/>
  <c r="B2043" i="1"/>
  <c r="B2263" i="1"/>
  <c r="B2044" i="1"/>
  <c r="B2262" i="1"/>
  <c r="B2045" i="1"/>
  <c r="B2261" i="1"/>
  <c r="B2046" i="1"/>
  <c r="B2260" i="1"/>
  <c r="B2047" i="1"/>
  <c r="B2259" i="1"/>
  <c r="B2048" i="1"/>
  <c r="B2258" i="1"/>
  <c r="B2049" i="1"/>
  <c r="B2257" i="1"/>
  <c r="B2050" i="1"/>
  <c r="B2256" i="1"/>
  <c r="B2051" i="1"/>
  <c r="B2255" i="1"/>
  <c r="B2052" i="1"/>
  <c r="B2254" i="1"/>
  <c r="B2053" i="1"/>
  <c r="B2253" i="1"/>
  <c r="B2054" i="1"/>
  <c r="B2252" i="1"/>
  <c r="B2055" i="1"/>
  <c r="B2251" i="1"/>
  <c r="B2056" i="1"/>
  <c r="B2250" i="1"/>
  <c r="B2057" i="1"/>
  <c r="B2249" i="1"/>
  <c r="B2058" i="1"/>
  <c r="B2248" i="1"/>
  <c r="B2059" i="1"/>
  <c r="B2247" i="1"/>
  <c r="B2060" i="1"/>
  <c r="B2246" i="1"/>
  <c r="B2061" i="1"/>
  <c r="B2245" i="1"/>
  <c r="B2062" i="1"/>
  <c r="B2244" i="1"/>
  <c r="B2063" i="1"/>
  <c r="B2243" i="1"/>
  <c r="B2064" i="1"/>
  <c r="B2242" i="1"/>
  <c r="B2065" i="1"/>
  <c r="B2241" i="1"/>
  <c r="B2066" i="1"/>
  <c r="B2240" i="1"/>
  <c r="B2067" i="1"/>
  <c r="B2239" i="1"/>
  <c r="B2068" i="1"/>
  <c r="B2238" i="1"/>
  <c r="B2069" i="1"/>
  <c r="B2237" i="1"/>
  <c r="B2070" i="1"/>
  <c r="B2236" i="1"/>
  <c r="B2071" i="1"/>
  <c r="B2235" i="1"/>
  <c r="B2072" i="1"/>
  <c r="B2234" i="1"/>
  <c r="B2073" i="1"/>
  <c r="B2233" i="1"/>
  <c r="B2074" i="1"/>
  <c r="B2232" i="1"/>
  <c r="B2075" i="1"/>
  <c r="B2231" i="1"/>
  <c r="B2076" i="1"/>
  <c r="B2230" i="1"/>
  <c r="B2077" i="1"/>
  <c r="B2229" i="1"/>
  <c r="B2078" i="1"/>
  <c r="B2228" i="1"/>
  <c r="B2079" i="1"/>
  <c r="B2227" i="1"/>
  <c r="B2080" i="1"/>
  <c r="B2226" i="1"/>
  <c r="B2081" i="1"/>
  <c r="B2225" i="1"/>
  <c r="B2082" i="1"/>
  <c r="B2224" i="1"/>
  <c r="B2083" i="1"/>
  <c r="B2223" i="1"/>
  <c r="B2084" i="1"/>
  <c r="B2222" i="1"/>
  <c r="B2085" i="1"/>
  <c r="B2221" i="1"/>
  <c r="B2086" i="1"/>
  <c r="B2220" i="1"/>
  <c r="B2087" i="1"/>
  <c r="B2219" i="1"/>
  <c r="B2088" i="1"/>
  <c r="B2218" i="1"/>
  <c r="B2089" i="1"/>
  <c r="B2217" i="1"/>
  <c r="B2090" i="1"/>
  <c r="B2216" i="1"/>
  <c r="B2091" i="1"/>
  <c r="B2215" i="1"/>
  <c r="B2092" i="1"/>
  <c r="B2214" i="1"/>
  <c r="B2093" i="1"/>
  <c r="B2213" i="1"/>
  <c r="B2094" i="1"/>
  <c r="B2212" i="1"/>
  <c r="B2095" i="1"/>
  <c r="B2211" i="1"/>
  <c r="B2096" i="1"/>
  <c r="B2210" i="1"/>
  <c r="B2097" i="1"/>
  <c r="B2209" i="1"/>
  <c r="B2098" i="1"/>
  <c r="B2208" i="1"/>
  <c r="B2099" i="1"/>
  <c r="B2207" i="1"/>
  <c r="B2100" i="1"/>
  <c r="B2206" i="1"/>
  <c r="B2101" i="1"/>
  <c r="B2205" i="1"/>
  <c r="B2102" i="1"/>
  <c r="B2204" i="1"/>
  <c r="B2103" i="1"/>
  <c r="B2203" i="1"/>
  <c r="B2104" i="1"/>
  <c r="B2202" i="1"/>
  <c r="B2105" i="1"/>
  <c r="B2201" i="1"/>
  <c r="B2106" i="1"/>
  <c r="B2200" i="1"/>
  <c r="B2107" i="1"/>
  <c r="B2199" i="1"/>
  <c r="B2108" i="1"/>
  <c r="B2198" i="1"/>
  <c r="B2109" i="1"/>
  <c r="B2197" i="1"/>
  <c r="B2110" i="1"/>
  <c r="B2196" i="1"/>
  <c r="B2111" i="1"/>
  <c r="B2195" i="1"/>
  <c r="B2112" i="1"/>
  <c r="B2194" i="1"/>
  <c r="B2113" i="1"/>
  <c r="B2193" i="1"/>
  <c r="B2114" i="1"/>
  <c r="B2192" i="1"/>
  <c r="B2115" i="1"/>
  <c r="B2191" i="1"/>
  <c r="B2116" i="1"/>
  <c r="B2190" i="1"/>
  <c r="B2117" i="1"/>
  <c r="B2189" i="1"/>
  <c r="B2118" i="1"/>
  <c r="B2188" i="1"/>
  <c r="B2119" i="1"/>
  <c r="B2187" i="1"/>
  <c r="B2120" i="1"/>
  <c r="B2186" i="1"/>
  <c r="B2121" i="1"/>
  <c r="B2185" i="1"/>
  <c r="B2122" i="1"/>
  <c r="B2184" i="1"/>
  <c r="B2123" i="1"/>
  <c r="B2183" i="1"/>
  <c r="B2124" i="1"/>
  <c r="B2182" i="1"/>
  <c r="B2125" i="1"/>
  <c r="B2181" i="1"/>
  <c r="B2126" i="1"/>
  <c r="B2180" i="1"/>
  <c r="B2127" i="1"/>
  <c r="B2179" i="1"/>
  <c r="B2128" i="1"/>
  <c r="B2178" i="1"/>
  <c r="B2129" i="1"/>
  <c r="B2177" i="1"/>
  <c r="B2130" i="1"/>
  <c r="B2176" i="1"/>
  <c r="B2131" i="1"/>
  <c r="B2175" i="1"/>
  <c r="B2132" i="1"/>
  <c r="B2174" i="1"/>
  <c r="B2133" i="1"/>
  <c r="B2173" i="1"/>
  <c r="B2134" i="1"/>
  <c r="B2172" i="1"/>
  <c r="B2135" i="1"/>
  <c r="B2171" i="1"/>
  <c r="B2136" i="1"/>
  <c r="B2170" i="1"/>
  <c r="B2137" i="1"/>
  <c r="B2169" i="1"/>
  <c r="B2138" i="1"/>
  <c r="B2168" i="1"/>
  <c r="B2139" i="1"/>
  <c r="B2167" i="1"/>
  <c r="B2140" i="1"/>
  <c r="B2166" i="1"/>
  <c r="B2141" i="1"/>
  <c r="B2165" i="1"/>
  <c r="B2142" i="1"/>
  <c r="B2164" i="1"/>
  <c r="B2143" i="1"/>
  <c r="B2163" i="1"/>
  <c r="B2144" i="1"/>
  <c r="B2162" i="1"/>
  <c r="B2145" i="1"/>
  <c r="B2161" i="1"/>
  <c r="B2146" i="1"/>
  <c r="B2160" i="1"/>
  <c r="B2147" i="1"/>
  <c r="B2159" i="1"/>
  <c r="B2148" i="1"/>
  <c r="B2158" i="1"/>
  <c r="B2149" i="1"/>
  <c r="B2157" i="1"/>
  <c r="B2150" i="1"/>
  <c r="B2156" i="1"/>
  <c r="B2151" i="1"/>
  <c r="B2155" i="1"/>
  <c r="B2152" i="1"/>
  <c r="B2154" i="1"/>
  <c r="B2153" i="1"/>
  <c r="B1953" i="1"/>
  <c r="B2353" i="1"/>
  <c r="A1950" i="1"/>
  <c r="B1950" i="1" s="1"/>
  <c r="C1950" i="1" s="1"/>
  <c r="D1950" i="1" s="1"/>
  <c r="E1950" i="1" s="1"/>
  <c r="F1950" i="1" s="1"/>
  <c r="G1950" i="1" s="1"/>
  <c r="H1950" i="1" s="1"/>
  <c r="I1950" i="1" s="1"/>
  <c r="J1950" i="1" s="1"/>
  <c r="K1950" i="1" s="1"/>
  <c r="L1950" i="1" s="1"/>
  <c r="M1950" i="1" s="1"/>
  <c r="N1950" i="1" s="1"/>
  <c r="O1950" i="1" s="1"/>
  <c r="P1950" i="1" s="1"/>
  <c r="Q1950" i="1" s="1"/>
  <c r="R1950" i="1" s="1"/>
  <c r="S1950" i="1" s="1"/>
  <c r="T1950" i="1" s="1"/>
  <c r="U1950" i="1" s="1"/>
  <c r="V1950" i="1" s="1"/>
  <c r="W1950" i="1" s="1"/>
  <c r="X1950" i="1" s="1"/>
  <c r="Y1950" i="1" s="1"/>
  <c r="Z1950" i="1" s="1"/>
  <c r="AA1950" i="1" s="1"/>
  <c r="AB1950" i="1" s="1"/>
  <c r="AC1950" i="1" s="1"/>
  <c r="AD1950" i="1" s="1"/>
  <c r="AE1950" i="1" s="1"/>
  <c r="AF1950" i="1" s="1"/>
  <c r="AG1950" i="1" s="1"/>
  <c r="AH1950" i="1" s="1"/>
  <c r="AI1950" i="1" s="1"/>
  <c r="AJ1950" i="1" s="1"/>
  <c r="AK1950" i="1" s="1"/>
  <c r="AL1950" i="1" s="1"/>
  <c r="AM1950" i="1" s="1"/>
  <c r="AN1950" i="1" s="1"/>
  <c r="AO1950" i="1" s="1"/>
  <c r="AP1950" i="1" s="1"/>
  <c r="AQ1950" i="1" s="1"/>
  <c r="AR1950" i="1" s="1"/>
  <c r="AS1950" i="1" s="1"/>
  <c r="AT1950" i="1" s="1"/>
  <c r="AU1950" i="1" s="1"/>
  <c r="AV1950" i="1" s="1"/>
  <c r="AW1950" i="1" s="1"/>
  <c r="AX1950" i="1" s="1"/>
  <c r="AY1950" i="1" s="1"/>
  <c r="AZ1950" i="1" s="1"/>
  <c r="BA1950" i="1" s="1"/>
  <c r="BB1950" i="1" s="1"/>
  <c r="BC1950" i="1" s="1"/>
  <c r="BD1950" i="1" s="1"/>
  <c r="BE1950" i="1" s="1"/>
  <c r="BF1950" i="1" s="1"/>
  <c r="BG1950" i="1" s="1"/>
  <c r="BH1950" i="1" s="1"/>
  <c r="BI1950" i="1" s="1"/>
  <c r="BJ1950" i="1" s="1"/>
  <c r="BK1950" i="1" s="1"/>
  <c r="BL1950" i="1" s="1"/>
  <c r="BM1950" i="1" s="1"/>
  <c r="BN1950" i="1" s="1"/>
  <c r="BO1950" i="1" s="1"/>
  <c r="BP1950" i="1" s="1"/>
  <c r="BQ1950" i="1" s="1"/>
  <c r="BR1950" i="1" s="1"/>
  <c r="BS1950" i="1" s="1"/>
  <c r="BT1950" i="1" s="1"/>
  <c r="BU1950" i="1" s="1"/>
  <c r="BV1950" i="1" s="1"/>
  <c r="BW1950" i="1" s="1"/>
  <c r="BX1950" i="1" s="1"/>
  <c r="BY1950" i="1" s="1"/>
  <c r="BZ1950" i="1" s="1"/>
  <c r="CA1950" i="1" s="1"/>
  <c r="CB1950" i="1" s="1"/>
  <c r="CC1950" i="1" s="1"/>
  <c r="CD1950" i="1" s="1"/>
  <c r="CE1950" i="1" s="1"/>
  <c r="CF1950" i="1" s="1"/>
  <c r="CG1950" i="1" s="1"/>
  <c r="CH1950" i="1" s="1"/>
  <c r="CI1950" i="1" s="1"/>
  <c r="CJ1950" i="1" s="1"/>
  <c r="CK1950" i="1" s="1"/>
  <c r="CL1950" i="1" s="1"/>
  <c r="CM1950" i="1" s="1"/>
  <c r="CN1950" i="1" s="1"/>
  <c r="CO1950" i="1" s="1"/>
  <c r="CP1950" i="1" s="1"/>
  <c r="CQ1950" i="1" s="1"/>
  <c r="CR1950" i="1" s="1"/>
  <c r="CS1950" i="1" s="1"/>
  <c r="CT1950" i="1" s="1"/>
  <c r="CU1950" i="1" s="1"/>
  <c r="CV1950" i="1" s="1"/>
  <c r="CW1950" i="1" s="1"/>
  <c r="CX1950" i="1" s="1"/>
  <c r="CY1950" i="1" s="1"/>
  <c r="CZ1950" i="1" s="1"/>
  <c r="DA1950" i="1" s="1"/>
  <c r="DB1950" i="1" s="1"/>
  <c r="DC1950" i="1" s="1"/>
  <c r="DD1950" i="1" s="1"/>
  <c r="DE1950" i="1" s="1"/>
  <c r="DF1950" i="1" s="1"/>
  <c r="DG1950" i="1" s="1"/>
  <c r="DH1950" i="1" s="1"/>
  <c r="DI1950" i="1" s="1"/>
  <c r="DJ1950" i="1" s="1"/>
  <c r="DK1950" i="1" s="1"/>
  <c r="DL1950" i="1" s="1"/>
  <c r="DM1950" i="1" s="1"/>
  <c r="DN1950" i="1" s="1"/>
  <c r="DO1950" i="1" s="1"/>
  <c r="DP1950" i="1" s="1"/>
  <c r="DQ1950" i="1" s="1"/>
  <c r="DR1950" i="1" s="1"/>
  <c r="DS1950" i="1" s="1"/>
  <c r="DT1950" i="1" s="1"/>
  <c r="DU1950" i="1" s="1"/>
  <c r="DV1950" i="1" s="1"/>
  <c r="DW1950" i="1" s="1"/>
  <c r="DX1950" i="1" s="1"/>
  <c r="DY1950" i="1" s="1"/>
  <c r="DZ1950" i="1" s="1"/>
  <c r="EA1950" i="1" s="1"/>
  <c r="EB1950" i="1" s="1"/>
  <c r="EC1950" i="1" s="1"/>
  <c r="ED1950" i="1" s="1"/>
  <c r="EE1950" i="1" s="1"/>
  <c r="EF1950" i="1" s="1"/>
  <c r="EG1950" i="1" s="1"/>
  <c r="EH1950" i="1" s="1"/>
  <c r="EI1950" i="1" s="1"/>
  <c r="EJ1950" i="1" s="1"/>
  <c r="EK1950" i="1" s="1"/>
  <c r="EL1950" i="1" s="1"/>
  <c r="EM1950" i="1" s="1"/>
  <c r="A140" i="1" l="1"/>
  <c r="K149" i="1"/>
  <c r="G149" i="1"/>
  <c r="C149" i="1"/>
  <c r="K141" i="1"/>
  <c r="K151" i="1" s="1"/>
  <c r="G141" i="1"/>
  <c r="G151" i="1" s="1"/>
  <c r="C141" i="1"/>
  <c r="C151" i="1" s="1"/>
  <c r="J119" i="1"/>
  <c r="J120" i="1" s="1"/>
  <c r="F119" i="1"/>
  <c r="F120" i="1" s="1"/>
  <c r="I111" i="1"/>
  <c r="I123" i="1" s="1"/>
  <c r="I122" i="1" s="1"/>
  <c r="E111" i="1"/>
  <c r="E123" i="1" s="1"/>
  <c r="E122" i="1" s="1"/>
  <c r="D119" i="1"/>
  <c r="D120" i="1" s="1"/>
  <c r="J149" i="1"/>
  <c r="F149" i="1"/>
  <c r="B149" i="1"/>
  <c r="J141" i="1"/>
  <c r="J151" i="1" s="1"/>
  <c r="F141" i="1"/>
  <c r="F151" i="1" s="1"/>
  <c r="B141" i="1"/>
  <c r="B151" i="1" s="1"/>
  <c r="I119" i="1"/>
  <c r="I120" i="1" s="1"/>
  <c r="E119" i="1"/>
  <c r="E120" i="1" s="1"/>
  <c r="B119" i="1"/>
  <c r="B120" i="1" s="1"/>
  <c r="H111" i="1"/>
  <c r="H123" i="1" s="1"/>
  <c r="H122" i="1" s="1"/>
  <c r="D111" i="1"/>
  <c r="D123" i="1" s="1"/>
  <c r="D122" i="1" s="1"/>
  <c r="E141" i="1"/>
  <c r="E151" i="1" s="1"/>
  <c r="K111" i="1"/>
  <c r="K123" i="1" s="1"/>
  <c r="K122" i="1" s="1"/>
  <c r="C111" i="1"/>
  <c r="C123" i="1" s="1"/>
  <c r="C122" i="1" s="1"/>
  <c r="I149" i="1"/>
  <c r="E149" i="1"/>
  <c r="I141" i="1"/>
  <c r="I151" i="1" s="1"/>
  <c r="H119" i="1"/>
  <c r="H120" i="1" s="1"/>
  <c r="H149" i="1"/>
  <c r="D149" i="1"/>
  <c r="H141" i="1"/>
  <c r="H151" i="1" s="1"/>
  <c r="D141" i="1"/>
  <c r="D151" i="1" s="1"/>
  <c r="K119" i="1"/>
  <c r="K120" i="1" s="1"/>
  <c r="G119" i="1"/>
  <c r="G120" i="1" s="1"/>
  <c r="C119" i="1"/>
  <c r="C120" i="1" s="1"/>
  <c r="J111" i="1"/>
  <c r="J123" i="1" s="1"/>
  <c r="J122" i="1" s="1"/>
  <c r="F111" i="1"/>
  <c r="F123" i="1" s="1"/>
  <c r="F122" i="1" s="1"/>
  <c r="B111" i="1"/>
  <c r="B123" i="1" s="1"/>
  <c r="B122" i="1" s="1"/>
  <c r="L122" i="1"/>
  <c r="G111" i="1"/>
  <c r="G123" i="1" s="1"/>
  <c r="G122" i="1" s="1"/>
  <c r="FW1946" i="1"/>
  <c r="EU1946" i="1"/>
  <c r="G140" i="1"/>
  <c r="L4" i="1"/>
  <c r="B138" i="1"/>
  <c r="B133" i="1"/>
  <c r="B132" i="1"/>
  <c r="C130" i="1"/>
  <c r="C131" i="1" s="1"/>
  <c r="D100" i="1"/>
  <c r="E100" i="1" s="1"/>
  <c r="C103" i="1"/>
  <c r="C108" i="1"/>
  <c r="C102" i="1"/>
  <c r="E101" i="1"/>
  <c r="F100" i="1"/>
  <c r="D101" i="1"/>
  <c r="B102" i="1"/>
  <c r="B108" i="1"/>
  <c r="EN2065" i="1"/>
  <c r="EP1950" i="1"/>
  <c r="EQ1950" i="1" s="1"/>
  <c r="ER1950" i="1" s="1"/>
  <c r="ES1950" i="1" s="1"/>
  <c r="ET1950" i="1" s="1"/>
  <c r="EU1950" i="1" s="1"/>
  <c r="EV1950" i="1" s="1"/>
  <c r="EW1950" i="1" s="1"/>
  <c r="EX1950" i="1" s="1"/>
  <c r="EY1950" i="1" s="1"/>
  <c r="EZ1950" i="1" s="1"/>
  <c r="FA1950" i="1" s="1"/>
  <c r="FB1950" i="1" s="1"/>
  <c r="FC1950" i="1" s="1"/>
  <c r="FD1950" i="1" s="1"/>
  <c r="FE1950" i="1" s="1"/>
  <c r="FF1950" i="1" s="1"/>
  <c r="FG1950" i="1" s="1"/>
  <c r="FH1950" i="1" s="1"/>
  <c r="FI1950" i="1" s="1"/>
  <c r="FJ1950" i="1" s="1"/>
  <c r="FK1950" i="1" s="1"/>
  <c r="FL1950" i="1" s="1"/>
  <c r="FM1950" i="1" s="1"/>
  <c r="FN1950" i="1" s="1"/>
  <c r="FO1950" i="1" s="1"/>
  <c r="FP1950" i="1" s="1"/>
  <c r="FQ1950" i="1" s="1"/>
  <c r="FR1950" i="1" s="1"/>
  <c r="FS1950" i="1" s="1"/>
  <c r="FT1950" i="1" s="1"/>
  <c r="FU1950" i="1" s="1"/>
  <c r="FV1950" i="1" s="1"/>
  <c r="FW1950" i="1" s="1"/>
  <c r="FX1950" i="1" s="1"/>
  <c r="FY1950" i="1" s="1"/>
  <c r="FZ1950" i="1" s="1"/>
  <c r="GA1950" i="1" s="1"/>
  <c r="GB1950" i="1" s="1"/>
  <c r="GC1950" i="1" s="1"/>
  <c r="GD1950" i="1" s="1"/>
  <c r="GE1950" i="1" s="1"/>
  <c r="GF1950" i="1" s="1"/>
  <c r="GG1950" i="1" s="1"/>
  <c r="GH1950" i="1" s="1"/>
  <c r="GI1950" i="1" s="1"/>
  <c r="GJ1950" i="1" s="1"/>
  <c r="GK1950" i="1" s="1"/>
  <c r="GL1950" i="1" s="1"/>
  <c r="GM1950" i="1" s="1"/>
  <c r="GN1950" i="1" s="1"/>
  <c r="GO1950" i="1" s="1"/>
  <c r="GP1950" i="1" s="1"/>
  <c r="GQ1950" i="1" s="1"/>
  <c r="GR1950" i="1" s="1"/>
  <c r="GS1950" i="1" s="1"/>
  <c r="GT1950" i="1" s="1"/>
  <c r="GU1950" i="1" s="1"/>
  <c r="GV1950" i="1" s="1"/>
  <c r="GW1950" i="1" s="1"/>
  <c r="GX1950" i="1" s="1"/>
  <c r="GP100" i="1"/>
  <c r="GO101" i="1"/>
  <c r="GK108" i="1"/>
  <c r="GK103" i="1"/>
  <c r="GK102" i="1"/>
  <c r="GV108" i="1"/>
  <c r="GV103" i="1"/>
  <c r="GV102" i="1"/>
  <c r="GL108" i="1"/>
  <c r="GL102" i="1"/>
  <c r="GL103" i="1"/>
  <c r="GW103" i="1"/>
  <c r="GW108" i="1"/>
  <c r="GW102" i="1"/>
  <c r="GM108" i="1"/>
  <c r="GM102" i="1"/>
  <c r="GM103" i="1"/>
  <c r="GZ100" i="1"/>
  <c r="GY101" i="1"/>
  <c r="GJ108" i="1"/>
  <c r="GN101" i="1"/>
  <c r="GX101" i="1"/>
  <c r="GJ102" i="1"/>
  <c r="GT107" i="1"/>
  <c r="GJ103" i="1"/>
  <c r="GU107" i="1"/>
  <c r="GT111" i="1"/>
  <c r="FO108" i="1"/>
  <c r="FO102" i="1"/>
  <c r="FO103" i="1"/>
  <c r="FR100" i="1"/>
  <c r="FQ101" i="1"/>
  <c r="GB100" i="1"/>
  <c r="GA101" i="1"/>
  <c r="FP101" i="1"/>
  <c r="FZ101" i="1"/>
  <c r="FX107" i="1"/>
  <c r="FY107" i="1"/>
  <c r="FN108" i="1"/>
  <c r="FN102" i="1"/>
  <c r="FX111" i="1"/>
  <c r="EW101" i="1"/>
  <c r="EX100" i="1"/>
  <c r="ES108" i="1"/>
  <c r="ES102" i="1"/>
  <c r="ES103" i="1"/>
  <c r="FD108" i="1"/>
  <c r="FD102" i="1"/>
  <c r="FD103" i="1"/>
  <c r="ET108" i="1"/>
  <c r="ET103" i="1"/>
  <c r="ET102" i="1"/>
  <c r="FE108" i="1"/>
  <c r="FE102" i="1"/>
  <c r="FE103" i="1"/>
  <c r="EU108" i="1"/>
  <c r="EU103" i="1"/>
  <c r="EU102" i="1"/>
  <c r="FG101" i="1"/>
  <c r="FH100" i="1"/>
  <c r="FB107" i="1"/>
  <c r="FC107" i="1"/>
  <c r="ER108" i="1"/>
  <c r="EV101" i="1"/>
  <c r="FF101" i="1"/>
  <c r="ER102" i="1"/>
  <c r="FB111" i="1"/>
  <c r="DW108" i="1"/>
  <c r="DW103" i="1"/>
  <c r="DW102" i="1"/>
  <c r="DZ100" i="1"/>
  <c r="DY101" i="1"/>
  <c r="EJ100" i="1"/>
  <c r="EI101" i="1"/>
  <c r="DX101" i="1"/>
  <c r="EH101" i="1"/>
  <c r="EF107" i="1"/>
  <c r="EG107" i="1"/>
  <c r="DV108" i="1"/>
  <c r="DV102" i="1"/>
  <c r="EF111" i="1"/>
  <c r="DA108" i="1"/>
  <c r="DA103" i="1"/>
  <c r="DA102" i="1"/>
  <c r="DD100" i="1"/>
  <c r="DC101" i="1"/>
  <c r="DN100" i="1"/>
  <c r="DM101" i="1"/>
  <c r="DB101" i="1"/>
  <c r="DL101" i="1"/>
  <c r="DJ107" i="1"/>
  <c r="DK107" i="1"/>
  <c r="CZ108" i="1"/>
  <c r="CZ102" i="1"/>
  <c r="DJ111" i="1"/>
  <c r="CG100" i="1"/>
  <c r="CF101" i="1"/>
  <c r="CQ101" i="1"/>
  <c r="CR100" i="1"/>
  <c r="CD108" i="1"/>
  <c r="CD102" i="1"/>
  <c r="CE101" i="1"/>
  <c r="CP101" i="1"/>
  <c r="CN107" i="1"/>
  <c r="CD103" i="1"/>
  <c r="CO107" i="1"/>
  <c r="CN111" i="1"/>
  <c r="AW107" i="1"/>
  <c r="BL100" i="1"/>
  <c r="BK101" i="1"/>
  <c r="BV100" i="1"/>
  <c r="BU101" i="1"/>
  <c r="BI108" i="1"/>
  <c r="BI103" i="1"/>
  <c r="BI102" i="1"/>
  <c r="BJ101" i="1"/>
  <c r="BT101" i="1"/>
  <c r="BH108" i="1"/>
  <c r="BH103" i="1"/>
  <c r="BH102" i="1"/>
  <c r="AC100" i="1"/>
  <c r="AD100" i="1" s="1"/>
  <c r="AO100" i="1"/>
  <c r="AN101" i="1"/>
  <c r="AY101" i="1"/>
  <c r="AZ100" i="1"/>
  <c r="AL108" i="1"/>
  <c r="AL103" i="1"/>
  <c r="AL102" i="1"/>
  <c r="AM101" i="1"/>
  <c r="AX101" i="1"/>
  <c r="AB108" i="1"/>
  <c r="AB102" i="1"/>
  <c r="AB103" i="1"/>
  <c r="AE100" i="1"/>
  <c r="AD101" i="1"/>
  <c r="AC101" i="1"/>
  <c r="EY1939" i="1"/>
  <c r="O110" i="1"/>
  <c r="EK1940" i="1"/>
  <c r="Y100" i="1"/>
  <c r="Y101" i="1" s="1"/>
  <c r="P107" i="1"/>
  <c r="P108" i="1"/>
  <c r="P103" i="1"/>
  <c r="X103" i="1"/>
  <c r="X102" i="1"/>
  <c r="Q101" i="1"/>
  <c r="U101" i="1"/>
  <c r="R101" i="1"/>
  <c r="V101" i="1"/>
  <c r="S101" i="1"/>
  <c r="W101" i="1"/>
  <c r="T101" i="1"/>
  <c r="C2282" i="1"/>
  <c r="C2268" i="1"/>
  <c r="C2262" i="1"/>
  <c r="C2256" i="1"/>
  <c r="C2250" i="1"/>
  <c r="C2244" i="1"/>
  <c r="C2242" i="1"/>
  <c r="C2240" i="1"/>
  <c r="C2238" i="1"/>
  <c r="C2236" i="1"/>
  <c r="C2234" i="1"/>
  <c r="C2232" i="1"/>
  <c r="C2230" i="1"/>
  <c r="C2228" i="1"/>
  <c r="C2226" i="1"/>
  <c r="C2224" i="1"/>
  <c r="C2222" i="1"/>
  <c r="C2220" i="1"/>
  <c r="C2218" i="1"/>
  <c r="C2216" i="1"/>
  <c r="C2214" i="1"/>
  <c r="C2212" i="1"/>
  <c r="C2210" i="1"/>
  <c r="C2208" i="1"/>
  <c r="C2206" i="1"/>
  <c r="C2204" i="1"/>
  <c r="C2202" i="1"/>
  <c r="C2200" i="1"/>
  <c r="C2198" i="1"/>
  <c r="C2196" i="1"/>
  <c r="C2194" i="1"/>
  <c r="C2192" i="1"/>
  <c r="C2190" i="1"/>
  <c r="C2188" i="1"/>
  <c r="C2186" i="1"/>
  <c r="C2184" i="1"/>
  <c r="C2182" i="1"/>
  <c r="C2180" i="1"/>
  <c r="C2178" i="1"/>
  <c r="C2176" i="1"/>
  <c r="C2174" i="1"/>
  <c r="C2172" i="1"/>
  <c r="C2170" i="1"/>
  <c r="C2168" i="1"/>
  <c r="C2166" i="1"/>
  <c r="C2164" i="1"/>
  <c r="C2162" i="1"/>
  <c r="C2160" i="1"/>
  <c r="C2158" i="1"/>
  <c r="C2156" i="1"/>
  <c r="C2154" i="1"/>
  <c r="C1954" i="1"/>
  <c r="C1957" i="1"/>
  <c r="C1960" i="1"/>
  <c r="C1963" i="1"/>
  <c r="C1966" i="1"/>
  <c r="C1969" i="1"/>
  <c r="C1975" i="1"/>
  <c r="C1979" i="1"/>
  <c r="C1983" i="1"/>
  <c r="C1985" i="1"/>
  <c r="C1988" i="1"/>
  <c r="C1996" i="1"/>
  <c r="C2002" i="1"/>
  <c r="C2004" i="1"/>
  <c r="C2008" i="1"/>
  <c r="C2012" i="1"/>
  <c r="C2015" i="1"/>
  <c r="C2027" i="1"/>
  <c r="C2033" i="1"/>
  <c r="C2035" i="1"/>
  <c r="C2039" i="1"/>
  <c r="C2043" i="1"/>
  <c r="C2045" i="1"/>
  <c r="C2049" i="1"/>
  <c r="C2053" i="1"/>
  <c r="C2056" i="1"/>
  <c r="C2065" i="1"/>
  <c r="C2071" i="1"/>
  <c r="C2077" i="1"/>
  <c r="C2083" i="1"/>
  <c r="C2310" i="1"/>
  <c r="C2302" i="1"/>
  <c r="C2294" i="1"/>
  <c r="C2286" i="1"/>
  <c r="C1955" i="1"/>
  <c r="C1958" i="1"/>
  <c r="C1961" i="1"/>
  <c r="C1970" i="1"/>
  <c r="C1973" i="1"/>
  <c r="C1976" i="1"/>
  <c r="C1980" i="1"/>
  <c r="C1986" i="1"/>
  <c r="C1989" i="1"/>
  <c r="C1992" i="1"/>
  <c r="C1994" i="1"/>
  <c r="C1999" i="1"/>
  <c r="C2005" i="1"/>
  <c r="C2009" i="1"/>
  <c r="C2013" i="1"/>
  <c r="C2016" i="1"/>
  <c r="C2019" i="1"/>
  <c r="C2022" i="1"/>
  <c r="C2025" i="1"/>
  <c r="C2028" i="1"/>
  <c r="C2034" i="1"/>
  <c r="C2036" i="1"/>
  <c r="C2040" i="1"/>
  <c r="C2046" i="1"/>
  <c r="C2050" i="1"/>
  <c r="C2057" i="1"/>
  <c r="C2059" i="1"/>
  <c r="C2062" i="1"/>
  <c r="C2066" i="1"/>
  <c r="C2069" i="1"/>
  <c r="C2074" i="1"/>
  <c r="C2078" i="1"/>
  <c r="C2288" i="1"/>
  <c r="C2279" i="1"/>
  <c r="C2271" i="1"/>
  <c r="C2263" i="1"/>
  <c r="C2255" i="1"/>
  <c r="C2247" i="1"/>
  <c r="C2239" i="1"/>
  <c r="C2231" i="1"/>
  <c r="C2223" i="1"/>
  <c r="C2215" i="1"/>
  <c r="C2207" i="1"/>
  <c r="C2199" i="1"/>
  <c r="C2191" i="1"/>
  <c r="C2183" i="1"/>
  <c r="C2175" i="1"/>
  <c r="C2167" i="1"/>
  <c r="C2159" i="1"/>
  <c r="C1956" i="1"/>
  <c r="C1962" i="1"/>
  <c r="C1968" i="1"/>
  <c r="C1974" i="1"/>
  <c r="C1982" i="1"/>
  <c r="C1987" i="1"/>
  <c r="C1998" i="1"/>
  <c r="C2011" i="1"/>
  <c r="C2018" i="1"/>
  <c r="C2024" i="1"/>
  <c r="C2030" i="1"/>
  <c r="C2042" i="1"/>
  <c r="C2048" i="1"/>
  <c r="C2055" i="1"/>
  <c r="C2061" i="1"/>
  <c r="C2068" i="1"/>
  <c r="C2073" i="1"/>
  <c r="C2080" i="1"/>
  <c r="C2085" i="1"/>
  <c r="C2092" i="1"/>
  <c r="C2095" i="1"/>
  <c r="C2102" i="1"/>
  <c r="C2104" i="1"/>
  <c r="C2108" i="1"/>
  <c r="C2113" i="1"/>
  <c r="C2119" i="1"/>
  <c r="C2121" i="1"/>
  <c r="C2124" i="1"/>
  <c r="C2129" i="1"/>
  <c r="C2131" i="1"/>
  <c r="C2134" i="1"/>
  <c r="C2136" i="1"/>
  <c r="C2145" i="1"/>
  <c r="C2148" i="1"/>
  <c r="C2151" i="1"/>
  <c r="C2137" i="1"/>
  <c r="C2143" i="1"/>
  <c r="C2312" i="1"/>
  <c r="C2281" i="1"/>
  <c r="C2273" i="1"/>
  <c r="C2265" i="1"/>
  <c r="C2257" i="1"/>
  <c r="C2249" i="1"/>
  <c r="C2241" i="1"/>
  <c r="C2233" i="1"/>
  <c r="C2225" i="1"/>
  <c r="C2217" i="1"/>
  <c r="C2209" i="1"/>
  <c r="C2201" i="1"/>
  <c r="C2193" i="1"/>
  <c r="C2185" i="1"/>
  <c r="C2177" i="1"/>
  <c r="C2169" i="1"/>
  <c r="C2161" i="1"/>
  <c r="C1953" i="1"/>
  <c r="C1964" i="1"/>
  <c r="C1971" i="1"/>
  <c r="C1977" i="1"/>
  <c r="C1984" i="1"/>
  <c r="C1990" i="1"/>
  <c r="C1995" i="1"/>
  <c r="C2000" i="1"/>
  <c r="C2006" i="1"/>
  <c r="C2014" i="1"/>
  <c r="C2020" i="1"/>
  <c r="C2031" i="1"/>
  <c r="C2037" i="1"/>
  <c r="C2044" i="1"/>
  <c r="C2051" i="1"/>
  <c r="C2063" i="1"/>
  <c r="C2070" i="1"/>
  <c r="C2075" i="1"/>
  <c r="C2081" i="1"/>
  <c r="C2086" i="1"/>
  <c r="C2088" i="1"/>
  <c r="C2090" i="1"/>
  <c r="C2093" i="1"/>
  <c r="C2096" i="1"/>
  <c r="C2099" i="1"/>
  <c r="C2105" i="1"/>
  <c r="C2109" i="1"/>
  <c r="C2116" i="1"/>
  <c r="C2122" i="1"/>
  <c r="C2127" i="1"/>
  <c r="C2132" i="1"/>
  <c r="C2140" i="1"/>
  <c r="C2304" i="1"/>
  <c r="C2283" i="1"/>
  <c r="C2275" i="1"/>
  <c r="C2267" i="1"/>
  <c r="C2259" i="1"/>
  <c r="C2251" i="1"/>
  <c r="C2243" i="1"/>
  <c r="C2235" i="1"/>
  <c r="C2227" i="1"/>
  <c r="C2219" i="1"/>
  <c r="C2211" i="1"/>
  <c r="C2203" i="1"/>
  <c r="C2195" i="1"/>
  <c r="C2187" i="1"/>
  <c r="C2179" i="1"/>
  <c r="C2171" i="1"/>
  <c r="C2163" i="1"/>
  <c r="C2155" i="1"/>
  <c r="C1959" i="1"/>
  <c r="C1965" i="1"/>
  <c r="C1972" i="1"/>
  <c r="C1978" i="1"/>
  <c r="C1991" i="1"/>
  <c r="C2001" i="1"/>
  <c r="C2007" i="1"/>
  <c r="C2021" i="1"/>
  <c r="C2026" i="1"/>
  <c r="C2032" i="1"/>
  <c r="C2038" i="1"/>
  <c r="C2052" i="1"/>
  <c r="C2058" i="1"/>
  <c r="C2064" i="1"/>
  <c r="C2076" i="1"/>
  <c r="C2082" i="1"/>
  <c r="C2087" i="1"/>
  <c r="C2094" i="1"/>
  <c r="C2097" i="1"/>
  <c r="C2100" i="1"/>
  <c r="C2103" i="1"/>
  <c r="C2106" i="1"/>
  <c r="C2110" i="1"/>
  <c r="C2112" i="1"/>
  <c r="C2114" i="1"/>
  <c r="C2117" i="1"/>
  <c r="C2120" i="1"/>
  <c r="C2125" i="1"/>
  <c r="C2130" i="1"/>
  <c r="C2133" i="1"/>
  <c r="C2135" i="1"/>
  <c r="C2138" i="1"/>
  <c r="C2141" i="1"/>
  <c r="C2146" i="1"/>
  <c r="C2153" i="1"/>
  <c r="C2296" i="1"/>
  <c r="C2277" i="1"/>
  <c r="C2269" i="1"/>
  <c r="C2261" i="1"/>
  <c r="C2253" i="1"/>
  <c r="C2245" i="1"/>
  <c r="C2237" i="1"/>
  <c r="C2229" i="1"/>
  <c r="C2221" i="1"/>
  <c r="C2213" i="1"/>
  <c r="C2205" i="1"/>
  <c r="C2197" i="1"/>
  <c r="C2189" i="1"/>
  <c r="C2181" i="1"/>
  <c r="C2173" i="1"/>
  <c r="C2165" i="1"/>
  <c r="C2157" i="1"/>
  <c r="C1967" i="1"/>
  <c r="C1981" i="1"/>
  <c r="C1993" i="1"/>
  <c r="C1997" i="1"/>
  <c r="C2003" i="1"/>
  <c r="C2010" i="1"/>
  <c r="C2017" i="1"/>
  <c r="C2023" i="1"/>
  <c r="C2029" i="1"/>
  <c r="C2041" i="1"/>
  <c r="C2047" i="1"/>
  <c r="C2054" i="1"/>
  <c r="C2060" i="1"/>
  <c r="C2139" i="1"/>
  <c r="C2128" i="1"/>
  <c r="C2118" i="1"/>
  <c r="C2084" i="1"/>
  <c r="C2147" i="1"/>
  <c r="C2126" i="1"/>
  <c r="C2115" i="1"/>
  <c r="C2091" i="1"/>
  <c r="C2079" i="1"/>
  <c r="C2150" i="1"/>
  <c r="C2142" i="1"/>
  <c r="C2111" i="1"/>
  <c r="C2098" i="1"/>
  <c r="C2149" i="1"/>
  <c r="C2152" i="1"/>
  <c r="C2144" i="1"/>
  <c r="C2123" i="1"/>
  <c r="C2101" i="1"/>
  <c r="C2089" i="1"/>
  <c r="C2072" i="1"/>
  <c r="C2067" i="1"/>
  <c r="C2107" i="1"/>
  <c r="I3" i="2"/>
  <c r="I1" i="2"/>
  <c r="AJ111" i="1" l="1"/>
  <c r="AJ122" i="1" s="1"/>
  <c r="AI105" i="1"/>
  <c r="AH119" i="1"/>
  <c r="AD119" i="1"/>
  <c r="AI119" i="1"/>
  <c r="AI120" i="1" s="1"/>
  <c r="AI121" i="1" s="1"/>
  <c r="R111" i="1"/>
  <c r="R124" i="1" s="1"/>
  <c r="AI111" i="1"/>
  <c r="AI122" i="1" s="1"/>
  <c r="AK119" i="1"/>
  <c r="AG119" i="1"/>
  <c r="AC119" i="1"/>
  <c r="AH111" i="1"/>
  <c r="AH124" i="1" s="1"/>
  <c r="AH123" i="1" s="1"/>
  <c r="AJ119" i="1"/>
  <c r="AJ120" i="1" s="1"/>
  <c r="AJ121" i="1" s="1"/>
  <c r="AF119" i="1"/>
  <c r="AB119" i="1"/>
  <c r="Z123" i="1"/>
  <c r="Z124" i="1" s="1"/>
  <c r="AE119" i="1"/>
  <c r="AA123" i="1"/>
  <c r="AA124" i="1" s="1"/>
  <c r="Y119" i="1"/>
  <c r="U119" i="1"/>
  <c r="Q119" i="1"/>
  <c r="Q120" i="1" s="1"/>
  <c r="W105" i="1"/>
  <c r="S105" i="1"/>
  <c r="J110" i="1"/>
  <c r="F110" i="1"/>
  <c r="B110" i="1"/>
  <c r="AH122" i="1"/>
  <c r="X119" i="1"/>
  <c r="T119" i="1"/>
  <c r="P119" i="1"/>
  <c r="V105" i="1"/>
  <c r="R105" i="1"/>
  <c r="I110" i="1"/>
  <c r="E110" i="1"/>
  <c r="E1942" i="1"/>
  <c r="AJ124" i="1"/>
  <c r="AJ123" i="1" s="1"/>
  <c r="W119" i="1"/>
  <c r="S119" i="1"/>
  <c r="Y105" i="1"/>
  <c r="U105" i="1"/>
  <c r="Q105" i="1"/>
  <c r="H110" i="1"/>
  <c r="D110" i="1"/>
  <c r="V119" i="1"/>
  <c r="R119" i="1"/>
  <c r="R120" i="1" s="1"/>
  <c r="X105" i="1"/>
  <c r="T105" i="1"/>
  <c r="P105" i="1"/>
  <c r="G110" i="1"/>
  <c r="C110" i="1"/>
  <c r="FT1943" i="1"/>
  <c r="AO2351" i="1"/>
  <c r="AO2349" i="1"/>
  <c r="AO2347" i="1"/>
  <c r="AO2345" i="1"/>
  <c r="AO2343" i="1"/>
  <c r="AO2341" i="1"/>
  <c r="AO2339" i="1"/>
  <c r="AO2337" i="1"/>
  <c r="AO2335" i="1"/>
  <c r="AO2333" i="1"/>
  <c r="AO2331" i="1"/>
  <c r="AO2329" i="1"/>
  <c r="AO2327" i="1"/>
  <c r="AO2325" i="1"/>
  <c r="AO2323" i="1"/>
  <c r="AO2321" i="1"/>
  <c r="AO2319" i="1"/>
  <c r="AO2317" i="1"/>
  <c r="AO2315" i="1"/>
  <c r="AO2313" i="1"/>
  <c r="AO2311" i="1"/>
  <c r="AO2309" i="1"/>
  <c r="AO2307" i="1"/>
  <c r="AO2305" i="1"/>
  <c r="AO2303" i="1"/>
  <c r="AO2301" i="1"/>
  <c r="AO2299" i="1"/>
  <c r="AO2297" i="1"/>
  <c r="AO2295" i="1"/>
  <c r="AO2293" i="1"/>
  <c r="AO2291" i="1"/>
  <c r="AO2352" i="1"/>
  <c r="AO2350" i="1"/>
  <c r="AO2348" i="1"/>
  <c r="AO2346" i="1"/>
  <c r="AO2344" i="1"/>
  <c r="AO2342" i="1"/>
  <c r="AO2340" i="1"/>
  <c r="AO2338" i="1"/>
  <c r="AO2336" i="1"/>
  <c r="AO2334" i="1"/>
  <c r="AO2332" i="1"/>
  <c r="AO2330" i="1"/>
  <c r="AO2328" i="1"/>
  <c r="AO2326" i="1"/>
  <c r="AO2324" i="1"/>
  <c r="AO2322" i="1"/>
  <c r="AO2320" i="1"/>
  <c r="AO2318" i="1"/>
  <c r="AO2316" i="1"/>
  <c r="AO2314" i="1"/>
  <c r="AO2312" i="1"/>
  <c r="AO2310" i="1"/>
  <c r="AO2308" i="1"/>
  <c r="AO2306" i="1"/>
  <c r="AO2304" i="1"/>
  <c r="AO2302" i="1"/>
  <c r="AO2300" i="1"/>
  <c r="AO2298" i="1"/>
  <c r="AO2296" i="1"/>
  <c r="AO2294" i="1"/>
  <c r="AO2292" i="1"/>
  <c r="AO2290" i="1"/>
  <c r="FS1943" i="1"/>
  <c r="FS1944" i="1" s="1"/>
  <c r="AO2289" i="1"/>
  <c r="AO2287" i="1"/>
  <c r="AO2285" i="1"/>
  <c r="AO2283" i="1"/>
  <c r="AO2281" i="1"/>
  <c r="AO2279" i="1"/>
  <c r="AO2277" i="1"/>
  <c r="AO2275" i="1"/>
  <c r="AO2273" i="1"/>
  <c r="AO2271" i="1"/>
  <c r="AO2269" i="1"/>
  <c r="AO2267" i="1"/>
  <c r="AO2265" i="1"/>
  <c r="AO2263" i="1"/>
  <c r="AO2261" i="1"/>
  <c r="AO2259" i="1"/>
  <c r="AO2257" i="1"/>
  <c r="AO2255" i="1"/>
  <c r="AO2253" i="1"/>
  <c r="AO2251" i="1"/>
  <c r="AO2249" i="1"/>
  <c r="AO2247" i="1"/>
  <c r="AO2245" i="1"/>
  <c r="AO2243" i="1"/>
  <c r="AO2241" i="1"/>
  <c r="AO2239" i="1"/>
  <c r="AO2237" i="1"/>
  <c r="AO2235" i="1"/>
  <c r="AO2233" i="1"/>
  <c r="AO2231" i="1"/>
  <c r="AO2229" i="1"/>
  <c r="AO2227" i="1"/>
  <c r="AO2225" i="1"/>
  <c r="AO2223" i="1"/>
  <c r="AO2221" i="1"/>
  <c r="AO2219" i="1"/>
  <c r="AO2217" i="1"/>
  <c r="AO2215" i="1"/>
  <c r="AO2213" i="1"/>
  <c r="AO2211" i="1"/>
  <c r="AO2209" i="1"/>
  <c r="AO2207" i="1"/>
  <c r="AO2205" i="1"/>
  <c r="AO2203" i="1"/>
  <c r="AO2201" i="1"/>
  <c r="AO2199" i="1"/>
  <c r="AO2197" i="1"/>
  <c r="AO2195" i="1"/>
  <c r="AO2193" i="1"/>
  <c r="AO2191" i="1"/>
  <c r="AO2189" i="1"/>
  <c r="AO2187" i="1"/>
  <c r="AO2185" i="1"/>
  <c r="AO2183" i="1"/>
  <c r="AO2181" i="1"/>
  <c r="AO2179" i="1"/>
  <c r="AO2177" i="1"/>
  <c r="AO2175" i="1"/>
  <c r="AO2173" i="1"/>
  <c r="AO2171" i="1"/>
  <c r="AO2169" i="1"/>
  <c r="AO2167" i="1"/>
  <c r="AO2165" i="1"/>
  <c r="AO2163" i="1"/>
  <c r="AO2161" i="1"/>
  <c r="AO2159" i="1"/>
  <c r="AO2157" i="1"/>
  <c r="AO2155" i="1"/>
  <c r="AO2153" i="1"/>
  <c r="AO2151" i="1"/>
  <c r="AO2149" i="1"/>
  <c r="AO2147" i="1"/>
  <c r="AO2145" i="1"/>
  <c r="AO2143" i="1"/>
  <c r="AO2141" i="1"/>
  <c r="AO2139" i="1"/>
  <c r="AO2137" i="1"/>
  <c r="AO2135" i="1"/>
  <c r="AO2133" i="1"/>
  <c r="AO2131" i="1"/>
  <c r="AO2129" i="1"/>
  <c r="AO2127" i="1"/>
  <c r="AO2125" i="1"/>
  <c r="AO2123" i="1"/>
  <c r="AO2121" i="1"/>
  <c r="AO2119" i="1"/>
  <c r="AO2117" i="1"/>
  <c r="AO2115" i="1"/>
  <c r="AO2113" i="1"/>
  <c r="AO2111" i="1"/>
  <c r="AO2109" i="1"/>
  <c r="AO2107" i="1"/>
  <c r="AO2105" i="1"/>
  <c r="AO2103" i="1"/>
  <c r="AO2101" i="1"/>
  <c r="AO2099" i="1"/>
  <c r="AO2097" i="1"/>
  <c r="AO2095" i="1"/>
  <c r="AO2093" i="1"/>
  <c r="AO2091" i="1"/>
  <c r="AO2089" i="1"/>
  <c r="AO2087" i="1"/>
  <c r="AO2085" i="1"/>
  <c r="AO2083" i="1"/>
  <c r="AO2081" i="1"/>
  <c r="AO2079" i="1"/>
  <c r="AO2077" i="1"/>
  <c r="AO2075" i="1"/>
  <c r="AO2073" i="1"/>
  <c r="AO2071" i="1"/>
  <c r="AO2069" i="1"/>
  <c r="AO2067" i="1"/>
  <c r="AO2065" i="1"/>
  <c r="AO2063" i="1"/>
  <c r="AO2288" i="1"/>
  <c r="AO2286" i="1"/>
  <c r="AO2284" i="1"/>
  <c r="AO2282" i="1"/>
  <c r="AO2280" i="1"/>
  <c r="AO2278" i="1"/>
  <c r="AO2276" i="1"/>
  <c r="AO2274" i="1"/>
  <c r="AO2272" i="1"/>
  <c r="AO2270" i="1"/>
  <c r="AO2268" i="1"/>
  <c r="AO2266" i="1"/>
  <c r="AO2264" i="1"/>
  <c r="AO2262" i="1"/>
  <c r="AO2260" i="1"/>
  <c r="AO2258" i="1"/>
  <c r="AO2256" i="1"/>
  <c r="AO2254" i="1"/>
  <c r="AO2252" i="1"/>
  <c r="AO2250" i="1"/>
  <c r="AO2248" i="1"/>
  <c r="AO2246" i="1"/>
  <c r="AO2244" i="1"/>
  <c r="AO2242" i="1"/>
  <c r="AO2240" i="1"/>
  <c r="AO2238" i="1"/>
  <c r="AO2236" i="1"/>
  <c r="AO2234" i="1"/>
  <c r="AO2232" i="1"/>
  <c r="AO2230" i="1"/>
  <c r="AO2228" i="1"/>
  <c r="AO2226" i="1"/>
  <c r="AO2224" i="1"/>
  <c r="AO2222" i="1"/>
  <c r="AO2220" i="1"/>
  <c r="AO2218" i="1"/>
  <c r="AO2216" i="1"/>
  <c r="AO2214" i="1"/>
  <c r="AO2212" i="1"/>
  <c r="AO2210" i="1"/>
  <c r="AO2208" i="1"/>
  <c r="AO2206" i="1"/>
  <c r="AO2204" i="1"/>
  <c r="AO2202" i="1"/>
  <c r="AO2200" i="1"/>
  <c r="AO2198" i="1"/>
  <c r="AO2196" i="1"/>
  <c r="AO2194" i="1"/>
  <c r="AO2192" i="1"/>
  <c r="AO2190" i="1"/>
  <c r="AO2188" i="1"/>
  <c r="AO2186" i="1"/>
  <c r="AO2184" i="1"/>
  <c r="AO2182" i="1"/>
  <c r="AO2180" i="1"/>
  <c r="AO2178" i="1"/>
  <c r="AO2176" i="1"/>
  <c r="AO2174" i="1"/>
  <c r="AO2172" i="1"/>
  <c r="AO2170" i="1"/>
  <c r="AO2168" i="1"/>
  <c r="AO2166" i="1"/>
  <c r="AO2164" i="1"/>
  <c r="AO2162" i="1"/>
  <c r="AO2160" i="1"/>
  <c r="AO2158" i="1"/>
  <c r="AO2156" i="1"/>
  <c r="AO2154" i="1"/>
  <c r="AO2152" i="1"/>
  <c r="AO2150" i="1"/>
  <c r="AO2148" i="1"/>
  <c r="AO2146" i="1"/>
  <c r="AO2144" i="1"/>
  <c r="AO2142" i="1"/>
  <c r="AO2140" i="1"/>
  <c r="AO2138" i="1"/>
  <c r="AO2136" i="1"/>
  <c r="AO2134" i="1"/>
  <c r="AO2132" i="1"/>
  <c r="AO2130" i="1"/>
  <c r="AO2128" i="1"/>
  <c r="AO2126" i="1"/>
  <c r="AO2124" i="1"/>
  <c r="AO2122" i="1"/>
  <c r="AO2120" i="1"/>
  <c r="AO2118" i="1"/>
  <c r="AO2116" i="1"/>
  <c r="AO2114" i="1"/>
  <c r="AO2112" i="1"/>
  <c r="AO2110" i="1"/>
  <c r="AO2108" i="1"/>
  <c r="AO2106" i="1"/>
  <c r="AO2104" i="1"/>
  <c r="AO2102" i="1"/>
  <c r="AO2100" i="1"/>
  <c r="AO2098" i="1"/>
  <c r="AO2096" i="1"/>
  <c r="AO2094" i="1"/>
  <c r="AO2092" i="1"/>
  <c r="AO2090" i="1"/>
  <c r="AO2088" i="1"/>
  <c r="AO2086" i="1"/>
  <c r="AO2084" i="1"/>
  <c r="AO2082" i="1"/>
  <c r="AO2074" i="1"/>
  <c r="AO2066" i="1"/>
  <c r="AO2061" i="1"/>
  <c r="AO2059" i="1"/>
  <c r="AO2057" i="1"/>
  <c r="AO2055" i="1"/>
  <c r="AO2053" i="1"/>
  <c r="AO2051" i="1"/>
  <c r="AO2049" i="1"/>
  <c r="AO2047" i="1"/>
  <c r="AO2045" i="1"/>
  <c r="AO2043" i="1"/>
  <c r="AO2041" i="1"/>
  <c r="AO2039" i="1"/>
  <c r="AO2037" i="1"/>
  <c r="AO2035" i="1"/>
  <c r="AO2033" i="1"/>
  <c r="AO2031" i="1"/>
  <c r="AO2029" i="1"/>
  <c r="AO2027" i="1"/>
  <c r="AO2025" i="1"/>
  <c r="AO2023" i="1"/>
  <c r="AO2021" i="1"/>
  <c r="AO2019" i="1"/>
  <c r="AO2017" i="1"/>
  <c r="AO2015" i="1"/>
  <c r="AO2013" i="1"/>
  <c r="AO2011" i="1"/>
  <c r="AO2009" i="1"/>
  <c r="AO2007" i="1"/>
  <c r="AO2005" i="1"/>
  <c r="AO2003" i="1"/>
  <c r="AO2001" i="1"/>
  <c r="AO1999" i="1"/>
  <c r="AO1997" i="1"/>
  <c r="AO1995" i="1"/>
  <c r="AO1993" i="1"/>
  <c r="AO1991" i="1"/>
  <c r="AO1989" i="1"/>
  <c r="AO1987" i="1"/>
  <c r="AO1985" i="1"/>
  <c r="AO1983" i="1"/>
  <c r="AO1981" i="1"/>
  <c r="AO1979" i="1"/>
  <c r="AO1977" i="1"/>
  <c r="AO1975" i="1"/>
  <c r="AO1973" i="1"/>
  <c r="AO1971" i="1"/>
  <c r="AO1969" i="1"/>
  <c r="AO1967" i="1"/>
  <c r="AO1965" i="1"/>
  <c r="AO1963" i="1"/>
  <c r="AO1961" i="1"/>
  <c r="AO1959" i="1"/>
  <c r="AO1957" i="1"/>
  <c r="AO1955" i="1"/>
  <c r="AO1953" i="1"/>
  <c r="AO2076" i="1"/>
  <c r="AO2068" i="1"/>
  <c r="AO2078" i="1"/>
  <c r="AO2070" i="1"/>
  <c r="AO2062" i="1"/>
  <c r="AO2060" i="1"/>
  <c r="AO2058" i="1"/>
  <c r="AO2056" i="1"/>
  <c r="AO2054" i="1"/>
  <c r="AO2052" i="1"/>
  <c r="AO2050" i="1"/>
  <c r="AO2048" i="1"/>
  <c r="AO2046" i="1"/>
  <c r="AO2044" i="1"/>
  <c r="AO2042" i="1"/>
  <c r="AO2040" i="1"/>
  <c r="AO2038" i="1"/>
  <c r="AO2036" i="1"/>
  <c r="AO2034" i="1"/>
  <c r="AO2032" i="1"/>
  <c r="AO2030" i="1"/>
  <c r="AO2028" i="1"/>
  <c r="AO2026" i="1"/>
  <c r="AO2024" i="1"/>
  <c r="AO2022" i="1"/>
  <c r="AO2020" i="1"/>
  <c r="AO2018" i="1"/>
  <c r="AO2016" i="1"/>
  <c r="AO2014" i="1"/>
  <c r="AO2012" i="1"/>
  <c r="AO2010" i="1"/>
  <c r="AO2008" i="1"/>
  <c r="AO2006" i="1"/>
  <c r="AO2004" i="1"/>
  <c r="AO2002" i="1"/>
  <c r="AO2000" i="1"/>
  <c r="AO1998" i="1"/>
  <c r="AO1996" i="1"/>
  <c r="AO1994" i="1"/>
  <c r="AO1992" i="1"/>
  <c r="AO1990" i="1"/>
  <c r="AO1988" i="1"/>
  <c r="AO1986" i="1"/>
  <c r="AO1984" i="1"/>
  <c r="AO1982" i="1"/>
  <c r="AO1980" i="1"/>
  <c r="AO1978" i="1"/>
  <c r="AO1976" i="1"/>
  <c r="AO1974" i="1"/>
  <c r="AO1972" i="1"/>
  <c r="AO1970" i="1"/>
  <c r="AO1968" i="1"/>
  <c r="AO1966" i="1"/>
  <c r="AO1964" i="1"/>
  <c r="AO1962" i="1"/>
  <c r="AO1960" i="1"/>
  <c r="AO1958" i="1"/>
  <c r="AO1956" i="1"/>
  <c r="AO1954" i="1"/>
  <c r="AO2080" i="1"/>
  <c r="AO2072" i="1"/>
  <c r="AO2064" i="1"/>
  <c r="S1948" i="1"/>
  <c r="T1948" i="1" s="1"/>
  <c r="BJ2351" i="1"/>
  <c r="BJ2349" i="1"/>
  <c r="BJ2344" i="1"/>
  <c r="BJ2342" i="1"/>
  <c r="BJ2335" i="1"/>
  <c r="BJ2333" i="1"/>
  <c r="BJ2328" i="1"/>
  <c r="BJ2326" i="1"/>
  <c r="BJ2319" i="1"/>
  <c r="BJ2317" i="1"/>
  <c r="BJ2312" i="1"/>
  <c r="BJ2352" i="1"/>
  <c r="BJ2350" i="1"/>
  <c r="BJ2347" i="1"/>
  <c r="BJ2341" i="1"/>
  <c r="BJ2339" i="1"/>
  <c r="BJ2334" i="1"/>
  <c r="BJ2332" i="1"/>
  <c r="BJ2329" i="1"/>
  <c r="BJ2327" i="1"/>
  <c r="BJ2322" i="1"/>
  <c r="BJ2320" i="1"/>
  <c r="BJ2315" i="1"/>
  <c r="BJ2307" i="1"/>
  <c r="BJ2305" i="1"/>
  <c r="BJ2300" i="1"/>
  <c r="BJ2298" i="1"/>
  <c r="BJ2291" i="1"/>
  <c r="BJ2289" i="1"/>
  <c r="BJ2284" i="1"/>
  <c r="BJ2282" i="1"/>
  <c r="BJ2275" i="1"/>
  <c r="BJ2273" i="1"/>
  <c r="BJ2268" i="1"/>
  <c r="BJ2266" i="1"/>
  <c r="BJ2259" i="1"/>
  <c r="BJ2257" i="1"/>
  <c r="BJ2252" i="1"/>
  <c r="BJ2250" i="1"/>
  <c r="BJ2243" i="1"/>
  <c r="BJ2241" i="1"/>
  <c r="BJ2236" i="1"/>
  <c r="BJ2234" i="1"/>
  <c r="BJ2227" i="1"/>
  <c r="BJ2225" i="1"/>
  <c r="BJ2220" i="1"/>
  <c r="BJ2218" i="1"/>
  <c r="BJ2211" i="1"/>
  <c r="BJ2209" i="1"/>
  <c r="BJ2204" i="1"/>
  <c r="BJ2202" i="1"/>
  <c r="BJ2195" i="1"/>
  <c r="BJ2193" i="1"/>
  <c r="BJ2188" i="1"/>
  <c r="BJ2186" i="1"/>
  <c r="BJ2179" i="1"/>
  <c r="BJ2177" i="1"/>
  <c r="BJ2172" i="1"/>
  <c r="BJ2170" i="1"/>
  <c r="BJ2163" i="1"/>
  <c r="BJ2161" i="1"/>
  <c r="BJ2156" i="1"/>
  <c r="BJ2154" i="1"/>
  <c r="BJ2147" i="1"/>
  <c r="BJ2145" i="1"/>
  <c r="BJ2140" i="1"/>
  <c r="BJ2138" i="1"/>
  <c r="BJ2131" i="1"/>
  <c r="BJ2129" i="1"/>
  <c r="BJ2124" i="1"/>
  <c r="BJ2122" i="1"/>
  <c r="BJ2115" i="1"/>
  <c r="BJ2113" i="1"/>
  <c r="BJ2108" i="1"/>
  <c r="BJ2106" i="1"/>
  <c r="BJ2099" i="1"/>
  <c r="BJ2097" i="1"/>
  <c r="BJ2092" i="1"/>
  <c r="BJ2090" i="1"/>
  <c r="BJ2083" i="1"/>
  <c r="BJ2081" i="1"/>
  <c r="BJ2076" i="1"/>
  <c r="BJ2074" i="1"/>
  <c r="BJ2067" i="1"/>
  <c r="BJ2065" i="1"/>
  <c r="BJ2060" i="1"/>
  <c r="BJ2058" i="1"/>
  <c r="BJ2051" i="1"/>
  <c r="BJ2049" i="1"/>
  <c r="BJ2044" i="1"/>
  <c r="BJ2042" i="1"/>
  <c r="BJ2035" i="1"/>
  <c r="BJ2033" i="1"/>
  <c r="BJ2028" i="1"/>
  <c r="BJ2026" i="1"/>
  <c r="BJ2019" i="1"/>
  <c r="BJ2014" i="1"/>
  <c r="BJ2011" i="1"/>
  <c r="BJ2006" i="1"/>
  <c r="BJ2003" i="1"/>
  <c r="BJ1998" i="1"/>
  <c r="BJ1995" i="1"/>
  <c r="BJ1990" i="1"/>
  <c r="BJ1987" i="1"/>
  <c r="BJ1982" i="1"/>
  <c r="BJ1979" i="1"/>
  <c r="BJ1974" i="1"/>
  <c r="BJ1971" i="1"/>
  <c r="BJ1966" i="1"/>
  <c r="BJ1963" i="1"/>
  <c r="BJ1958" i="1"/>
  <c r="BJ1955" i="1"/>
  <c r="BC2349" i="1"/>
  <c r="BC2346" i="1"/>
  <c r="BC2341" i="1"/>
  <c r="BC2338" i="1"/>
  <c r="BC2333" i="1"/>
  <c r="BC2330" i="1"/>
  <c r="BC2325" i="1"/>
  <c r="BC2322" i="1"/>
  <c r="BC2317" i="1"/>
  <c r="BC2314" i="1"/>
  <c r="BC2309" i="1"/>
  <c r="BC2306" i="1"/>
  <c r="BC2301" i="1"/>
  <c r="BC2298" i="1"/>
  <c r="BC2293" i="1"/>
  <c r="BC2290" i="1"/>
  <c r="BC2285" i="1"/>
  <c r="BC2282" i="1"/>
  <c r="BC2277" i="1"/>
  <c r="BC2274" i="1"/>
  <c r="BC2269" i="1"/>
  <c r="BC2266" i="1"/>
  <c r="BC2261" i="1"/>
  <c r="BC2258" i="1"/>
  <c r="BC2253" i="1"/>
  <c r="BC2250" i="1"/>
  <c r="BC2245" i="1"/>
  <c r="BC2242" i="1"/>
  <c r="BC2237" i="1"/>
  <c r="BC2234" i="1"/>
  <c r="BC2229" i="1"/>
  <c r="BC2226" i="1"/>
  <c r="BC2221" i="1"/>
  <c r="BC2218" i="1"/>
  <c r="BC2213" i="1"/>
  <c r="BC2210" i="1"/>
  <c r="BC2205" i="1"/>
  <c r="BC2202" i="1"/>
  <c r="BC2197" i="1"/>
  <c r="BC2194" i="1"/>
  <c r="BC2189" i="1"/>
  <c r="BC2186" i="1"/>
  <c r="BC2181" i="1"/>
  <c r="BC2178" i="1"/>
  <c r="BC2173" i="1"/>
  <c r="BJ2353" i="1"/>
  <c r="BJ2346" i="1"/>
  <c r="BJ2343" i="1"/>
  <c r="BJ2338" i="1"/>
  <c r="BJ2336" i="1"/>
  <c r="BJ2331" i="1"/>
  <c r="BJ2324" i="1"/>
  <c r="BJ2310" i="1"/>
  <c r="BJ2303" i="1"/>
  <c r="BJ2301" i="1"/>
  <c r="BJ2296" i="1"/>
  <c r="BJ2294" i="1"/>
  <c r="BJ2287" i="1"/>
  <c r="BJ2285" i="1"/>
  <c r="BJ2280" i="1"/>
  <c r="BJ2278" i="1"/>
  <c r="BJ2271" i="1"/>
  <c r="BJ2269" i="1"/>
  <c r="BJ2264" i="1"/>
  <c r="BJ2262" i="1"/>
  <c r="BJ2255" i="1"/>
  <c r="BJ2253" i="1"/>
  <c r="BJ2248" i="1"/>
  <c r="BJ2246" i="1"/>
  <c r="BJ2239" i="1"/>
  <c r="BJ2237" i="1"/>
  <c r="BJ2232" i="1"/>
  <c r="BJ2230" i="1"/>
  <c r="BJ2223" i="1"/>
  <c r="BJ2221" i="1"/>
  <c r="BJ2216" i="1"/>
  <c r="BJ2214" i="1"/>
  <c r="BJ2207" i="1"/>
  <c r="BJ2205" i="1"/>
  <c r="BJ2200" i="1"/>
  <c r="BJ2198" i="1"/>
  <c r="BJ2191" i="1"/>
  <c r="BJ2189" i="1"/>
  <c r="BJ2184" i="1"/>
  <c r="BJ2182" i="1"/>
  <c r="BJ2175" i="1"/>
  <c r="BJ2173" i="1"/>
  <c r="BJ2168" i="1"/>
  <c r="BJ2166" i="1"/>
  <c r="BJ2159" i="1"/>
  <c r="BJ2157" i="1"/>
  <c r="BJ2152" i="1"/>
  <c r="BJ2150" i="1"/>
  <c r="BJ2143" i="1"/>
  <c r="BJ2141" i="1"/>
  <c r="BJ2136" i="1"/>
  <c r="BJ2134" i="1"/>
  <c r="BJ2127" i="1"/>
  <c r="BJ2125" i="1"/>
  <c r="BJ2120" i="1"/>
  <c r="BJ2118" i="1"/>
  <c r="BJ2111" i="1"/>
  <c r="BJ2109" i="1"/>
  <c r="BJ2104" i="1"/>
  <c r="BJ2102" i="1"/>
  <c r="BJ2095" i="1"/>
  <c r="BJ2093" i="1"/>
  <c r="BJ2088" i="1"/>
  <c r="BJ2086" i="1"/>
  <c r="BJ2079" i="1"/>
  <c r="BJ2077" i="1"/>
  <c r="BJ2072" i="1"/>
  <c r="BJ2070" i="1"/>
  <c r="BJ2063" i="1"/>
  <c r="BJ2061" i="1"/>
  <c r="BJ2056" i="1"/>
  <c r="BJ2054" i="1"/>
  <c r="BJ2047" i="1"/>
  <c r="BJ2045" i="1"/>
  <c r="BJ2040" i="1"/>
  <c r="BJ2038" i="1"/>
  <c r="BJ2031" i="1"/>
  <c r="BJ2029" i="1"/>
  <c r="BJ2024" i="1"/>
  <c r="BJ2022" i="1"/>
  <c r="BJ2017" i="1"/>
  <c r="BJ2012" i="1"/>
  <c r="BJ2009" i="1"/>
  <c r="BJ2004" i="1"/>
  <c r="BJ2001" i="1"/>
  <c r="BJ1996" i="1"/>
  <c r="BJ1993" i="1"/>
  <c r="BJ1988" i="1"/>
  <c r="BJ1985" i="1"/>
  <c r="BJ1980" i="1"/>
  <c r="BJ1977" i="1"/>
  <c r="BJ1972" i="1"/>
  <c r="BJ1969" i="1"/>
  <c r="BJ1964" i="1"/>
  <c r="BJ1961" i="1"/>
  <c r="BJ1956" i="1"/>
  <c r="BJ1948" i="1"/>
  <c r="BK1948" i="1" s="1"/>
  <c r="BC2352" i="1"/>
  <c r="BC2347" i="1"/>
  <c r="BC2344" i="1"/>
  <c r="BC2339" i="1"/>
  <c r="BC2336" i="1"/>
  <c r="BC2331" i="1"/>
  <c r="BC2328" i="1"/>
  <c r="BC2323" i="1"/>
  <c r="BC2320" i="1"/>
  <c r="BC2315" i="1"/>
  <c r="BC2312" i="1"/>
  <c r="BC2307" i="1"/>
  <c r="BC2304" i="1"/>
  <c r="BC2299" i="1"/>
  <c r="BC2296" i="1"/>
  <c r="BC2291" i="1"/>
  <c r="BC2288" i="1"/>
  <c r="BC2283" i="1"/>
  <c r="BC2280" i="1"/>
  <c r="BC2275" i="1"/>
  <c r="BC2272" i="1"/>
  <c r="BC2267" i="1"/>
  <c r="BC2264" i="1"/>
  <c r="BC2259" i="1"/>
  <c r="BC2256" i="1"/>
  <c r="BC2251" i="1"/>
  <c r="BC2248" i="1"/>
  <c r="BC2243" i="1"/>
  <c r="BC2240" i="1"/>
  <c r="BC2235" i="1"/>
  <c r="BC2232" i="1"/>
  <c r="BC2227" i="1"/>
  <c r="BC2224" i="1"/>
  <c r="BC2219" i="1"/>
  <c r="BC2216" i="1"/>
  <c r="BJ2345" i="1"/>
  <c r="BJ2340" i="1"/>
  <c r="BJ2321" i="1"/>
  <c r="BJ2314" i="1"/>
  <c r="BJ2308" i="1"/>
  <c r="BJ2306" i="1"/>
  <c r="BJ2299" i="1"/>
  <c r="BJ2297" i="1"/>
  <c r="BJ2292" i="1"/>
  <c r="BJ2290" i="1"/>
  <c r="BJ2283" i="1"/>
  <c r="BJ2281" i="1"/>
  <c r="BJ2276" i="1"/>
  <c r="BJ2274" i="1"/>
  <c r="BJ2267" i="1"/>
  <c r="BJ2265" i="1"/>
  <c r="BJ2260" i="1"/>
  <c r="BJ2258" i="1"/>
  <c r="BJ2251" i="1"/>
  <c r="BJ2249" i="1"/>
  <c r="BJ2244" i="1"/>
  <c r="BJ2242" i="1"/>
  <c r="BJ2235" i="1"/>
  <c r="BJ2233" i="1"/>
  <c r="BJ2228" i="1"/>
  <c r="BJ2226" i="1"/>
  <c r="BJ2219" i="1"/>
  <c r="BJ2217" i="1"/>
  <c r="BJ2212" i="1"/>
  <c r="BJ2210" i="1"/>
  <c r="BJ2203" i="1"/>
  <c r="BJ2201" i="1"/>
  <c r="BJ2196" i="1"/>
  <c r="BJ2194" i="1"/>
  <c r="BJ2187" i="1"/>
  <c r="BJ2185" i="1"/>
  <c r="BJ2180" i="1"/>
  <c r="BJ2178" i="1"/>
  <c r="BJ2171" i="1"/>
  <c r="BJ2169" i="1"/>
  <c r="BJ2164" i="1"/>
  <c r="BJ2162" i="1"/>
  <c r="BJ2155" i="1"/>
  <c r="BJ2153" i="1"/>
  <c r="BJ2148" i="1"/>
  <c r="BJ2146" i="1"/>
  <c r="BJ2139" i="1"/>
  <c r="BJ2137" i="1"/>
  <c r="BJ2132" i="1"/>
  <c r="BJ2130" i="1"/>
  <c r="BJ2123" i="1"/>
  <c r="BJ2121" i="1"/>
  <c r="BJ2116" i="1"/>
  <c r="BJ2114" i="1"/>
  <c r="BJ2107" i="1"/>
  <c r="BJ2105" i="1"/>
  <c r="BJ2100" i="1"/>
  <c r="BJ2098" i="1"/>
  <c r="BJ2091" i="1"/>
  <c r="BJ2089" i="1"/>
  <c r="BJ2084" i="1"/>
  <c r="BJ2082" i="1"/>
  <c r="BJ2075" i="1"/>
  <c r="BJ2073" i="1"/>
  <c r="BJ2068" i="1"/>
  <c r="BJ2066" i="1"/>
  <c r="BJ2059" i="1"/>
  <c r="BJ2057" i="1"/>
  <c r="BJ2052" i="1"/>
  <c r="BJ2050" i="1"/>
  <c r="BJ2043" i="1"/>
  <c r="BJ2041" i="1"/>
  <c r="BJ2036" i="1"/>
  <c r="BJ2034" i="1"/>
  <c r="BJ2027" i="1"/>
  <c r="BJ2025" i="1"/>
  <c r="BJ2020" i="1"/>
  <c r="BJ2015" i="1"/>
  <c r="BJ2010" i="1"/>
  <c r="BJ2007" i="1"/>
  <c r="BJ2002" i="1"/>
  <c r="BJ1999" i="1"/>
  <c r="BJ1994" i="1"/>
  <c r="BJ1991" i="1"/>
  <c r="BJ1986" i="1"/>
  <c r="BJ1983" i="1"/>
  <c r="BJ1978" i="1"/>
  <c r="BJ1975" i="1"/>
  <c r="BJ1970" i="1"/>
  <c r="BJ1967" i="1"/>
  <c r="BJ1962" i="1"/>
  <c r="BJ1959" i="1"/>
  <c r="BJ1954" i="1"/>
  <c r="BC2350" i="1"/>
  <c r="BC2345" i="1"/>
  <c r="BC2342" i="1"/>
  <c r="BC2337" i="1"/>
  <c r="BC2334" i="1"/>
  <c r="BC2329" i="1"/>
  <c r="BC2326" i="1"/>
  <c r="BC2321" i="1"/>
  <c r="BC2318" i="1"/>
  <c r="BC2313" i="1"/>
  <c r="BC2310" i="1"/>
  <c r="BC2305" i="1"/>
  <c r="BC2302" i="1"/>
  <c r="BC2297" i="1"/>
  <c r="BC2294" i="1"/>
  <c r="BC2289" i="1"/>
  <c r="BC2286" i="1"/>
  <c r="BC2281" i="1"/>
  <c r="BC2278" i="1"/>
  <c r="BC2273" i="1"/>
  <c r="BC2270" i="1"/>
  <c r="BC2265" i="1"/>
  <c r="BC2262" i="1"/>
  <c r="BC2257" i="1"/>
  <c r="BC2254" i="1"/>
  <c r="BC2249" i="1"/>
  <c r="BC2246" i="1"/>
  <c r="BC2241" i="1"/>
  <c r="BC2238" i="1"/>
  <c r="BC2233" i="1"/>
  <c r="BC2230" i="1"/>
  <c r="BC2225" i="1"/>
  <c r="BC2222" i="1"/>
  <c r="BC2217" i="1"/>
  <c r="BC2214" i="1"/>
  <c r="BJ2348" i="1"/>
  <c r="BJ2337" i="1"/>
  <c r="BJ2330" i="1"/>
  <c r="BJ2325" i="1"/>
  <c r="BJ2323" i="1"/>
  <c r="BJ2318" i="1"/>
  <c r="BJ2316" i="1"/>
  <c r="BJ2313" i="1"/>
  <c r="BJ2311" i="1"/>
  <c r="BJ2309" i="1"/>
  <c r="BJ2304" i="1"/>
  <c r="BJ2302" i="1"/>
  <c r="BJ2295" i="1"/>
  <c r="BJ2293" i="1"/>
  <c r="BJ2288" i="1"/>
  <c r="BJ2286" i="1"/>
  <c r="BJ2279" i="1"/>
  <c r="BJ2277" i="1"/>
  <c r="BJ2272" i="1"/>
  <c r="BJ2270" i="1"/>
  <c r="BJ2263" i="1"/>
  <c r="BJ2261" i="1"/>
  <c r="BJ2256" i="1"/>
  <c r="BJ2254" i="1"/>
  <c r="BJ2247" i="1"/>
  <c r="BJ2245" i="1"/>
  <c r="BJ2240" i="1"/>
  <c r="BJ2238" i="1"/>
  <c r="BJ2231" i="1"/>
  <c r="BJ2229" i="1"/>
  <c r="BJ2224" i="1"/>
  <c r="BJ2222" i="1"/>
  <c r="BJ2215" i="1"/>
  <c r="BJ2213" i="1"/>
  <c r="BJ2208" i="1"/>
  <c r="BJ2206" i="1"/>
  <c r="BJ2199" i="1"/>
  <c r="BJ2197" i="1"/>
  <c r="BJ2192" i="1"/>
  <c r="BJ2190" i="1"/>
  <c r="BJ2183" i="1"/>
  <c r="BJ2181" i="1"/>
  <c r="BJ2176" i="1"/>
  <c r="BJ2174" i="1"/>
  <c r="BJ2167" i="1"/>
  <c r="BJ2165" i="1"/>
  <c r="BJ2160" i="1"/>
  <c r="BJ2158" i="1"/>
  <c r="BJ2151" i="1"/>
  <c r="BJ2149" i="1"/>
  <c r="BJ2144" i="1"/>
  <c r="BJ2142" i="1"/>
  <c r="BJ2135" i="1"/>
  <c r="BJ2133" i="1"/>
  <c r="BJ2128" i="1"/>
  <c r="BJ2126" i="1"/>
  <c r="BJ2119" i="1"/>
  <c r="BJ2117" i="1"/>
  <c r="BJ2112" i="1"/>
  <c r="BJ2110" i="1"/>
  <c r="BJ2103" i="1"/>
  <c r="BJ2101" i="1"/>
  <c r="BJ2096" i="1"/>
  <c r="BJ2094" i="1"/>
  <c r="BJ2087" i="1"/>
  <c r="BJ2085" i="1"/>
  <c r="BJ2080" i="1"/>
  <c r="BJ2078" i="1"/>
  <c r="BJ2071" i="1"/>
  <c r="BJ2069" i="1"/>
  <c r="BJ2064" i="1"/>
  <c r="BJ2062" i="1"/>
  <c r="BJ2055" i="1"/>
  <c r="BJ2053" i="1"/>
  <c r="BJ2048" i="1"/>
  <c r="BJ2046" i="1"/>
  <c r="BJ2039" i="1"/>
  <c r="BJ2037" i="1"/>
  <c r="BJ2032" i="1"/>
  <c r="BJ2030" i="1"/>
  <c r="BJ2023" i="1"/>
  <c r="BJ2021" i="1"/>
  <c r="BJ2018" i="1"/>
  <c r="BJ2016" i="1"/>
  <c r="BJ2013" i="1"/>
  <c r="BJ2008" i="1"/>
  <c r="BJ2005" i="1"/>
  <c r="BJ2000" i="1"/>
  <c r="BJ1997" i="1"/>
  <c r="BJ1992" i="1"/>
  <c r="BJ1989" i="1"/>
  <c r="BJ1984" i="1"/>
  <c r="BJ1981" i="1"/>
  <c r="BJ1976" i="1"/>
  <c r="BJ1973" i="1"/>
  <c r="BJ1968" i="1"/>
  <c r="BJ1965" i="1"/>
  <c r="BJ1960" i="1"/>
  <c r="BJ1957" i="1"/>
  <c r="BC2353" i="1"/>
  <c r="BC2351" i="1"/>
  <c r="BC2348" i="1"/>
  <c r="BC2343" i="1"/>
  <c r="BC2340" i="1"/>
  <c r="BC2335" i="1"/>
  <c r="BC2332" i="1"/>
  <c r="BC2327" i="1"/>
  <c r="BC2324" i="1"/>
  <c r="BC2319" i="1"/>
  <c r="BC2316" i="1"/>
  <c r="BC2311" i="1"/>
  <c r="BC2308" i="1"/>
  <c r="BC2303" i="1"/>
  <c r="BC2300" i="1"/>
  <c r="BC2295" i="1"/>
  <c r="BC2292" i="1"/>
  <c r="BC2287" i="1"/>
  <c r="BC2284" i="1"/>
  <c r="BC2279" i="1"/>
  <c r="BC2276" i="1"/>
  <c r="BC2271" i="1"/>
  <c r="BC2268" i="1"/>
  <c r="BC2263" i="1"/>
  <c r="BC2260" i="1"/>
  <c r="BC2255" i="1"/>
  <c r="BC2252" i="1"/>
  <c r="BC2247" i="1"/>
  <c r="BC2244" i="1"/>
  <c r="BC2239" i="1"/>
  <c r="BC2236" i="1"/>
  <c r="BC2231" i="1"/>
  <c r="BC2228" i="1"/>
  <c r="BC2223" i="1"/>
  <c r="BC2212" i="1"/>
  <c r="BC2203" i="1"/>
  <c r="BC2201" i="1"/>
  <c r="BC2199" i="1"/>
  <c r="BC2184" i="1"/>
  <c r="BC2182" i="1"/>
  <c r="BC2180" i="1"/>
  <c r="BC2170" i="1"/>
  <c r="BC2165" i="1"/>
  <c r="BC2162" i="1"/>
  <c r="BC2157" i="1"/>
  <c r="BC2154" i="1"/>
  <c r="BC2149" i="1"/>
  <c r="BC2146" i="1"/>
  <c r="BC2141" i="1"/>
  <c r="BC2138" i="1"/>
  <c r="BC2133" i="1"/>
  <c r="BC2130" i="1"/>
  <c r="BC2125" i="1"/>
  <c r="BC2122" i="1"/>
  <c r="BC2117" i="1"/>
  <c r="BC2114" i="1"/>
  <c r="BC2109" i="1"/>
  <c r="BC2106" i="1"/>
  <c r="BC2101" i="1"/>
  <c r="BC2098" i="1"/>
  <c r="BC2093" i="1"/>
  <c r="BC2090" i="1"/>
  <c r="BC2085" i="1"/>
  <c r="BC2082" i="1"/>
  <c r="BC2077" i="1"/>
  <c r="BC2074" i="1"/>
  <c r="BC2069" i="1"/>
  <c r="BC2066" i="1"/>
  <c r="BC2061" i="1"/>
  <c r="BC2058" i="1"/>
  <c r="BC2053" i="1"/>
  <c r="BC2050" i="1"/>
  <c r="BC2045" i="1"/>
  <c r="BC2042" i="1"/>
  <c r="BC2037" i="1"/>
  <c r="BC2034" i="1"/>
  <c r="BC2029" i="1"/>
  <c r="BC2026" i="1"/>
  <c r="BC2023" i="1"/>
  <c r="BC2021" i="1"/>
  <c r="BC2012" i="1"/>
  <c r="BC2010" i="1"/>
  <c r="BC2005" i="1"/>
  <c r="BC2003" i="1"/>
  <c r="BC1996" i="1"/>
  <c r="BC1994" i="1"/>
  <c r="BC1989" i="1"/>
  <c r="BC1987" i="1"/>
  <c r="BC1980" i="1"/>
  <c r="BC1978" i="1"/>
  <c r="BC1973" i="1"/>
  <c r="BC1971" i="1"/>
  <c r="BC1964" i="1"/>
  <c r="BC1962" i="1"/>
  <c r="BC1957" i="1"/>
  <c r="BC1955" i="1"/>
  <c r="AV2344" i="1"/>
  <c r="AV2338" i="1"/>
  <c r="AV2335" i="1"/>
  <c r="AV2332" i="1"/>
  <c r="AV2329" i="1"/>
  <c r="AV2322" i="1"/>
  <c r="AV2319" i="1"/>
  <c r="AV2316" i="1"/>
  <c r="AV2313" i="1"/>
  <c r="AV2306" i="1"/>
  <c r="AV2303" i="1"/>
  <c r="AV2300" i="1"/>
  <c r="AV2297" i="1"/>
  <c r="AV2290" i="1"/>
  <c r="AV2287" i="1"/>
  <c r="AV2284" i="1"/>
  <c r="AV2281" i="1"/>
  <c r="AV2274" i="1"/>
  <c r="AV2271" i="1"/>
  <c r="AV2268" i="1"/>
  <c r="AV2265" i="1"/>
  <c r="AV2258" i="1"/>
  <c r="AV2255" i="1"/>
  <c r="AV2252" i="1"/>
  <c r="AV2249" i="1"/>
  <c r="AV2242" i="1"/>
  <c r="AV2239" i="1"/>
  <c r="AV2236" i="1"/>
  <c r="AV2233" i="1"/>
  <c r="AV2226" i="1"/>
  <c r="AV2223" i="1"/>
  <c r="AV2220" i="1"/>
  <c r="AV2217" i="1"/>
  <c r="AV2210" i="1"/>
  <c r="AV2207" i="1"/>
  <c r="AV2204" i="1"/>
  <c r="AV2201" i="1"/>
  <c r="AV2194" i="1"/>
  <c r="AV2191" i="1"/>
  <c r="AV2188" i="1"/>
  <c r="AV2185" i="1"/>
  <c r="AV2176" i="1"/>
  <c r="AV2170" i="1"/>
  <c r="AV2167" i="1"/>
  <c r="AV2164" i="1"/>
  <c r="AV2159" i="1"/>
  <c r="AV2156" i="1"/>
  <c r="AV2153" i="1"/>
  <c r="AV2144" i="1"/>
  <c r="AV2138" i="1"/>
  <c r="AV2135" i="1"/>
  <c r="AV2132" i="1"/>
  <c r="AV2127" i="1"/>
  <c r="AV2124" i="1"/>
  <c r="AV2121" i="1"/>
  <c r="AV2112" i="1"/>
  <c r="AV2106" i="1"/>
  <c r="AV2103" i="1"/>
  <c r="AV2100" i="1"/>
  <c r="AV2095" i="1"/>
  <c r="AV2092" i="1"/>
  <c r="AV2089" i="1"/>
  <c r="AV2080" i="1"/>
  <c r="AV2074" i="1"/>
  <c r="AV2071" i="1"/>
  <c r="AV2068" i="1"/>
  <c r="AV2063" i="1"/>
  <c r="AV2060" i="1"/>
  <c r="AV2057" i="1"/>
  <c r="AV2048" i="1"/>
  <c r="BC2215" i="1"/>
  <c r="BC2211" i="1"/>
  <c r="BC2209" i="1"/>
  <c r="BC2207" i="1"/>
  <c r="BC2192" i="1"/>
  <c r="BC2190" i="1"/>
  <c r="BC2188" i="1"/>
  <c r="BC2179" i="1"/>
  <c r="BC2177" i="1"/>
  <c r="BC2175" i="1"/>
  <c r="BC2171" i="1"/>
  <c r="BC2168" i="1"/>
  <c r="BC2163" i="1"/>
  <c r="BC2160" i="1"/>
  <c r="BC2155" i="1"/>
  <c r="BC2152" i="1"/>
  <c r="BC2147" i="1"/>
  <c r="BC2144" i="1"/>
  <c r="BC2139" i="1"/>
  <c r="BC2136" i="1"/>
  <c r="BC2131" i="1"/>
  <c r="BC2220" i="1"/>
  <c r="BC2200" i="1"/>
  <c r="BC2198" i="1"/>
  <c r="BC2196" i="1"/>
  <c r="BC2187" i="1"/>
  <c r="BC2185" i="1"/>
  <c r="BC2183" i="1"/>
  <c r="BC2169" i="1"/>
  <c r="BC2166" i="1"/>
  <c r="BC2161" i="1"/>
  <c r="BC2158" i="1"/>
  <c r="BC2153" i="1"/>
  <c r="BC2150" i="1"/>
  <c r="BC2145" i="1"/>
  <c r="BC2142" i="1"/>
  <c r="BC2137" i="1"/>
  <c r="BC2134" i="1"/>
  <c r="BC2129" i="1"/>
  <c r="BC2126" i="1"/>
  <c r="BC2121" i="1"/>
  <c r="BC2118" i="1"/>
  <c r="BC2113" i="1"/>
  <c r="BC2110" i="1"/>
  <c r="BC2105" i="1"/>
  <c r="BC2102" i="1"/>
  <c r="BC2097" i="1"/>
  <c r="BC2094" i="1"/>
  <c r="BC2089" i="1"/>
  <c r="BC2086" i="1"/>
  <c r="BC2081" i="1"/>
  <c r="BC2078" i="1"/>
  <c r="BC2073" i="1"/>
  <c r="BC2070" i="1"/>
  <c r="BC2065" i="1"/>
  <c r="BC2062" i="1"/>
  <c r="BC2057" i="1"/>
  <c r="BC2054" i="1"/>
  <c r="BC2049" i="1"/>
  <c r="BC2046" i="1"/>
  <c r="BC2041" i="1"/>
  <c r="BC2038" i="1"/>
  <c r="BC2033" i="1"/>
  <c r="BC2030" i="1"/>
  <c r="BC2025" i="1"/>
  <c r="BC2022" i="1"/>
  <c r="BC2013" i="1"/>
  <c r="BC2011" i="1"/>
  <c r="BC2004" i="1"/>
  <c r="BC2002" i="1"/>
  <c r="BC1997" i="1"/>
  <c r="BC1995" i="1"/>
  <c r="BC1988" i="1"/>
  <c r="BC1986" i="1"/>
  <c r="BC1981" i="1"/>
  <c r="BC1979" i="1"/>
  <c r="BC1972" i="1"/>
  <c r="BC1970" i="1"/>
  <c r="BC1965" i="1"/>
  <c r="BC1963" i="1"/>
  <c r="BC2208" i="1"/>
  <c r="BC2206" i="1"/>
  <c r="BC2204" i="1"/>
  <c r="BC2195" i="1"/>
  <c r="BC2193" i="1"/>
  <c r="BC2191" i="1"/>
  <c r="BC2176" i="1"/>
  <c r="BC2174" i="1"/>
  <c r="BC2172" i="1"/>
  <c r="BC2167" i="1"/>
  <c r="BC2164" i="1"/>
  <c r="BC2159" i="1"/>
  <c r="BC2156" i="1"/>
  <c r="BC2151" i="1"/>
  <c r="BC2148" i="1"/>
  <c r="BC2143" i="1"/>
  <c r="BC2140" i="1"/>
  <c r="BC2135" i="1"/>
  <c r="BC2132" i="1"/>
  <c r="BC2127" i="1"/>
  <c r="BC2124" i="1"/>
  <c r="BC2119" i="1"/>
  <c r="BC2116" i="1"/>
  <c r="BC2111" i="1"/>
  <c r="BC2108" i="1"/>
  <c r="BC2103" i="1"/>
  <c r="BC2100" i="1"/>
  <c r="BC2095" i="1"/>
  <c r="BC2092" i="1"/>
  <c r="BC2087" i="1"/>
  <c r="BC2084" i="1"/>
  <c r="BC2079" i="1"/>
  <c r="BC2076" i="1"/>
  <c r="BC2071" i="1"/>
  <c r="BC2068" i="1"/>
  <c r="BC2063" i="1"/>
  <c r="BC2060" i="1"/>
  <c r="BC2055" i="1"/>
  <c r="BC2052" i="1"/>
  <c r="BC2047" i="1"/>
  <c r="BC2044" i="1"/>
  <c r="BC2039" i="1"/>
  <c r="BC2036" i="1"/>
  <c r="BC2031" i="1"/>
  <c r="BC2028" i="1"/>
  <c r="BC2020" i="1"/>
  <c r="BC2018" i="1"/>
  <c r="BC2016" i="1"/>
  <c r="BC2014" i="1"/>
  <c r="BC2009" i="1"/>
  <c r="BC2007" i="1"/>
  <c r="BC2000" i="1"/>
  <c r="BC1998" i="1"/>
  <c r="BC1993" i="1"/>
  <c r="BC1991" i="1"/>
  <c r="BC1984" i="1"/>
  <c r="BC1982" i="1"/>
  <c r="BC1977" i="1"/>
  <c r="BC1975" i="1"/>
  <c r="BC1968" i="1"/>
  <c r="BC1966" i="1"/>
  <c r="BC1961" i="1"/>
  <c r="BC1959" i="1"/>
  <c r="AV2353" i="1"/>
  <c r="AV2351" i="1"/>
  <c r="AV2349" i="1"/>
  <c r="AV2346" i="1"/>
  <c r="AV2343" i="1"/>
  <c r="AV2341" i="1"/>
  <c r="AV2334" i="1"/>
  <c r="AV2331" i="1"/>
  <c r="AV2328" i="1"/>
  <c r="AV2325" i="1"/>
  <c r="AV2318" i="1"/>
  <c r="AV2315" i="1"/>
  <c r="AV2312" i="1"/>
  <c r="AV2309" i="1"/>
  <c r="AV2302" i="1"/>
  <c r="AV2299" i="1"/>
  <c r="AV2296" i="1"/>
  <c r="AV2293" i="1"/>
  <c r="AV2286" i="1"/>
  <c r="AV2283" i="1"/>
  <c r="AV2280" i="1"/>
  <c r="AV2277" i="1"/>
  <c r="AV2270" i="1"/>
  <c r="AV2267" i="1"/>
  <c r="AV2264" i="1"/>
  <c r="AV2261" i="1"/>
  <c r="AV2254" i="1"/>
  <c r="AV2251" i="1"/>
  <c r="AV2248" i="1"/>
  <c r="AV2245" i="1"/>
  <c r="AV2238" i="1"/>
  <c r="AV2235" i="1"/>
  <c r="AV2232" i="1"/>
  <c r="AV2229" i="1"/>
  <c r="AV2222" i="1"/>
  <c r="AV2219" i="1"/>
  <c r="AV2216" i="1"/>
  <c r="AV2213" i="1"/>
  <c r="AV2206" i="1"/>
  <c r="AV2203" i="1"/>
  <c r="AV2200" i="1"/>
  <c r="AV2197" i="1"/>
  <c r="AV2190" i="1"/>
  <c r="AV2187" i="1"/>
  <c r="AV2184" i="1"/>
  <c r="AV2181" i="1"/>
  <c r="AV2178" i="1"/>
  <c r="AV2173" i="1"/>
  <c r="AV2166" i="1"/>
  <c r="AV2163" i="1"/>
  <c r="AV2161" i="1"/>
  <c r="AV2158" i="1"/>
  <c r="AV2155" i="1"/>
  <c r="AV2152" i="1"/>
  <c r="AV2149" i="1"/>
  <c r="AV2146" i="1"/>
  <c r="AV2141" i="1"/>
  <c r="AV2134" i="1"/>
  <c r="AV2131" i="1"/>
  <c r="AV2129" i="1"/>
  <c r="AV2126" i="1"/>
  <c r="AV2123" i="1"/>
  <c r="AV2120" i="1"/>
  <c r="AV2117" i="1"/>
  <c r="AV2114" i="1"/>
  <c r="AV2109" i="1"/>
  <c r="AV2102" i="1"/>
  <c r="AV2099" i="1"/>
  <c r="AV2097" i="1"/>
  <c r="AV2094" i="1"/>
  <c r="AV2091" i="1"/>
  <c r="AV2088" i="1"/>
  <c r="AV2085" i="1"/>
  <c r="AV2082" i="1"/>
  <c r="AV2077" i="1"/>
  <c r="BC2128" i="1"/>
  <c r="BC2115" i="1"/>
  <c r="BC2096" i="1"/>
  <c r="BC2083" i="1"/>
  <c r="BC2064" i="1"/>
  <c r="BC2051" i="1"/>
  <c r="BC2032" i="1"/>
  <c r="BC2019" i="1"/>
  <c r="BC1990" i="1"/>
  <c r="BC1983" i="1"/>
  <c r="BC1976" i="1"/>
  <c r="BC1969" i="1"/>
  <c r="BC1956" i="1"/>
  <c r="AV2340" i="1"/>
  <c r="AV2337" i="1"/>
  <c r="AV2314" i="1"/>
  <c r="AV2311" i="1"/>
  <c r="AV2308" i="1"/>
  <c r="AV2305" i="1"/>
  <c r="AV2282" i="1"/>
  <c r="AV2279" i="1"/>
  <c r="AV2276" i="1"/>
  <c r="AV2273" i="1"/>
  <c r="AV2250" i="1"/>
  <c r="AV2247" i="1"/>
  <c r="AV2244" i="1"/>
  <c r="AV2241" i="1"/>
  <c r="AV2218" i="1"/>
  <c r="AV2215" i="1"/>
  <c r="AV2212" i="1"/>
  <c r="AV2209" i="1"/>
  <c r="AV2186" i="1"/>
  <c r="AV2183" i="1"/>
  <c r="AV2180" i="1"/>
  <c r="AV2143" i="1"/>
  <c r="AV2140" i="1"/>
  <c r="AV2137" i="1"/>
  <c r="AV2128" i="1"/>
  <c r="AV2122" i="1"/>
  <c r="AV2119" i="1"/>
  <c r="AV2116" i="1"/>
  <c r="AV2079" i="1"/>
  <c r="AV2076" i="1"/>
  <c r="AV2073" i="1"/>
  <c r="AV2069" i="1"/>
  <c r="AV2065" i="1"/>
  <c r="AV2059" i="1"/>
  <c r="AV2055" i="1"/>
  <c r="AV2053" i="1"/>
  <c r="AV2051" i="1"/>
  <c r="AV2043" i="1"/>
  <c r="AV2040" i="1"/>
  <c r="AV2037" i="1"/>
  <c r="AV2034" i="1"/>
  <c r="AV2029" i="1"/>
  <c r="AV2022" i="1"/>
  <c r="AV2019" i="1"/>
  <c r="AV2017" i="1"/>
  <c r="AV2014" i="1"/>
  <c r="AV2011" i="1"/>
  <c r="AV2004" i="1"/>
  <c r="AV2001" i="1"/>
  <c r="AV1998" i="1"/>
  <c r="AV1995" i="1"/>
  <c r="AV1988" i="1"/>
  <c r="AV1985" i="1"/>
  <c r="AV1982" i="1"/>
  <c r="AV1979" i="1"/>
  <c r="AV1972" i="1"/>
  <c r="AV1969" i="1"/>
  <c r="AV1966" i="1"/>
  <c r="AV1963" i="1"/>
  <c r="AV1956" i="1"/>
  <c r="AO1948" i="1"/>
  <c r="AP1948" i="1" s="1"/>
  <c r="BC2120" i="1"/>
  <c r="BC2107" i="1"/>
  <c r="BC2088" i="1"/>
  <c r="BC2075" i="1"/>
  <c r="BC2056" i="1"/>
  <c r="BC2043" i="1"/>
  <c r="BC2024" i="1"/>
  <c r="BC2017" i="1"/>
  <c r="BC1974" i="1"/>
  <c r="BC1967" i="1"/>
  <c r="BC1960" i="1"/>
  <c r="AV2352" i="1"/>
  <c r="AV2345" i="1"/>
  <c r="AV2342" i="1"/>
  <c r="AV2339" i="1"/>
  <c r="AV2336" i="1"/>
  <c r="AV2333" i="1"/>
  <c r="AV2310" i="1"/>
  <c r="AV2307" i="1"/>
  <c r="AV2304" i="1"/>
  <c r="AV2301" i="1"/>
  <c r="AV2278" i="1"/>
  <c r="AV2275" i="1"/>
  <c r="AV2272" i="1"/>
  <c r="AV2269" i="1"/>
  <c r="AV2246" i="1"/>
  <c r="AV2243" i="1"/>
  <c r="AV2240" i="1"/>
  <c r="AV2237" i="1"/>
  <c r="AV2214" i="1"/>
  <c r="AV2211" i="1"/>
  <c r="AV2208" i="1"/>
  <c r="AV2205" i="1"/>
  <c r="AV2182" i="1"/>
  <c r="AV2179" i="1"/>
  <c r="AV2157" i="1"/>
  <c r="AV2145" i="1"/>
  <c r="AV2142" i="1"/>
  <c r="AV2139" i="1"/>
  <c r="AV2136" i="1"/>
  <c r="AV2133" i="1"/>
  <c r="AV2130" i="1"/>
  <c r="AV2118" i="1"/>
  <c r="AV2115" i="1"/>
  <c r="AV2093" i="1"/>
  <c r="AV2081" i="1"/>
  <c r="AV2078" i="1"/>
  <c r="AV2075" i="1"/>
  <c r="AV2067" i="1"/>
  <c r="AV2046" i="1"/>
  <c r="AV2044" i="1"/>
  <c r="AV2041" i="1"/>
  <c r="AV2032" i="1"/>
  <c r="AV2026" i="1"/>
  <c r="AV2023" i="1"/>
  <c r="AV2020" i="1"/>
  <c r="AV2015" i="1"/>
  <c r="AV2008" i="1"/>
  <c r="AV2005" i="1"/>
  <c r="AV2002" i="1"/>
  <c r="AV1999" i="1"/>
  <c r="AV1992" i="1"/>
  <c r="AV1989" i="1"/>
  <c r="AV1986" i="1"/>
  <c r="AV1983" i="1"/>
  <c r="AV1976" i="1"/>
  <c r="AV1973" i="1"/>
  <c r="AV1970" i="1"/>
  <c r="AV1967" i="1"/>
  <c r="AV1960" i="1"/>
  <c r="AV1957" i="1"/>
  <c r="AV1954" i="1"/>
  <c r="AV1948" i="1"/>
  <c r="AW1948" i="1" s="1"/>
  <c r="BC2112" i="1"/>
  <c r="BC2099" i="1"/>
  <c r="BC2080" i="1"/>
  <c r="BC2067" i="1"/>
  <c r="BC2048" i="1"/>
  <c r="BC2035" i="1"/>
  <c r="BC2015" i="1"/>
  <c r="BC2008" i="1"/>
  <c r="BC2001" i="1"/>
  <c r="BC1958" i="1"/>
  <c r="BC1954" i="1"/>
  <c r="AV2348" i="1"/>
  <c r="AV2330" i="1"/>
  <c r="AV2327" i="1"/>
  <c r="AV2324" i="1"/>
  <c r="AV2321" i="1"/>
  <c r="AV2298" i="1"/>
  <c r="AV2295" i="1"/>
  <c r="AV2292" i="1"/>
  <c r="AV2289" i="1"/>
  <c r="AV2266" i="1"/>
  <c r="AV2263" i="1"/>
  <c r="AV2260" i="1"/>
  <c r="AV2257" i="1"/>
  <c r="AV2234" i="1"/>
  <c r="AV2231" i="1"/>
  <c r="AV2228" i="1"/>
  <c r="AV2225" i="1"/>
  <c r="AV2202" i="1"/>
  <c r="AV2199" i="1"/>
  <c r="AV2196" i="1"/>
  <c r="AV2193" i="1"/>
  <c r="AV2175" i="1"/>
  <c r="AV2172" i="1"/>
  <c r="AV2169" i="1"/>
  <c r="AV2160" i="1"/>
  <c r="AV2154" i="1"/>
  <c r="AV2151" i="1"/>
  <c r="AV2148" i="1"/>
  <c r="AV2111" i="1"/>
  <c r="AV2108" i="1"/>
  <c r="AV2105" i="1"/>
  <c r="AV2096" i="1"/>
  <c r="AV2090" i="1"/>
  <c r="AV2087" i="1"/>
  <c r="AV2084" i="1"/>
  <c r="AV2072" i="1"/>
  <c r="AV2066" i="1"/>
  <c r="AV2064" i="1"/>
  <c r="AV2062" i="1"/>
  <c r="AV2058" i="1"/>
  <c r="AV2056" i="1"/>
  <c r="AV2054" i="1"/>
  <c r="AV2052" i="1"/>
  <c r="AV2050" i="1"/>
  <c r="AV2038" i="1"/>
  <c r="AV2035" i="1"/>
  <c r="AV2033" i="1"/>
  <c r="AV2030" i="1"/>
  <c r="AV2027" i="1"/>
  <c r="AV2024" i="1"/>
  <c r="AV2021" i="1"/>
  <c r="AV2018" i="1"/>
  <c r="AV2012" i="1"/>
  <c r="AV2009" i="1"/>
  <c r="AV2006" i="1"/>
  <c r="AV2003" i="1"/>
  <c r="AV1996" i="1"/>
  <c r="AV1993" i="1"/>
  <c r="AV1990" i="1"/>
  <c r="AV1987" i="1"/>
  <c r="AV1980" i="1"/>
  <c r="AV1977" i="1"/>
  <c r="AV1974" i="1"/>
  <c r="AV1971" i="1"/>
  <c r="AV1964" i="1"/>
  <c r="AV1961" i="1"/>
  <c r="AV1958" i="1"/>
  <c r="AV1955" i="1"/>
  <c r="BC2123" i="1"/>
  <c r="BC2104" i="1"/>
  <c r="BC2091" i="1"/>
  <c r="BC2072" i="1"/>
  <c r="BC2059" i="1"/>
  <c r="BC2040" i="1"/>
  <c r="BC2027" i="1"/>
  <c r="BC2006" i="1"/>
  <c r="BC1999" i="1"/>
  <c r="BC1992" i="1"/>
  <c r="BC1985" i="1"/>
  <c r="BC1948" i="1"/>
  <c r="BD1948" i="1" s="1"/>
  <c r="AV2350" i="1"/>
  <c r="AV2347" i="1"/>
  <c r="AV2326" i="1"/>
  <c r="AV2323" i="1"/>
  <c r="AV2320" i="1"/>
  <c r="AV2317" i="1"/>
  <c r="AV2294" i="1"/>
  <c r="AV2291" i="1"/>
  <c r="AV2288" i="1"/>
  <c r="AV2285" i="1"/>
  <c r="AV2262" i="1"/>
  <c r="AV2259" i="1"/>
  <c r="AV2256" i="1"/>
  <c r="AV2253" i="1"/>
  <c r="AV2230" i="1"/>
  <c r="AV2227" i="1"/>
  <c r="AV2224" i="1"/>
  <c r="AV2221" i="1"/>
  <c r="AV2198" i="1"/>
  <c r="AV2195" i="1"/>
  <c r="AV2192" i="1"/>
  <c r="AV2189" i="1"/>
  <c r="AV2177" i="1"/>
  <c r="AV2174" i="1"/>
  <c r="AV2171" i="1"/>
  <c r="AV2168" i="1"/>
  <c r="AV2165" i="1"/>
  <c r="AV2162" i="1"/>
  <c r="AV2150" i="1"/>
  <c r="AV2147" i="1"/>
  <c r="AV2125" i="1"/>
  <c r="AV2113" i="1"/>
  <c r="AV2110" i="1"/>
  <c r="AV2107" i="1"/>
  <c r="AV2104" i="1"/>
  <c r="AV2101" i="1"/>
  <c r="AV2098" i="1"/>
  <c r="AV2086" i="1"/>
  <c r="AV2083" i="1"/>
  <c r="AV2070" i="1"/>
  <c r="AV2061" i="1"/>
  <c r="AV2049" i="1"/>
  <c r="AV2047" i="1"/>
  <c r="AV2045" i="1"/>
  <c r="AV2042" i="1"/>
  <c r="AV2039" i="1"/>
  <c r="AV2036" i="1"/>
  <c r="AV2031" i="1"/>
  <c r="AV2028" i="1"/>
  <c r="AV2025" i="1"/>
  <c r="AV2016" i="1"/>
  <c r="AV2013" i="1"/>
  <c r="AV2010" i="1"/>
  <c r="AV2007" i="1"/>
  <c r="AV2000" i="1"/>
  <c r="AV1997" i="1"/>
  <c r="AV1994" i="1"/>
  <c r="AV1991" i="1"/>
  <c r="AV1984" i="1"/>
  <c r="AV1981" i="1"/>
  <c r="AV1978" i="1"/>
  <c r="AV1975" i="1"/>
  <c r="AV1968" i="1"/>
  <c r="AV1965" i="1"/>
  <c r="AV1962" i="1"/>
  <c r="AV1959" i="1"/>
  <c r="AO2353" i="1"/>
  <c r="AH2352" i="1"/>
  <c r="AH2350" i="1"/>
  <c r="AH2348" i="1"/>
  <c r="AH2346" i="1"/>
  <c r="AH2344" i="1"/>
  <c r="AH2342" i="1"/>
  <c r="AH2340" i="1"/>
  <c r="AH2338" i="1"/>
  <c r="AH2336" i="1"/>
  <c r="AH2334" i="1"/>
  <c r="AH2332" i="1"/>
  <c r="AH2330" i="1"/>
  <c r="AH2328" i="1"/>
  <c r="AH2326" i="1"/>
  <c r="AH2324" i="1"/>
  <c r="AH2322" i="1"/>
  <c r="AH2320" i="1"/>
  <c r="AH2318" i="1"/>
  <c r="AH2316" i="1"/>
  <c r="AH2314" i="1"/>
  <c r="AH2312" i="1"/>
  <c r="AH2310" i="1"/>
  <c r="AH2308" i="1"/>
  <c r="AH2306" i="1"/>
  <c r="AH2304" i="1"/>
  <c r="AH2302" i="1"/>
  <c r="AH2300" i="1"/>
  <c r="AH2298" i="1"/>
  <c r="AH2296" i="1"/>
  <c r="AH2294" i="1"/>
  <c r="AH2292" i="1"/>
  <c r="AH2290" i="1"/>
  <c r="AH2288" i="1"/>
  <c r="AH2286" i="1"/>
  <c r="AH2284" i="1"/>
  <c r="AH2282" i="1"/>
  <c r="AH2280" i="1"/>
  <c r="AH2278" i="1"/>
  <c r="AH2276" i="1"/>
  <c r="AH2274" i="1"/>
  <c r="AH2272" i="1"/>
  <c r="AH2270" i="1"/>
  <c r="AH2268" i="1"/>
  <c r="AH2266" i="1"/>
  <c r="AH2264" i="1"/>
  <c r="AH2262" i="1"/>
  <c r="AH2260" i="1"/>
  <c r="AH2258" i="1"/>
  <c r="AH2256" i="1"/>
  <c r="AH2254" i="1"/>
  <c r="AH2252" i="1"/>
  <c r="AH2250" i="1"/>
  <c r="AH2248" i="1"/>
  <c r="AH2246" i="1"/>
  <c r="AH2244" i="1"/>
  <c r="AH2242" i="1"/>
  <c r="AH2240" i="1"/>
  <c r="AH2238" i="1"/>
  <c r="AH2236" i="1"/>
  <c r="AH2234" i="1"/>
  <c r="AH2232" i="1"/>
  <c r="AH2230" i="1"/>
  <c r="AH2228" i="1"/>
  <c r="AH2226" i="1"/>
  <c r="AH2224" i="1"/>
  <c r="AH2222" i="1"/>
  <c r="AH2220" i="1"/>
  <c r="AH2218" i="1"/>
  <c r="AH2216" i="1"/>
  <c r="AH2214" i="1"/>
  <c r="AH2212" i="1"/>
  <c r="AH2210" i="1"/>
  <c r="AH2208" i="1"/>
  <c r="AH2206" i="1"/>
  <c r="AH2204" i="1"/>
  <c r="AH2202" i="1"/>
  <c r="AH2200" i="1"/>
  <c r="AH2198" i="1"/>
  <c r="AH2196" i="1"/>
  <c r="AH2194" i="1"/>
  <c r="AH2192" i="1"/>
  <c r="AH2190" i="1"/>
  <c r="AH2188" i="1"/>
  <c r="AH2186" i="1"/>
  <c r="AH2184" i="1"/>
  <c r="AH2182" i="1"/>
  <c r="AH2180" i="1"/>
  <c r="AH2178" i="1"/>
  <c r="AH2176" i="1"/>
  <c r="AH2174" i="1"/>
  <c r="AH2172" i="1"/>
  <c r="AH2170" i="1"/>
  <c r="AH2168" i="1"/>
  <c r="AH2166" i="1"/>
  <c r="AH2164" i="1"/>
  <c r="AH2162" i="1"/>
  <c r="AH2160" i="1"/>
  <c r="AH2158" i="1"/>
  <c r="AH2156" i="1"/>
  <c r="AH2154" i="1"/>
  <c r="AH2152" i="1"/>
  <c r="AH2150" i="1"/>
  <c r="AH2148" i="1"/>
  <c r="AH2146" i="1"/>
  <c r="AH2144" i="1"/>
  <c r="AH2142" i="1"/>
  <c r="AH2140" i="1"/>
  <c r="AH2138" i="1"/>
  <c r="AH2136" i="1"/>
  <c r="AH2134" i="1"/>
  <c r="AH2132" i="1"/>
  <c r="AH2130" i="1"/>
  <c r="AH2128" i="1"/>
  <c r="AH2126" i="1"/>
  <c r="AH2124" i="1"/>
  <c r="AH2122" i="1"/>
  <c r="AH2120" i="1"/>
  <c r="AH2118" i="1"/>
  <c r="AH2116" i="1"/>
  <c r="AH2114" i="1"/>
  <c r="AH2112" i="1"/>
  <c r="AH2110" i="1"/>
  <c r="AH2108" i="1"/>
  <c r="AH2106" i="1"/>
  <c r="AH2104" i="1"/>
  <c r="AH2102" i="1"/>
  <c r="AH2100" i="1"/>
  <c r="AH2098" i="1"/>
  <c r="AH2096" i="1"/>
  <c r="AH2094" i="1"/>
  <c r="AH2092" i="1"/>
  <c r="AH2090" i="1"/>
  <c r="AH2088" i="1"/>
  <c r="AH2086" i="1"/>
  <c r="AH2084" i="1"/>
  <c r="AH2082" i="1"/>
  <c r="AH2080" i="1"/>
  <c r="AH2078" i="1"/>
  <c r="AH2076" i="1"/>
  <c r="AH2074" i="1"/>
  <c r="AH2072" i="1"/>
  <c r="AH2070" i="1"/>
  <c r="AH2068" i="1"/>
  <c r="AH2066" i="1"/>
  <c r="AH2064" i="1"/>
  <c r="AH2062" i="1"/>
  <c r="AH2060" i="1"/>
  <c r="AH2058" i="1"/>
  <c r="AH2056" i="1"/>
  <c r="AH2054" i="1"/>
  <c r="AH2052" i="1"/>
  <c r="AH2050" i="1"/>
  <c r="AH2048" i="1"/>
  <c r="AH2046" i="1"/>
  <c r="AH2044" i="1"/>
  <c r="AH2042" i="1"/>
  <c r="AH2040" i="1"/>
  <c r="AH2038" i="1"/>
  <c r="AH2036" i="1"/>
  <c r="AH2034" i="1"/>
  <c r="AH2032" i="1"/>
  <c r="AH2030" i="1"/>
  <c r="AH2028" i="1"/>
  <c r="AH2026" i="1"/>
  <c r="AH2024" i="1"/>
  <c r="AH2022" i="1"/>
  <c r="AH2020" i="1"/>
  <c r="AH2018" i="1"/>
  <c r="AH2016" i="1"/>
  <c r="AH2014" i="1"/>
  <c r="AH2012" i="1"/>
  <c r="AH2010" i="1"/>
  <c r="AH2008" i="1"/>
  <c r="AH2006" i="1"/>
  <c r="AH2004" i="1"/>
  <c r="AH2002" i="1"/>
  <c r="AH2000" i="1"/>
  <c r="AH1998" i="1"/>
  <c r="AH1996" i="1"/>
  <c r="AH1994" i="1"/>
  <c r="AH1992" i="1"/>
  <c r="AH1990" i="1"/>
  <c r="AH1988" i="1"/>
  <c r="AH1986" i="1"/>
  <c r="AH1984" i="1"/>
  <c r="AH1982" i="1"/>
  <c r="AH1980" i="1"/>
  <c r="AH1978" i="1"/>
  <c r="AH1976" i="1"/>
  <c r="AH1974" i="1"/>
  <c r="AH1972" i="1"/>
  <c r="AH1970" i="1"/>
  <c r="AH1968" i="1"/>
  <c r="AH1966" i="1"/>
  <c r="AH1964" i="1"/>
  <c r="AH1962" i="1"/>
  <c r="AH1960" i="1"/>
  <c r="AH1958" i="1"/>
  <c r="AH1956" i="1"/>
  <c r="AH1954" i="1"/>
  <c r="AA2351" i="1"/>
  <c r="AA2347" i="1"/>
  <c r="AA2343" i="1"/>
  <c r="AA2339" i="1"/>
  <c r="AA2335" i="1"/>
  <c r="AA2331" i="1"/>
  <c r="AA2327" i="1"/>
  <c r="AA2323" i="1"/>
  <c r="AA2319" i="1"/>
  <c r="AA2315" i="1"/>
  <c r="AA2311" i="1"/>
  <c r="AA2307" i="1"/>
  <c r="AA2303" i="1"/>
  <c r="AH2353" i="1"/>
  <c r="AH2351" i="1"/>
  <c r="AH2349" i="1"/>
  <c r="AH2347" i="1"/>
  <c r="AH2345" i="1"/>
  <c r="AH2343" i="1"/>
  <c r="AH2341" i="1"/>
  <c r="AH2339" i="1"/>
  <c r="AH2337" i="1"/>
  <c r="AH2335" i="1"/>
  <c r="AH2333" i="1"/>
  <c r="AH2331" i="1"/>
  <c r="AH2329" i="1"/>
  <c r="AH2327" i="1"/>
  <c r="AH2325" i="1"/>
  <c r="AH2323" i="1"/>
  <c r="AH2321" i="1"/>
  <c r="AH2319" i="1"/>
  <c r="AH2317" i="1"/>
  <c r="AH2315" i="1"/>
  <c r="AH2313" i="1"/>
  <c r="AH2311" i="1"/>
  <c r="AH2309" i="1"/>
  <c r="AH2307" i="1"/>
  <c r="AH2305" i="1"/>
  <c r="AH2303" i="1"/>
  <c r="AH2301" i="1"/>
  <c r="AH2299" i="1"/>
  <c r="AH2297" i="1"/>
  <c r="AH2295" i="1"/>
  <c r="AH2293" i="1"/>
  <c r="AH2291" i="1"/>
  <c r="AH2289" i="1"/>
  <c r="AH2287" i="1"/>
  <c r="AH2285" i="1"/>
  <c r="AH2283" i="1"/>
  <c r="AH2281" i="1"/>
  <c r="AH2279" i="1"/>
  <c r="AH2277" i="1"/>
  <c r="AH2275" i="1"/>
  <c r="AH2273" i="1"/>
  <c r="AH2271" i="1"/>
  <c r="AH2269" i="1"/>
  <c r="AH2267" i="1"/>
  <c r="AH2265" i="1"/>
  <c r="AH2263" i="1"/>
  <c r="AH2261" i="1"/>
  <c r="AH2259" i="1"/>
  <c r="AH2257" i="1"/>
  <c r="AH2255" i="1"/>
  <c r="AH2253" i="1"/>
  <c r="AH2251" i="1"/>
  <c r="AH2249" i="1"/>
  <c r="AH2247" i="1"/>
  <c r="AH2245" i="1"/>
  <c r="AH2243" i="1"/>
  <c r="AH2241" i="1"/>
  <c r="AH2239" i="1"/>
  <c r="AH2237" i="1"/>
  <c r="AH2235" i="1"/>
  <c r="AH2233" i="1"/>
  <c r="AH2231" i="1"/>
  <c r="AH2229" i="1"/>
  <c r="AH2227" i="1"/>
  <c r="AH2225" i="1"/>
  <c r="AH2223" i="1"/>
  <c r="AH2221" i="1"/>
  <c r="AH2219" i="1"/>
  <c r="AH2217" i="1"/>
  <c r="AH2215" i="1"/>
  <c r="AH2213" i="1"/>
  <c r="AH2211" i="1"/>
  <c r="AH2209" i="1"/>
  <c r="AH2207" i="1"/>
  <c r="AH2205" i="1"/>
  <c r="AH2203" i="1"/>
  <c r="AH2201" i="1"/>
  <c r="AH2199" i="1"/>
  <c r="AH2197" i="1"/>
  <c r="AH2195" i="1"/>
  <c r="AH2193" i="1"/>
  <c r="AH2191" i="1"/>
  <c r="AH2189" i="1"/>
  <c r="AH2187" i="1"/>
  <c r="AH2185" i="1"/>
  <c r="AH2183" i="1"/>
  <c r="AH2181" i="1"/>
  <c r="AH2179" i="1"/>
  <c r="AH2177" i="1"/>
  <c r="AH2175" i="1"/>
  <c r="AH2173" i="1"/>
  <c r="AH2171" i="1"/>
  <c r="AH2169" i="1"/>
  <c r="AH2167" i="1"/>
  <c r="AH2165" i="1"/>
  <c r="AH2163" i="1"/>
  <c r="AH2161" i="1"/>
  <c r="AH2159" i="1"/>
  <c r="AH2157" i="1"/>
  <c r="AH2155" i="1"/>
  <c r="AH2153" i="1"/>
  <c r="AH2151" i="1"/>
  <c r="AH2149" i="1"/>
  <c r="AH2147" i="1"/>
  <c r="AH2145" i="1"/>
  <c r="AH2143" i="1"/>
  <c r="AH2141" i="1"/>
  <c r="AH2139" i="1"/>
  <c r="AH2137" i="1"/>
  <c r="AH2135" i="1"/>
  <c r="AH2133" i="1"/>
  <c r="AH2131" i="1"/>
  <c r="AH2129" i="1"/>
  <c r="AH2127" i="1"/>
  <c r="AH2125" i="1"/>
  <c r="AH2123" i="1"/>
  <c r="AH2121" i="1"/>
  <c r="AH2119" i="1"/>
  <c r="AH2117" i="1"/>
  <c r="AH2115" i="1"/>
  <c r="AH2113" i="1"/>
  <c r="AH2111" i="1"/>
  <c r="AH2109" i="1"/>
  <c r="AH2107" i="1"/>
  <c r="AH2105" i="1"/>
  <c r="AH2103" i="1"/>
  <c r="AH2101" i="1"/>
  <c r="AH2099" i="1"/>
  <c r="AH2097" i="1"/>
  <c r="AH2095" i="1"/>
  <c r="AH2093" i="1"/>
  <c r="AH2091" i="1"/>
  <c r="AH2089" i="1"/>
  <c r="AH2087" i="1"/>
  <c r="AH2085" i="1"/>
  <c r="AH2083" i="1"/>
  <c r="AH2081" i="1"/>
  <c r="AH2079" i="1"/>
  <c r="AH2077" i="1"/>
  <c r="AH2075" i="1"/>
  <c r="AH2073" i="1"/>
  <c r="AH2071" i="1"/>
  <c r="AH2069" i="1"/>
  <c r="AH2067" i="1"/>
  <c r="AH2065" i="1"/>
  <c r="AH2063" i="1"/>
  <c r="AH2061" i="1"/>
  <c r="AH2059" i="1"/>
  <c r="AH2057" i="1"/>
  <c r="AH2055" i="1"/>
  <c r="AH2053" i="1"/>
  <c r="AH2051" i="1"/>
  <c r="AH2049" i="1"/>
  <c r="AH2047" i="1"/>
  <c r="AH2045" i="1"/>
  <c r="AH2043" i="1"/>
  <c r="AH2041" i="1"/>
  <c r="AH2039" i="1"/>
  <c r="AH2037" i="1"/>
  <c r="AH2035" i="1"/>
  <c r="AH2033" i="1"/>
  <c r="AH2031" i="1"/>
  <c r="AH2029" i="1"/>
  <c r="AH2027" i="1"/>
  <c r="AH2025" i="1"/>
  <c r="AH2023" i="1"/>
  <c r="AH2021" i="1"/>
  <c r="AH2019" i="1"/>
  <c r="AH2017" i="1"/>
  <c r="AH2015" i="1"/>
  <c r="AH2013" i="1"/>
  <c r="AH2011" i="1"/>
  <c r="AH2009" i="1"/>
  <c r="AH2007" i="1"/>
  <c r="AH2005" i="1"/>
  <c r="AH2003" i="1"/>
  <c r="AH2001" i="1"/>
  <c r="AH1999" i="1"/>
  <c r="AH1997" i="1"/>
  <c r="AH1995" i="1"/>
  <c r="AH1993" i="1"/>
  <c r="AH1991" i="1"/>
  <c r="AH1989" i="1"/>
  <c r="AH1987" i="1"/>
  <c r="AH1985" i="1"/>
  <c r="AH1983" i="1"/>
  <c r="AH1981" i="1"/>
  <c r="AH1979" i="1"/>
  <c r="AH1977" i="1"/>
  <c r="AH1975" i="1"/>
  <c r="AH1973" i="1"/>
  <c r="AH1971" i="1"/>
  <c r="AH1969" i="1"/>
  <c r="AH1967" i="1"/>
  <c r="AH1965" i="1"/>
  <c r="AH1963" i="1"/>
  <c r="AH1961" i="1"/>
  <c r="AH1959" i="1"/>
  <c r="AH1957" i="1"/>
  <c r="AH1955" i="1"/>
  <c r="AH1948" i="1"/>
  <c r="AI1948" i="1" s="1"/>
  <c r="AA2353" i="1"/>
  <c r="AA2349" i="1"/>
  <c r="AA2345" i="1"/>
  <c r="AA2341" i="1"/>
  <c r="AA2337" i="1"/>
  <c r="AA2333" i="1"/>
  <c r="AA2329" i="1"/>
  <c r="AA2352" i="1"/>
  <c r="AA2344" i="1"/>
  <c r="AA2336" i="1"/>
  <c r="AA2328" i="1"/>
  <c r="AA2322" i="1"/>
  <c r="AA2317" i="1"/>
  <c r="AA2312" i="1"/>
  <c r="AA2306" i="1"/>
  <c r="AA2301" i="1"/>
  <c r="AA2297" i="1"/>
  <c r="AA2293" i="1"/>
  <c r="AA2289" i="1"/>
  <c r="AA2285" i="1"/>
  <c r="AA2281" i="1"/>
  <c r="AA2277" i="1"/>
  <c r="AA2273" i="1"/>
  <c r="AA2269" i="1"/>
  <c r="AA2265" i="1"/>
  <c r="AA2261" i="1"/>
  <c r="AA2257" i="1"/>
  <c r="AA2253" i="1"/>
  <c r="AA2249" i="1"/>
  <c r="AA2245" i="1"/>
  <c r="AA2241" i="1"/>
  <c r="AA2237" i="1"/>
  <c r="AA2233" i="1"/>
  <c r="AA2229" i="1"/>
  <c r="AA2225" i="1"/>
  <c r="AA2221" i="1"/>
  <c r="AA2217" i="1"/>
  <c r="AA2213" i="1"/>
  <c r="AA2209" i="1"/>
  <c r="AA2205" i="1"/>
  <c r="AA2201" i="1"/>
  <c r="AA2197" i="1"/>
  <c r="AA2193" i="1"/>
  <c r="AA2189" i="1"/>
  <c r="AA2185" i="1"/>
  <c r="AA2181" i="1"/>
  <c r="AA2177" i="1"/>
  <c r="AA2173" i="1"/>
  <c r="AA2169" i="1"/>
  <c r="AA2165" i="1"/>
  <c r="AA2161" i="1"/>
  <c r="AA2157" i="1"/>
  <c r="AA2153" i="1"/>
  <c r="AA2149" i="1"/>
  <c r="AA2145" i="1"/>
  <c r="AA2141" i="1"/>
  <c r="AA2137" i="1"/>
  <c r="AA2133" i="1"/>
  <c r="AA2129" i="1"/>
  <c r="AA2125" i="1"/>
  <c r="AA2121" i="1"/>
  <c r="AA2117" i="1"/>
  <c r="AA2113" i="1"/>
  <c r="AA2109" i="1"/>
  <c r="AA2105" i="1"/>
  <c r="AA2101" i="1"/>
  <c r="AA2097" i="1"/>
  <c r="AA2093" i="1"/>
  <c r="AA2089" i="1"/>
  <c r="AA2085" i="1"/>
  <c r="AA2081" i="1"/>
  <c r="AA2077" i="1"/>
  <c r="AA2073" i="1"/>
  <c r="AA2069" i="1"/>
  <c r="AA2065" i="1"/>
  <c r="AA2061" i="1"/>
  <c r="AA2057" i="1"/>
  <c r="AA2053" i="1"/>
  <c r="AA2049" i="1"/>
  <c r="AA2045" i="1"/>
  <c r="AA2041" i="1"/>
  <c r="AA2037" i="1"/>
  <c r="AA2033" i="1"/>
  <c r="AA2029" i="1"/>
  <c r="AA2025" i="1"/>
  <c r="AA2021" i="1"/>
  <c r="AA2017" i="1"/>
  <c r="AA2013" i="1"/>
  <c r="AA2009" i="1"/>
  <c r="AA2005" i="1"/>
  <c r="AA2001" i="1"/>
  <c r="AA1997" i="1"/>
  <c r="AA1993" i="1"/>
  <c r="AA1989" i="1"/>
  <c r="AA1985" i="1"/>
  <c r="AA1981" i="1"/>
  <c r="AA1977" i="1"/>
  <c r="AA1973" i="1"/>
  <c r="AA1969" i="1"/>
  <c r="AA1965" i="1"/>
  <c r="AA1961" i="1"/>
  <c r="AA1957" i="1"/>
  <c r="AA1948" i="1"/>
  <c r="AB1948" i="1" s="1"/>
  <c r="AA2350" i="1"/>
  <c r="AA2342" i="1"/>
  <c r="AA2334" i="1"/>
  <c r="AA2326" i="1"/>
  <c r="AA2321" i="1"/>
  <c r="AA2316" i="1"/>
  <c r="AA2310" i="1"/>
  <c r="AA2305" i="1"/>
  <c r="AA2300" i="1"/>
  <c r="AA2296" i="1"/>
  <c r="AA2292" i="1"/>
  <c r="AA2288" i="1"/>
  <c r="AA2284" i="1"/>
  <c r="AA2280" i="1"/>
  <c r="AA2276" i="1"/>
  <c r="AA2272" i="1"/>
  <c r="AA2268" i="1"/>
  <c r="AA2264" i="1"/>
  <c r="AA2260" i="1"/>
  <c r="AA2256" i="1"/>
  <c r="AA2252" i="1"/>
  <c r="AA2248" i="1"/>
  <c r="AA2244" i="1"/>
  <c r="AA2240" i="1"/>
  <c r="AA2236" i="1"/>
  <c r="AA2232" i="1"/>
  <c r="AA2228" i="1"/>
  <c r="AA2224" i="1"/>
  <c r="AA2220" i="1"/>
  <c r="AA2216" i="1"/>
  <c r="AA2212" i="1"/>
  <c r="AA2208" i="1"/>
  <c r="AA2204" i="1"/>
  <c r="AA2200" i="1"/>
  <c r="AA2196" i="1"/>
  <c r="AA2192" i="1"/>
  <c r="AA2188" i="1"/>
  <c r="AA2184" i="1"/>
  <c r="AA2180" i="1"/>
  <c r="AA2176" i="1"/>
  <c r="AA2172" i="1"/>
  <c r="AA2168" i="1"/>
  <c r="AA2164" i="1"/>
  <c r="AA2160" i="1"/>
  <c r="AA2156" i="1"/>
  <c r="AA2152" i="1"/>
  <c r="AA2148" i="1"/>
  <c r="AA2144" i="1"/>
  <c r="AA2140" i="1"/>
  <c r="AA2136" i="1"/>
  <c r="AA2132" i="1"/>
  <c r="AA2128" i="1"/>
  <c r="AA2124" i="1"/>
  <c r="AA2120" i="1"/>
  <c r="AA2116" i="1"/>
  <c r="AA2112" i="1"/>
  <c r="AA2108" i="1"/>
  <c r="AA2104" i="1"/>
  <c r="AA2100" i="1"/>
  <c r="AA2096" i="1"/>
  <c r="AA2092" i="1"/>
  <c r="AA2088" i="1"/>
  <c r="AA2084" i="1"/>
  <c r="AA2080" i="1"/>
  <c r="AA2076" i="1"/>
  <c r="AA2072" i="1"/>
  <c r="AA2068" i="1"/>
  <c r="AA2064" i="1"/>
  <c r="AA2060" i="1"/>
  <c r="AA2056" i="1"/>
  <c r="AA2052" i="1"/>
  <c r="AA2048" i="1"/>
  <c r="AA2044" i="1"/>
  <c r="AA2040" i="1"/>
  <c r="AA2036" i="1"/>
  <c r="AA2032" i="1"/>
  <c r="AA2028" i="1"/>
  <c r="AA2024" i="1"/>
  <c r="AA2020" i="1"/>
  <c r="AA2016" i="1"/>
  <c r="AA2012" i="1"/>
  <c r="AA2008" i="1"/>
  <c r="AA2004" i="1"/>
  <c r="AA2000" i="1"/>
  <c r="AA1996" i="1"/>
  <c r="AA1992" i="1"/>
  <c r="AA1988" i="1"/>
  <c r="AA1984" i="1"/>
  <c r="AA1980" i="1"/>
  <c r="AA1976" i="1"/>
  <c r="AA1972" i="1"/>
  <c r="AA1968" i="1"/>
  <c r="AA1964" i="1"/>
  <c r="AA1960" i="1"/>
  <c r="AA1956" i="1"/>
  <c r="AA2348" i="1"/>
  <c r="AA2340" i="1"/>
  <c r="AA2332" i="1"/>
  <c r="AA2325" i="1"/>
  <c r="AA2320" i="1"/>
  <c r="AA2314" i="1"/>
  <c r="AA2309" i="1"/>
  <c r="AA2304" i="1"/>
  <c r="AA2299" i="1"/>
  <c r="AA2295" i="1"/>
  <c r="AA2291" i="1"/>
  <c r="AA2287" i="1"/>
  <c r="AA2283" i="1"/>
  <c r="AA2279" i="1"/>
  <c r="AA2275" i="1"/>
  <c r="AA2271" i="1"/>
  <c r="AA2267" i="1"/>
  <c r="AA2263" i="1"/>
  <c r="AA2259" i="1"/>
  <c r="AA2255" i="1"/>
  <c r="AA2251" i="1"/>
  <c r="AA2247" i="1"/>
  <c r="AA2243" i="1"/>
  <c r="AA2239" i="1"/>
  <c r="AA2235" i="1"/>
  <c r="AA2231" i="1"/>
  <c r="AA2227" i="1"/>
  <c r="AA2223" i="1"/>
  <c r="AA2219" i="1"/>
  <c r="AA2215" i="1"/>
  <c r="AA2211" i="1"/>
  <c r="AA2207" i="1"/>
  <c r="AA2203" i="1"/>
  <c r="AA2199" i="1"/>
  <c r="AA2195" i="1"/>
  <c r="AA2191" i="1"/>
  <c r="AA2187" i="1"/>
  <c r="AA2183" i="1"/>
  <c r="AA2179" i="1"/>
  <c r="AA2175" i="1"/>
  <c r="AA2171" i="1"/>
  <c r="AA2167" i="1"/>
  <c r="AA2163" i="1"/>
  <c r="AA2159" i="1"/>
  <c r="AA2155" i="1"/>
  <c r="AA2151" i="1"/>
  <c r="AA2147" i="1"/>
  <c r="AA2143" i="1"/>
  <c r="AA2139" i="1"/>
  <c r="AA2135" i="1"/>
  <c r="AA2131" i="1"/>
  <c r="AA2127" i="1"/>
  <c r="AA2123" i="1"/>
  <c r="AA2119" i="1"/>
  <c r="AA2115" i="1"/>
  <c r="AA2111" i="1"/>
  <c r="AA2107" i="1"/>
  <c r="AA2103" i="1"/>
  <c r="AA2099" i="1"/>
  <c r="AA2095" i="1"/>
  <c r="AA2091" i="1"/>
  <c r="AA2087" i="1"/>
  <c r="AA2083" i="1"/>
  <c r="AA2079" i="1"/>
  <c r="AA2075" i="1"/>
  <c r="AA2071" i="1"/>
  <c r="AA2067" i="1"/>
  <c r="AA2063" i="1"/>
  <c r="AA2059" i="1"/>
  <c r="AA2055" i="1"/>
  <c r="AA2051" i="1"/>
  <c r="AA2047" i="1"/>
  <c r="AA2043" i="1"/>
  <c r="AA2039" i="1"/>
  <c r="AA2035" i="1"/>
  <c r="AA2031" i="1"/>
  <c r="AA2027" i="1"/>
  <c r="AA2023" i="1"/>
  <c r="AA2019" i="1"/>
  <c r="AA2015" i="1"/>
  <c r="AA2011" i="1"/>
  <c r="AA2007" i="1"/>
  <c r="AA2003" i="1"/>
  <c r="AA1999" i="1"/>
  <c r="AA1995" i="1"/>
  <c r="AA1991" i="1"/>
  <c r="AA1987" i="1"/>
  <c r="AA1983" i="1"/>
  <c r="AA1979" i="1"/>
  <c r="AA1975" i="1"/>
  <c r="AA1971" i="1"/>
  <c r="AA1967" i="1"/>
  <c r="AA1963" i="1"/>
  <c r="AA1959" i="1"/>
  <c r="AA1955" i="1"/>
  <c r="AA2346" i="1"/>
  <c r="AA2338" i="1"/>
  <c r="AA2330" i="1"/>
  <c r="AA2324" i="1"/>
  <c r="AA2318" i="1"/>
  <c r="AA2313" i="1"/>
  <c r="AA2308" i="1"/>
  <c r="AA2302" i="1"/>
  <c r="AA2298" i="1"/>
  <c r="AA2294" i="1"/>
  <c r="AA2290" i="1"/>
  <c r="AA2286" i="1"/>
  <c r="AA2282" i="1"/>
  <c r="AA2278" i="1"/>
  <c r="AA2274" i="1"/>
  <c r="AA2270" i="1"/>
  <c r="AA2266" i="1"/>
  <c r="AA2262" i="1"/>
  <c r="AA2258" i="1"/>
  <c r="AA2254" i="1"/>
  <c r="AA2250" i="1"/>
  <c r="AA2246" i="1"/>
  <c r="AA2242" i="1"/>
  <c r="AA2238" i="1"/>
  <c r="AA2234" i="1"/>
  <c r="AA2230" i="1"/>
  <c r="AA2226" i="1"/>
  <c r="AA2222" i="1"/>
  <c r="AA2218" i="1"/>
  <c r="AA2214" i="1"/>
  <c r="AA2210" i="1"/>
  <c r="AA2206" i="1"/>
  <c r="AA2202" i="1"/>
  <c r="AA2198" i="1"/>
  <c r="AA2194" i="1"/>
  <c r="AA2190" i="1"/>
  <c r="AA2186" i="1"/>
  <c r="AA2182" i="1"/>
  <c r="AA2178" i="1"/>
  <c r="AA2174" i="1"/>
  <c r="AA2170" i="1"/>
  <c r="AA2166" i="1"/>
  <c r="AA2162" i="1"/>
  <c r="AA2158" i="1"/>
  <c r="AA2154" i="1"/>
  <c r="AA2150" i="1"/>
  <c r="AA2146" i="1"/>
  <c r="AA2142" i="1"/>
  <c r="AA2138" i="1"/>
  <c r="AA2134" i="1"/>
  <c r="AA2130" i="1"/>
  <c r="AA2126" i="1"/>
  <c r="AA2122" i="1"/>
  <c r="AA2118" i="1"/>
  <c r="AA2114" i="1"/>
  <c r="AA2110" i="1"/>
  <c r="AA2106" i="1"/>
  <c r="AA2102" i="1"/>
  <c r="AA2098" i="1"/>
  <c r="AA2094" i="1"/>
  <c r="AA2090" i="1"/>
  <c r="AA2086" i="1"/>
  <c r="AA2082" i="1"/>
  <c r="AA2078" i="1"/>
  <c r="AA2074" i="1"/>
  <c r="AA2070" i="1"/>
  <c r="AA2066" i="1"/>
  <c r="AA2062" i="1"/>
  <c r="AA2058" i="1"/>
  <c r="AA2054" i="1"/>
  <c r="AA2050" i="1"/>
  <c r="AA2046" i="1"/>
  <c r="AA2042" i="1"/>
  <c r="AA2038" i="1"/>
  <c r="AA2034" i="1"/>
  <c r="AA2030" i="1"/>
  <c r="AA2026" i="1"/>
  <c r="AA2022" i="1"/>
  <c r="AA2018" i="1"/>
  <c r="AA2014" i="1"/>
  <c r="AA2010" i="1"/>
  <c r="AA2006" i="1"/>
  <c r="AA2002" i="1"/>
  <c r="AA1998" i="1"/>
  <c r="AA1994" i="1"/>
  <c r="AA1990" i="1"/>
  <c r="AA1986" i="1"/>
  <c r="AA1982" i="1"/>
  <c r="AA1978" i="1"/>
  <c r="AA1974" i="1"/>
  <c r="AA1970" i="1"/>
  <c r="AA1966" i="1"/>
  <c r="AA1962" i="1"/>
  <c r="AA1958" i="1"/>
  <c r="AA1954" i="1"/>
  <c r="ER1944" i="1"/>
  <c r="ER1943" i="1"/>
  <c r="F2138" i="1"/>
  <c r="C1941" i="1"/>
  <c r="FK1941" i="1"/>
  <c r="GF1941" i="1"/>
  <c r="BI1941" i="1"/>
  <c r="AG1941" i="1"/>
  <c r="B1942" i="1"/>
  <c r="I106" i="1"/>
  <c r="I109" i="1" s="1"/>
  <c r="E106" i="1"/>
  <c r="EK1945" i="1"/>
  <c r="V106" i="1"/>
  <c r="R106" i="1"/>
  <c r="N106" i="1"/>
  <c r="E1943" i="1"/>
  <c r="FR1941" i="1"/>
  <c r="BB1941" i="1"/>
  <c r="Z1941" i="1"/>
  <c r="H106" i="1"/>
  <c r="H114" i="1" s="1"/>
  <c r="D106" i="1"/>
  <c r="B104" i="1"/>
  <c r="D158" i="1"/>
  <c r="Y106" i="1"/>
  <c r="U106" i="1"/>
  <c r="Q106" i="1"/>
  <c r="M106" i="1"/>
  <c r="E1945" i="1"/>
  <c r="FD1941" i="1"/>
  <c r="AU1941" i="1"/>
  <c r="R1941" i="1"/>
  <c r="K106" i="1"/>
  <c r="K114" i="1" s="1"/>
  <c r="K113" i="1" s="1"/>
  <c r="G106" i="1"/>
  <c r="G109" i="1" s="1"/>
  <c r="C106" i="1"/>
  <c r="H1945" i="1"/>
  <c r="G135" i="1"/>
  <c r="M145" i="1"/>
  <c r="M146" i="1" s="1"/>
  <c r="M147" i="1" s="1"/>
  <c r="M148" i="1" s="1"/>
  <c r="M134" i="1"/>
  <c r="X106" i="1"/>
  <c r="T106" i="1"/>
  <c r="P106" i="1"/>
  <c r="L106" i="1"/>
  <c r="FY1941" i="1"/>
  <c r="EW1941" i="1"/>
  <c r="AN1941" i="1"/>
  <c r="M1941" i="1"/>
  <c r="J106" i="1"/>
  <c r="J114" i="1" s="1"/>
  <c r="F106" i="1"/>
  <c r="F109" i="1" s="1"/>
  <c r="B106" i="1"/>
  <c r="B114" i="1" s="1"/>
  <c r="F1943" i="1"/>
  <c r="G134" i="1"/>
  <c r="L145" i="1"/>
  <c r="L146" i="1" s="1"/>
  <c r="L147" i="1" s="1"/>
  <c r="L148" i="1" s="1"/>
  <c r="L134" i="1"/>
  <c r="W106" i="1"/>
  <c r="S106" i="1"/>
  <c r="M136" i="1"/>
  <c r="B134" i="1"/>
  <c r="L151" i="1"/>
  <c r="L152" i="1" s="1"/>
  <c r="C104" i="1"/>
  <c r="L136" i="1"/>
  <c r="M135" i="1"/>
  <c r="M151" i="1"/>
  <c r="M152" i="1" s="1"/>
  <c r="L135" i="1"/>
  <c r="B136" i="1"/>
  <c r="B145" i="1" s="1"/>
  <c r="R1945" i="1"/>
  <c r="B142" i="1"/>
  <c r="D130" i="1"/>
  <c r="D131" i="1" s="1"/>
  <c r="B137" i="1"/>
  <c r="B135" i="1"/>
  <c r="F101" i="1"/>
  <c r="G100" i="1"/>
  <c r="E108" i="1"/>
  <c r="E104" i="1"/>
  <c r="E102" i="1"/>
  <c r="E103" i="1"/>
  <c r="C112" i="1"/>
  <c r="B107" i="1"/>
  <c r="C107" i="1"/>
  <c r="C105" i="1"/>
  <c r="B112" i="1"/>
  <c r="D108" i="1"/>
  <c r="D104" i="1"/>
  <c r="D102" i="1"/>
  <c r="D103" i="1"/>
  <c r="HE106" i="1"/>
  <c r="HA106" i="1"/>
  <c r="GW106" i="1"/>
  <c r="GS106" i="1"/>
  <c r="GO106" i="1"/>
  <c r="GK106" i="1"/>
  <c r="GK113" i="1" s="1"/>
  <c r="GG106" i="1"/>
  <c r="GC106" i="1"/>
  <c r="FY106" i="1"/>
  <c r="FU106" i="1"/>
  <c r="FQ106" i="1"/>
  <c r="FM106" i="1"/>
  <c r="FI106" i="1"/>
  <c r="FE106" i="1"/>
  <c r="FA106" i="1"/>
  <c r="EW106" i="1"/>
  <c r="ES106" i="1"/>
  <c r="ES113" i="1" s="1"/>
  <c r="EO106" i="1"/>
  <c r="EK106" i="1"/>
  <c r="EG106" i="1"/>
  <c r="EC106" i="1"/>
  <c r="DY106" i="1"/>
  <c r="DY113" i="1" s="1"/>
  <c r="DU106" i="1"/>
  <c r="DQ106" i="1"/>
  <c r="DM106" i="1"/>
  <c r="DI106" i="1"/>
  <c r="DE106" i="1"/>
  <c r="DA106" i="1"/>
  <c r="DA113" i="1" s="1"/>
  <c r="CW106" i="1"/>
  <c r="CS106" i="1"/>
  <c r="CO106" i="1"/>
  <c r="CK106" i="1"/>
  <c r="CG106" i="1"/>
  <c r="CC106" i="1"/>
  <c r="BY106" i="1"/>
  <c r="BU106" i="1"/>
  <c r="BQ106" i="1"/>
  <c r="BM106" i="1"/>
  <c r="BI106" i="1"/>
  <c r="BI113" i="1" s="1"/>
  <c r="BE106" i="1"/>
  <c r="BA106" i="1"/>
  <c r="AW106" i="1"/>
  <c r="AS106" i="1"/>
  <c r="AO106" i="1"/>
  <c r="AK106" i="1"/>
  <c r="AG106" i="1"/>
  <c r="AC106" i="1"/>
  <c r="S97" i="1"/>
  <c r="HD106" i="1"/>
  <c r="GZ106" i="1"/>
  <c r="GV106" i="1"/>
  <c r="GR106" i="1"/>
  <c r="GN106" i="1"/>
  <c r="GN113" i="1" s="1"/>
  <c r="GJ106" i="1"/>
  <c r="GF106" i="1"/>
  <c r="GB106" i="1"/>
  <c r="FX106" i="1"/>
  <c r="FT106" i="1"/>
  <c r="FP106" i="1"/>
  <c r="FL106" i="1"/>
  <c r="FH106" i="1"/>
  <c r="FD106" i="1"/>
  <c r="EZ106" i="1"/>
  <c r="EV106" i="1"/>
  <c r="ER106" i="1"/>
  <c r="EN106" i="1"/>
  <c r="EJ106" i="1"/>
  <c r="EF106" i="1"/>
  <c r="EB106" i="1"/>
  <c r="DX106" i="1"/>
  <c r="DX113" i="1" s="1"/>
  <c r="DT106" i="1"/>
  <c r="DP106" i="1"/>
  <c r="DL106" i="1"/>
  <c r="DH106" i="1"/>
  <c r="DD106" i="1"/>
  <c r="CZ106" i="1"/>
  <c r="CV106" i="1"/>
  <c r="CR106" i="1"/>
  <c r="CN106" i="1"/>
  <c r="CJ106" i="1"/>
  <c r="CF106" i="1"/>
  <c r="CB106" i="1"/>
  <c r="BX106" i="1"/>
  <c r="BT106" i="1"/>
  <c r="BP106" i="1"/>
  <c r="BL106" i="1"/>
  <c r="BH106" i="1"/>
  <c r="BH113" i="1" s="1"/>
  <c r="BD106" i="1"/>
  <c r="AZ106" i="1"/>
  <c r="AV106" i="1"/>
  <c r="AR106" i="1"/>
  <c r="AN106" i="1"/>
  <c r="AJ106" i="1"/>
  <c r="AJ114" i="1" s="1"/>
  <c r="AF106" i="1"/>
  <c r="AB106" i="1"/>
  <c r="HC106" i="1"/>
  <c r="GY106" i="1"/>
  <c r="GU106" i="1"/>
  <c r="GQ106" i="1"/>
  <c r="GM106" i="1"/>
  <c r="GI106" i="1"/>
  <c r="GE106" i="1"/>
  <c r="GA106" i="1"/>
  <c r="FW106" i="1"/>
  <c r="FS106" i="1"/>
  <c r="FO106" i="1"/>
  <c r="FO113" i="1" s="1"/>
  <c r="FK106" i="1"/>
  <c r="FG106" i="1"/>
  <c r="FC106" i="1"/>
  <c r="EY106" i="1"/>
  <c r="EU106" i="1"/>
  <c r="EU113" i="1" s="1"/>
  <c r="EQ106" i="1"/>
  <c r="EM106" i="1"/>
  <c r="EI106" i="1"/>
  <c r="EE106" i="1"/>
  <c r="EA106" i="1"/>
  <c r="DW106" i="1"/>
  <c r="DW113" i="1" s="1"/>
  <c r="DS106" i="1"/>
  <c r="DO106" i="1"/>
  <c r="DK106" i="1"/>
  <c r="DG106" i="1"/>
  <c r="DC106" i="1"/>
  <c r="DC113" i="1" s="1"/>
  <c r="CY106" i="1"/>
  <c r="CU106" i="1"/>
  <c r="CQ106" i="1"/>
  <c r="CM106" i="1"/>
  <c r="CI106" i="1"/>
  <c r="CE106" i="1"/>
  <c r="CA106" i="1"/>
  <c r="BW106" i="1"/>
  <c r="BS106" i="1"/>
  <c r="BO106" i="1"/>
  <c r="BK106" i="1"/>
  <c r="BK113" i="1" s="1"/>
  <c r="BG106" i="1"/>
  <c r="BC106" i="1"/>
  <c r="AY106" i="1"/>
  <c r="AU106" i="1"/>
  <c r="AQ106" i="1"/>
  <c r="AM106" i="1"/>
  <c r="AI106" i="1"/>
  <c r="AI114" i="1" s="1"/>
  <c r="AE106" i="1"/>
  <c r="AA106" i="1"/>
  <c r="HB106" i="1"/>
  <c r="GX106" i="1"/>
  <c r="GT106" i="1"/>
  <c r="GP106" i="1"/>
  <c r="GL106" i="1"/>
  <c r="GL113" i="1" s="1"/>
  <c r="GH106" i="1"/>
  <c r="GD106" i="1"/>
  <c r="FZ106" i="1"/>
  <c r="FV106" i="1"/>
  <c r="FR106" i="1"/>
  <c r="FN106" i="1"/>
  <c r="FN113" i="1" s="1"/>
  <c r="FJ106" i="1"/>
  <c r="FF106" i="1"/>
  <c r="FB106" i="1"/>
  <c r="EX106" i="1"/>
  <c r="ET106" i="1"/>
  <c r="ET113" i="1" s="1"/>
  <c r="EP106" i="1"/>
  <c r="EL106" i="1"/>
  <c r="EH106" i="1"/>
  <c r="ED106" i="1"/>
  <c r="DZ106" i="1"/>
  <c r="DV106" i="1"/>
  <c r="DV113" i="1" s="1"/>
  <c r="DR106" i="1"/>
  <c r="DN106" i="1"/>
  <c r="DJ106" i="1"/>
  <c r="DF106" i="1"/>
  <c r="DB106" i="1"/>
  <c r="CX106" i="1"/>
  <c r="CT106" i="1"/>
  <c r="CP106" i="1"/>
  <c r="CL106" i="1"/>
  <c r="CH106" i="1"/>
  <c r="CD106" i="1"/>
  <c r="CD113" i="1" s="1"/>
  <c r="BZ106" i="1"/>
  <c r="BV106" i="1"/>
  <c r="BR106" i="1"/>
  <c r="BN106" i="1"/>
  <c r="BJ106" i="1"/>
  <c r="BF106" i="1"/>
  <c r="BB106" i="1"/>
  <c r="AX106" i="1"/>
  <c r="AT106" i="1"/>
  <c r="AP106" i="1"/>
  <c r="AL106" i="1"/>
  <c r="AL113" i="1" s="1"/>
  <c r="AH106" i="1"/>
  <c r="AD106" i="1"/>
  <c r="Z106" i="1"/>
  <c r="CZ104" i="1"/>
  <c r="P104" i="1"/>
  <c r="L123" i="1"/>
  <c r="BH104" i="1"/>
  <c r="DV104" i="1"/>
  <c r="FX105" i="1"/>
  <c r="GT105" i="1"/>
  <c r="EM2039" i="1"/>
  <c r="EM1972" i="1"/>
  <c r="EM2042" i="1"/>
  <c r="EM1979" i="1"/>
  <c r="EM2025" i="1"/>
  <c r="EM1962" i="1"/>
  <c r="EM2008" i="1"/>
  <c r="Z105" i="1"/>
  <c r="AW105" i="1"/>
  <c r="ES104" i="1"/>
  <c r="GU105" i="1"/>
  <c r="GW104" i="1"/>
  <c r="GL104" i="1"/>
  <c r="EM2023" i="1"/>
  <c r="EM1956" i="1"/>
  <c r="EM2026" i="1"/>
  <c r="EM1963" i="1"/>
  <c r="EM2009" i="1"/>
  <c r="EM2056" i="1"/>
  <c r="EM1992" i="1"/>
  <c r="M105" i="1"/>
  <c r="FB105" i="1"/>
  <c r="ET104" i="1"/>
  <c r="FY105" i="1"/>
  <c r="FO104" i="1"/>
  <c r="GM104" i="1"/>
  <c r="GV104" i="1"/>
  <c r="GK104" i="1"/>
  <c r="EM2007" i="1"/>
  <c r="EM2010" i="1"/>
  <c r="EM2057" i="1"/>
  <c r="EM1993" i="1"/>
  <c r="EM2040" i="1"/>
  <c r="EM1977" i="1"/>
  <c r="L115" i="1"/>
  <c r="L116" i="1" s="1"/>
  <c r="L117" i="1" s="1"/>
  <c r="L118" i="1" s="1"/>
  <c r="AV105" i="1"/>
  <c r="CD104" i="1"/>
  <c r="EF105" i="1"/>
  <c r="FC105" i="1"/>
  <c r="ER104" i="1"/>
  <c r="FD104" i="1"/>
  <c r="EM2055" i="1"/>
  <c r="EM1991" i="1"/>
  <c r="EM2058" i="1"/>
  <c r="EM1994" i="1"/>
  <c r="EM2041" i="1"/>
  <c r="EM1978" i="1"/>
  <c r="EM2024" i="1"/>
  <c r="EM1961" i="1"/>
  <c r="EM2051" i="1"/>
  <c r="EM2035" i="1"/>
  <c r="EM2019" i="1"/>
  <c r="EM2003" i="1"/>
  <c r="EM1987" i="1"/>
  <c r="EM1968" i="1"/>
  <c r="EM2064" i="1"/>
  <c r="EM2054" i="1"/>
  <c r="EM2038" i="1"/>
  <c r="EM2022" i="1"/>
  <c r="EM2006" i="1"/>
  <c r="EM1990" i="1"/>
  <c r="EM1975" i="1"/>
  <c r="EM1959" i="1"/>
  <c r="EM2053" i="1"/>
  <c r="EM2037" i="1"/>
  <c r="EM2021" i="1"/>
  <c r="EM2005" i="1"/>
  <c r="EM1989" i="1"/>
  <c r="EM1974" i="1"/>
  <c r="EM1958" i="1"/>
  <c r="EM2052" i="1"/>
  <c r="EM2036" i="1"/>
  <c r="EM2020" i="1"/>
  <c r="EM2004" i="1"/>
  <c r="EM1988" i="1"/>
  <c r="EM1973" i="1"/>
  <c r="EM1957" i="1"/>
  <c r="FC114" i="1"/>
  <c r="FC115" i="1" s="1"/>
  <c r="FC116" i="1" s="1"/>
  <c r="FC117" i="1" s="1"/>
  <c r="CO114" i="1"/>
  <c r="CO115" i="1" s="1"/>
  <c r="CO116" i="1" s="1"/>
  <c r="CO117" i="1" s="1"/>
  <c r="FX114" i="1"/>
  <c r="FX115" i="1" s="1"/>
  <c r="FX116" i="1" s="1"/>
  <c r="FX117" i="1" s="1"/>
  <c r="EM1953" i="1"/>
  <c r="D1948" i="1"/>
  <c r="E1948" i="1" s="1"/>
  <c r="GX1948" i="1"/>
  <c r="GY1948" i="1" s="1"/>
  <c r="GQ1948" i="1"/>
  <c r="GR1948" i="1" s="1"/>
  <c r="GJ1948" i="1"/>
  <c r="GK1948" i="1" s="1"/>
  <c r="GC1948" i="1"/>
  <c r="GD1948" i="1" s="1"/>
  <c r="FV1948" i="1"/>
  <c r="FW1948" i="1" s="1"/>
  <c r="FO1948" i="1"/>
  <c r="FP1948" i="1" s="1"/>
  <c r="FH1948" i="1"/>
  <c r="FI1948" i="1" s="1"/>
  <c r="ET1948" i="1"/>
  <c r="EU1948" i="1" s="1"/>
  <c r="GT120" i="1"/>
  <c r="GT121" i="1" s="1"/>
  <c r="GU104" i="1"/>
  <c r="FX104" i="1"/>
  <c r="EG120" i="1"/>
  <c r="EG121" i="1" s="1"/>
  <c r="DJ120" i="1"/>
  <c r="DJ121" i="1" s="1"/>
  <c r="DK104" i="1"/>
  <c r="CN104" i="1"/>
  <c r="BS120" i="1"/>
  <c r="BS121" i="1" s="1"/>
  <c r="BS104" i="1"/>
  <c r="AW114" i="1"/>
  <c r="AW115" i="1" s="1"/>
  <c r="AW116" i="1" s="1"/>
  <c r="AW117" i="1" s="1"/>
  <c r="AV104" i="1"/>
  <c r="BE118" i="1"/>
  <c r="BA118" i="1"/>
  <c r="AM118" i="1"/>
  <c r="Q128" i="1" s="1"/>
  <c r="Q149" i="1" s="1"/>
  <c r="Z115" i="1"/>
  <c r="Z116" i="1" s="1"/>
  <c r="Z117" i="1" s="1"/>
  <c r="Z118" i="1" s="1"/>
  <c r="AA105" i="1"/>
  <c r="L104" i="1"/>
  <c r="EF120" i="1"/>
  <c r="EF121" i="1" s="1"/>
  <c r="BR120" i="1"/>
  <c r="BR121" i="1" s="1"/>
  <c r="AZ118" i="1"/>
  <c r="AP118" i="1"/>
  <c r="T128" i="1" s="1"/>
  <c r="T149" i="1" s="1"/>
  <c r="AA104" i="1"/>
  <c r="FA1948" i="1"/>
  <c r="FB1948" i="1" s="1"/>
  <c r="FC120" i="1"/>
  <c r="FC121" i="1" s="1"/>
  <c r="FY120" i="1"/>
  <c r="FY121" i="1" s="1"/>
  <c r="FB120" i="1"/>
  <c r="FB121" i="1" s="1"/>
  <c r="FC104" i="1"/>
  <c r="EF104" i="1"/>
  <c r="CO120" i="1"/>
  <c r="CO121" i="1" s="1"/>
  <c r="BS114" i="1"/>
  <c r="BS115" i="1" s="1"/>
  <c r="BS116" i="1" s="1"/>
  <c r="BS117" i="1" s="1"/>
  <c r="AW120" i="1"/>
  <c r="AW121" i="1" s="1"/>
  <c r="BG118" i="1"/>
  <c r="BC118" i="1"/>
  <c r="AY118" i="1"/>
  <c r="AO118" i="1"/>
  <c r="S128" i="1" s="1"/>
  <c r="S149" i="1" s="1"/>
  <c r="Z104" i="1"/>
  <c r="GT104" i="1"/>
  <c r="DJ104" i="1"/>
  <c r="BD118" i="1"/>
  <c r="EN1948" i="1"/>
  <c r="EO1948" i="1" s="1"/>
  <c r="GU120" i="1"/>
  <c r="GU121" i="1" s="1"/>
  <c r="FX120" i="1"/>
  <c r="FX121" i="1" s="1"/>
  <c r="FY104" i="1"/>
  <c r="FB104" i="1"/>
  <c r="DK120" i="1"/>
  <c r="DK121" i="1" s="1"/>
  <c r="CN120" i="1"/>
  <c r="CN121" i="1" s="1"/>
  <c r="CO104" i="1"/>
  <c r="BR114" i="1"/>
  <c r="BR115" i="1" s="1"/>
  <c r="BR116" i="1" s="1"/>
  <c r="BR117" i="1" s="1"/>
  <c r="BS105" i="1"/>
  <c r="AV120" i="1"/>
  <c r="AV121" i="1" s="1"/>
  <c r="AW104" i="1"/>
  <c r="BF118" i="1"/>
  <c r="BB118" i="1"/>
  <c r="AX118" i="1"/>
  <c r="AN118" i="1"/>
  <c r="R128" i="1" s="1"/>
  <c r="R149" i="1" s="1"/>
  <c r="AA115" i="1"/>
  <c r="AA116" i="1" s="1"/>
  <c r="AA117" i="1" s="1"/>
  <c r="AA118" i="1" s="1"/>
  <c r="M104" i="1"/>
  <c r="EG104" i="1"/>
  <c r="BR104" i="1"/>
  <c r="M122" i="1"/>
  <c r="M123" i="1" s="1"/>
  <c r="AB104" i="1"/>
  <c r="AL104" i="1"/>
  <c r="BR105" i="1"/>
  <c r="CO105" i="1"/>
  <c r="CN105" i="1"/>
  <c r="DJ105" i="1"/>
  <c r="DA104" i="1"/>
  <c r="EG105" i="1"/>
  <c r="FN104" i="1"/>
  <c r="EM2063" i="1"/>
  <c r="EM2047" i="1"/>
  <c r="EM2031" i="1"/>
  <c r="EM2015" i="1"/>
  <c r="EM1999" i="1"/>
  <c r="EM1983" i="1"/>
  <c r="EM1964" i="1"/>
  <c r="EM2050" i="1"/>
  <c r="EM2034" i="1"/>
  <c r="EM2018" i="1"/>
  <c r="EM2002" i="1"/>
  <c r="EM1986" i="1"/>
  <c r="EM1971" i="1"/>
  <c r="EM1955" i="1"/>
  <c r="EM2049" i="1"/>
  <c r="EM2033" i="1"/>
  <c r="EM2017" i="1"/>
  <c r="EM2001" i="1"/>
  <c r="EM1985" i="1"/>
  <c r="EM1970" i="1"/>
  <c r="EM1954" i="1"/>
  <c r="EM2048" i="1"/>
  <c r="EM2032" i="1"/>
  <c r="EM2016" i="1"/>
  <c r="EM2000" i="1"/>
  <c r="EM1984" i="1"/>
  <c r="EM1969" i="1"/>
  <c r="EF114" i="1"/>
  <c r="EF115" i="1" s="1"/>
  <c r="EF116" i="1" s="1"/>
  <c r="EF117" i="1" s="1"/>
  <c r="DK114" i="1"/>
  <c r="DK115" i="1" s="1"/>
  <c r="DK116" i="1" s="1"/>
  <c r="DK117" i="1" s="1"/>
  <c r="GT114" i="1"/>
  <c r="GT115" i="1" s="1"/>
  <c r="GT116" i="1" s="1"/>
  <c r="GT117" i="1" s="1"/>
  <c r="X104" i="1"/>
  <c r="L105" i="1"/>
  <c r="BI104" i="1"/>
  <c r="AV114" i="1"/>
  <c r="AV115" i="1" s="1"/>
  <c r="AV116" i="1" s="1"/>
  <c r="AV117" i="1" s="1"/>
  <c r="DK105" i="1"/>
  <c r="DW104" i="1"/>
  <c r="EU104" i="1"/>
  <c r="FE104" i="1"/>
  <c r="GJ104" i="1"/>
  <c r="EM2059" i="1"/>
  <c r="EM2043" i="1"/>
  <c r="EM2027" i="1"/>
  <c r="EM2011" i="1"/>
  <c r="EM1995" i="1"/>
  <c r="EM1976" i="1"/>
  <c r="EM1960" i="1"/>
  <c r="EM2062" i="1"/>
  <c r="EM2046" i="1"/>
  <c r="EM2030" i="1"/>
  <c r="EM2014" i="1"/>
  <c r="EM1998" i="1"/>
  <c r="EM1982" i="1"/>
  <c r="EM1967" i="1"/>
  <c r="EM2061" i="1"/>
  <c r="EM2045" i="1"/>
  <c r="EM2029" i="1"/>
  <c r="EM2013" i="1"/>
  <c r="EM1997" i="1"/>
  <c r="EM1981" i="1"/>
  <c r="EM1966" i="1"/>
  <c r="EM2060" i="1"/>
  <c r="EM2044" i="1"/>
  <c r="EM2028" i="1"/>
  <c r="EM2012" i="1"/>
  <c r="EM1996" i="1"/>
  <c r="EM1980" i="1"/>
  <c r="EM1965" i="1"/>
  <c r="CN114" i="1"/>
  <c r="CN115" i="1" s="1"/>
  <c r="CN116" i="1" s="1"/>
  <c r="CN117" i="1" s="1"/>
  <c r="EG114" i="1"/>
  <c r="EG115" i="1" s="1"/>
  <c r="EG116" i="1" s="1"/>
  <c r="EG117" i="1" s="1"/>
  <c r="FB114" i="1"/>
  <c r="FB115" i="1" s="1"/>
  <c r="FB116" i="1" s="1"/>
  <c r="FB117" i="1" s="1"/>
  <c r="FY114" i="1"/>
  <c r="FY115" i="1" s="1"/>
  <c r="FY116" i="1" s="1"/>
  <c r="FY117" i="1" s="1"/>
  <c r="GU114" i="1"/>
  <c r="GU115" i="1" s="1"/>
  <c r="GU116" i="1" s="1"/>
  <c r="GU117" i="1" s="1"/>
  <c r="M115" i="1"/>
  <c r="M116" i="1" s="1"/>
  <c r="M117" i="1" s="1"/>
  <c r="M118" i="1" s="1"/>
  <c r="DJ114" i="1"/>
  <c r="DJ115" i="1" s="1"/>
  <c r="DJ116" i="1" s="1"/>
  <c r="DJ117" i="1" s="1"/>
  <c r="EN2066" i="1"/>
  <c r="EM2065" i="1"/>
  <c r="GJ107" i="1"/>
  <c r="GJ105" i="1"/>
  <c r="GM111" i="1"/>
  <c r="GL111" i="1"/>
  <c r="GK107" i="1"/>
  <c r="GK118" i="1" s="1"/>
  <c r="GK119" i="1" s="1"/>
  <c r="GK105" i="1"/>
  <c r="GK111" i="1"/>
  <c r="GX108" i="1"/>
  <c r="GX104" i="1"/>
  <c r="GX102" i="1"/>
  <c r="GX103" i="1"/>
  <c r="GJ111" i="1"/>
  <c r="GM107" i="1"/>
  <c r="GM118" i="1" s="1"/>
  <c r="GM119" i="1" s="1"/>
  <c r="GM105" i="1"/>
  <c r="GW111" i="1"/>
  <c r="GN108" i="1"/>
  <c r="GN104" i="1"/>
  <c r="GN103" i="1"/>
  <c r="GN102" i="1"/>
  <c r="GY108" i="1"/>
  <c r="GY104" i="1"/>
  <c r="GY102" i="1"/>
  <c r="GY103" i="1"/>
  <c r="GW107" i="1"/>
  <c r="GW118" i="1" s="1"/>
  <c r="GW119" i="1" s="1"/>
  <c r="GW105" i="1"/>
  <c r="GL107" i="1"/>
  <c r="GL118" i="1" s="1"/>
  <c r="GL119" i="1" s="1"/>
  <c r="GL105" i="1"/>
  <c r="GV107" i="1"/>
  <c r="GV118" i="1" s="1"/>
  <c r="GV119" i="1" s="1"/>
  <c r="GV105" i="1"/>
  <c r="GV111" i="1"/>
  <c r="GO103" i="1"/>
  <c r="GO108" i="1"/>
  <c r="GO104" i="1"/>
  <c r="GO102" i="1"/>
  <c r="HA100" i="1"/>
  <c r="GZ101" i="1"/>
  <c r="GM113" i="1"/>
  <c r="GQ100" i="1"/>
  <c r="GP101" i="1"/>
  <c r="FN111" i="1"/>
  <c r="FZ108" i="1"/>
  <c r="FZ104" i="1"/>
  <c r="FZ102" i="1"/>
  <c r="FZ103" i="1"/>
  <c r="FQ108" i="1"/>
  <c r="FQ103" i="1"/>
  <c r="FQ102" i="1"/>
  <c r="FQ104" i="1"/>
  <c r="FN107" i="1"/>
  <c r="FN105" i="1"/>
  <c r="FP108" i="1"/>
  <c r="FP104" i="1"/>
  <c r="FP103" i="1"/>
  <c r="FP102" i="1"/>
  <c r="FS100" i="1"/>
  <c r="FR101" i="1"/>
  <c r="GA108" i="1"/>
  <c r="GA104" i="1"/>
  <c r="GA102" i="1"/>
  <c r="GA103" i="1"/>
  <c r="FO111" i="1"/>
  <c r="GC100" i="1"/>
  <c r="GB101" i="1"/>
  <c r="FO107" i="1"/>
  <c r="FO118" i="1" s="1"/>
  <c r="FO119" i="1" s="1"/>
  <c r="FO105" i="1"/>
  <c r="EV108" i="1"/>
  <c r="EV104" i="1"/>
  <c r="EV102" i="1"/>
  <c r="EV103" i="1"/>
  <c r="EU107" i="1"/>
  <c r="EU118" i="1" s="1"/>
  <c r="EU105" i="1"/>
  <c r="EU111" i="1"/>
  <c r="FE107" i="1"/>
  <c r="FE118" i="1" s="1"/>
  <c r="FE119" i="1" s="1"/>
  <c r="FE105" i="1"/>
  <c r="ET107" i="1"/>
  <c r="ET118" i="1" s="1"/>
  <c r="ET105" i="1"/>
  <c r="ET111" i="1"/>
  <c r="ES111" i="1"/>
  <c r="ER107" i="1"/>
  <c r="ER105" i="1"/>
  <c r="FI100" i="1"/>
  <c r="FH101" i="1"/>
  <c r="FE111" i="1"/>
  <c r="FD111" i="1"/>
  <c r="ES107" i="1"/>
  <c r="ES118" i="1" s="1"/>
  <c r="ES105" i="1"/>
  <c r="EY100" i="1"/>
  <c r="EX101" i="1"/>
  <c r="FF108" i="1"/>
  <c r="FF103" i="1"/>
  <c r="FF104" i="1"/>
  <c r="FF102" i="1"/>
  <c r="ER111" i="1"/>
  <c r="FG108" i="1"/>
  <c r="FG104" i="1"/>
  <c r="FG103" i="1"/>
  <c r="FG102" i="1"/>
  <c r="FD107" i="1"/>
  <c r="FD118" i="1" s="1"/>
  <c r="FD119" i="1" s="1"/>
  <c r="FD105" i="1"/>
  <c r="EW108" i="1"/>
  <c r="EW104" i="1"/>
  <c r="EW102" i="1"/>
  <c r="EW103" i="1"/>
  <c r="DX108" i="1"/>
  <c r="DX103" i="1"/>
  <c r="DX104" i="1"/>
  <c r="DX102" i="1"/>
  <c r="DY108" i="1"/>
  <c r="DY104" i="1"/>
  <c r="DY102" i="1"/>
  <c r="DY103" i="1"/>
  <c r="DV111" i="1"/>
  <c r="DZ101" i="1"/>
  <c r="EA100" i="1"/>
  <c r="DV107" i="1"/>
  <c r="DV105" i="1"/>
  <c r="EI108" i="1"/>
  <c r="EI103" i="1"/>
  <c r="EI104" i="1"/>
  <c r="EI102" i="1"/>
  <c r="DW107" i="1"/>
  <c r="DW118" i="1" s="1"/>
  <c r="DW105" i="1"/>
  <c r="DW111" i="1"/>
  <c r="EH108" i="1"/>
  <c r="EH104" i="1"/>
  <c r="EH102" i="1"/>
  <c r="EH103" i="1"/>
  <c r="EJ101" i="1"/>
  <c r="EK100" i="1"/>
  <c r="CZ111" i="1"/>
  <c r="DB108" i="1"/>
  <c r="DB104" i="1"/>
  <c r="DB103" i="1"/>
  <c r="DB102" i="1"/>
  <c r="DC108" i="1"/>
  <c r="DC102" i="1"/>
  <c r="DC104" i="1"/>
  <c r="DC103" i="1"/>
  <c r="CZ107" i="1"/>
  <c r="CZ105" i="1"/>
  <c r="DD101" i="1"/>
  <c r="DE100" i="1"/>
  <c r="DM108" i="1"/>
  <c r="DM104" i="1"/>
  <c r="DM103" i="1"/>
  <c r="DM102" i="1"/>
  <c r="DA107" i="1"/>
  <c r="DA118" i="1" s="1"/>
  <c r="DA105" i="1"/>
  <c r="DA111" i="1"/>
  <c r="DL108" i="1"/>
  <c r="DL104" i="1"/>
  <c r="DL102" i="1"/>
  <c r="DL103" i="1"/>
  <c r="DN101" i="1"/>
  <c r="DO100" i="1"/>
  <c r="CQ108" i="1"/>
  <c r="CQ104" i="1"/>
  <c r="CQ103" i="1"/>
  <c r="CQ102" i="1"/>
  <c r="CS100" i="1"/>
  <c r="CR101" i="1"/>
  <c r="CP108" i="1"/>
  <c r="CP104" i="1"/>
  <c r="CP103" i="1"/>
  <c r="CP102" i="1"/>
  <c r="CF108" i="1"/>
  <c r="CF102" i="1"/>
  <c r="CF104" i="1"/>
  <c r="CF103" i="1"/>
  <c r="CD107" i="1"/>
  <c r="CD105" i="1"/>
  <c r="CE108" i="1"/>
  <c r="CE104" i="1"/>
  <c r="CE103" i="1"/>
  <c r="CE102" i="1"/>
  <c r="CD111" i="1"/>
  <c r="CG101" i="1"/>
  <c r="CH100" i="1"/>
  <c r="BT108" i="1"/>
  <c r="BT104" i="1"/>
  <c r="BT103" i="1"/>
  <c r="BT102" i="1"/>
  <c r="BU108" i="1"/>
  <c r="BU104" i="1"/>
  <c r="BU103" i="1"/>
  <c r="BU102" i="1"/>
  <c r="BJ108" i="1"/>
  <c r="BJ104" i="1"/>
  <c r="BJ103" i="1"/>
  <c r="BJ102" i="1"/>
  <c r="BW100" i="1"/>
  <c r="BV101" i="1"/>
  <c r="BI107" i="1"/>
  <c r="BI118" i="1" s="1"/>
  <c r="BI105" i="1"/>
  <c r="BI111" i="1"/>
  <c r="BK108" i="1"/>
  <c r="BK104" i="1"/>
  <c r="BK103" i="1"/>
  <c r="BK102" i="1"/>
  <c r="BH107" i="1"/>
  <c r="BH105" i="1"/>
  <c r="BH111" i="1"/>
  <c r="BM100" i="1"/>
  <c r="BL101" i="1"/>
  <c r="BA100" i="1"/>
  <c r="AZ101" i="1"/>
  <c r="AX108" i="1"/>
  <c r="AX104" i="1"/>
  <c r="AX103" i="1"/>
  <c r="AX102" i="1"/>
  <c r="AY108" i="1"/>
  <c r="AY104" i="1"/>
  <c r="AY103" i="1"/>
  <c r="AY102" i="1"/>
  <c r="AM108" i="1"/>
  <c r="AM104" i="1"/>
  <c r="AM103" i="1"/>
  <c r="AM102" i="1"/>
  <c r="AN108" i="1"/>
  <c r="AN104" i="1"/>
  <c r="AN103" i="1"/>
  <c r="AN102" i="1"/>
  <c r="AL107" i="1"/>
  <c r="AL105" i="1"/>
  <c r="AL111" i="1"/>
  <c r="AO101" i="1"/>
  <c r="AP100" i="1"/>
  <c r="AD108" i="1"/>
  <c r="AD104" i="1"/>
  <c r="AD103" i="1"/>
  <c r="AD102" i="1"/>
  <c r="AC108" i="1"/>
  <c r="AC104" i="1"/>
  <c r="AC103" i="1"/>
  <c r="AC102" i="1"/>
  <c r="AE101" i="1"/>
  <c r="AF100" i="1"/>
  <c r="AB107" i="1"/>
  <c r="AB105" i="1"/>
  <c r="Y104" i="1"/>
  <c r="Y102" i="1"/>
  <c r="Y108" i="1"/>
  <c r="Y103" i="1"/>
  <c r="P112" i="1"/>
  <c r="S108" i="1"/>
  <c r="S104" i="1"/>
  <c r="U108" i="1"/>
  <c r="U104" i="1"/>
  <c r="Q108" i="1"/>
  <c r="Q104" i="1"/>
  <c r="T108" i="1"/>
  <c r="T104" i="1"/>
  <c r="V108" i="1"/>
  <c r="V104" i="1"/>
  <c r="X107" i="1"/>
  <c r="W108" i="1"/>
  <c r="W104" i="1"/>
  <c r="R108" i="1"/>
  <c r="R104" i="1"/>
  <c r="S102" i="1"/>
  <c r="S103" i="1"/>
  <c r="U102" i="1"/>
  <c r="U103" i="1"/>
  <c r="V102" i="1"/>
  <c r="V103" i="1"/>
  <c r="Q102" i="1"/>
  <c r="Q103" i="1"/>
  <c r="T102" i="1"/>
  <c r="T103" i="1"/>
  <c r="W103" i="1"/>
  <c r="W102" i="1"/>
  <c r="R102" i="1"/>
  <c r="R103" i="1"/>
  <c r="C2350" i="1"/>
  <c r="C2252" i="1"/>
  <c r="C2270" i="1"/>
  <c r="C2337" i="1"/>
  <c r="C2316" i="1"/>
  <c r="C2248" i="1"/>
  <c r="C2260" i="1"/>
  <c r="C2274" i="1"/>
  <c r="C2322" i="1"/>
  <c r="C2284" i="1"/>
  <c r="C2291" i="1"/>
  <c r="C2246" i="1"/>
  <c r="C2254" i="1"/>
  <c r="C2264" i="1"/>
  <c r="C2278" i="1"/>
  <c r="C2306" i="1"/>
  <c r="C2313" i="1"/>
  <c r="C2258" i="1"/>
  <c r="C2266" i="1"/>
  <c r="C2276" i="1"/>
  <c r="C2308" i="1"/>
  <c r="C2340" i="1"/>
  <c r="C2327" i="1"/>
  <c r="C2330" i="1"/>
  <c r="C2303" i="1"/>
  <c r="C2272" i="1"/>
  <c r="C2280" i="1"/>
  <c r="C2300" i="1"/>
  <c r="C2298" i="1"/>
  <c r="C2320" i="1"/>
  <c r="C2328" i="1"/>
  <c r="C2336" i="1"/>
  <c r="C2348" i="1"/>
  <c r="C2289" i="1"/>
  <c r="C2299" i="1"/>
  <c r="C2311" i="1"/>
  <c r="C2321" i="1"/>
  <c r="C2353" i="1"/>
  <c r="C2314" i="1"/>
  <c r="C2324" i="1"/>
  <c r="C2332" i="1"/>
  <c r="C2342" i="1"/>
  <c r="C2352" i="1"/>
  <c r="C2295" i="1"/>
  <c r="C2305" i="1"/>
  <c r="C2315" i="1"/>
  <c r="C2335" i="1"/>
  <c r="C2292" i="1"/>
  <c r="C2290" i="1"/>
  <c r="C2318" i="1"/>
  <c r="C2326" i="1"/>
  <c r="C2334" i="1"/>
  <c r="C2344" i="1"/>
  <c r="C2287" i="1"/>
  <c r="C2297" i="1"/>
  <c r="C2307" i="1"/>
  <c r="C2319" i="1"/>
  <c r="C2343" i="1"/>
  <c r="C2338" i="1"/>
  <c r="C2346" i="1"/>
  <c r="C2285" i="1"/>
  <c r="C2293" i="1"/>
  <c r="C2301" i="1"/>
  <c r="C2309" i="1"/>
  <c r="C2317" i="1"/>
  <c r="C2329" i="1"/>
  <c r="C2345" i="1"/>
  <c r="C2323" i="1"/>
  <c r="C2331" i="1"/>
  <c r="C2339" i="1"/>
  <c r="C2347" i="1"/>
  <c r="C2325" i="1"/>
  <c r="C2333" i="1"/>
  <c r="C2341" i="1"/>
  <c r="C2349" i="1"/>
  <c r="C2351" i="1"/>
  <c r="J4" i="1"/>
  <c r="CE113" i="1" l="1"/>
  <c r="EV113" i="1"/>
  <c r="AB113" i="1"/>
  <c r="AF111" i="1"/>
  <c r="AF120" i="1"/>
  <c r="AF121" i="1" s="1"/>
  <c r="AF114" i="1"/>
  <c r="AG120" i="1"/>
  <c r="AG121" i="1" s="1"/>
  <c r="AG111" i="1"/>
  <c r="AG114" i="1"/>
  <c r="W111" i="1"/>
  <c r="W124" i="1" s="1"/>
  <c r="W120" i="1"/>
  <c r="AC1953" i="1"/>
  <c r="AE1953" i="1" s="1"/>
  <c r="AC2352" i="1"/>
  <c r="AE2352" i="1" s="1"/>
  <c r="AC2350" i="1"/>
  <c r="AE2350" i="1" s="1"/>
  <c r="AC2348" i="1"/>
  <c r="AE2348" i="1" s="1"/>
  <c r="AC2346" i="1"/>
  <c r="AE2346" i="1" s="1"/>
  <c r="AC2344" i="1"/>
  <c r="AE2344" i="1" s="1"/>
  <c r="AC2342" i="1"/>
  <c r="AE2342" i="1" s="1"/>
  <c r="AC2340" i="1"/>
  <c r="AE2340" i="1" s="1"/>
  <c r="AC2338" i="1"/>
  <c r="AE2338" i="1" s="1"/>
  <c r="AC2336" i="1"/>
  <c r="AE2336" i="1" s="1"/>
  <c r="AC2334" i="1"/>
  <c r="AE2334" i="1" s="1"/>
  <c r="AC2332" i="1"/>
  <c r="AE2332" i="1" s="1"/>
  <c r="AC2330" i="1"/>
  <c r="AE2330" i="1" s="1"/>
  <c r="AC2328" i="1"/>
  <c r="AE2328" i="1" s="1"/>
  <c r="AC2326" i="1"/>
  <c r="AE2326" i="1" s="1"/>
  <c r="AC2324" i="1"/>
  <c r="AE2324" i="1" s="1"/>
  <c r="AC2322" i="1"/>
  <c r="AE2322" i="1" s="1"/>
  <c r="AC2320" i="1"/>
  <c r="AE2320" i="1" s="1"/>
  <c r="AC2318" i="1"/>
  <c r="AE2318" i="1" s="1"/>
  <c r="AC2316" i="1"/>
  <c r="AE2316" i="1" s="1"/>
  <c r="AC2314" i="1"/>
  <c r="AE2314" i="1" s="1"/>
  <c r="AC2312" i="1"/>
  <c r="AE2312" i="1" s="1"/>
  <c r="AC2310" i="1"/>
  <c r="AE2310" i="1" s="1"/>
  <c r="AC2308" i="1"/>
  <c r="AE2308" i="1" s="1"/>
  <c r="AC2306" i="1"/>
  <c r="AE2306" i="1" s="1"/>
  <c r="AC2304" i="1"/>
  <c r="AE2304" i="1" s="1"/>
  <c r="AC2302" i="1"/>
  <c r="AE2302" i="1" s="1"/>
  <c r="AC2300" i="1"/>
  <c r="AE2300" i="1" s="1"/>
  <c r="AC2298" i="1"/>
  <c r="AE2298" i="1" s="1"/>
  <c r="AC2296" i="1"/>
  <c r="AE2296" i="1" s="1"/>
  <c r="AC2294" i="1"/>
  <c r="AE2294" i="1" s="1"/>
  <c r="AC2292" i="1"/>
  <c r="AE2292" i="1" s="1"/>
  <c r="AC2290" i="1"/>
  <c r="AE2290" i="1" s="1"/>
  <c r="AC2288" i="1"/>
  <c r="AE2288" i="1" s="1"/>
  <c r="AC2286" i="1"/>
  <c r="AE2286" i="1" s="1"/>
  <c r="AC2284" i="1"/>
  <c r="AE2284" i="1" s="1"/>
  <c r="AC2282" i="1"/>
  <c r="AE2282" i="1" s="1"/>
  <c r="AC2280" i="1"/>
  <c r="AE2280" i="1" s="1"/>
  <c r="AC2278" i="1"/>
  <c r="AE2278" i="1" s="1"/>
  <c r="AC2276" i="1"/>
  <c r="AE2276" i="1" s="1"/>
  <c r="AC2274" i="1"/>
  <c r="AE2274" i="1" s="1"/>
  <c r="AC2272" i="1"/>
  <c r="AE2272" i="1" s="1"/>
  <c r="AC2270" i="1"/>
  <c r="AE2270" i="1" s="1"/>
  <c r="AC2268" i="1"/>
  <c r="AE2268" i="1" s="1"/>
  <c r="AC2266" i="1"/>
  <c r="AE2266" i="1" s="1"/>
  <c r="AC2264" i="1"/>
  <c r="AE2264" i="1" s="1"/>
  <c r="AC2262" i="1"/>
  <c r="AE2262" i="1" s="1"/>
  <c r="AC2260" i="1"/>
  <c r="AE2260" i="1" s="1"/>
  <c r="AC2258" i="1"/>
  <c r="AE2258" i="1" s="1"/>
  <c r="AC2256" i="1"/>
  <c r="AE2256" i="1" s="1"/>
  <c r="AC2254" i="1"/>
  <c r="AE2254" i="1" s="1"/>
  <c r="AC2252" i="1"/>
  <c r="AE2252" i="1" s="1"/>
  <c r="AC2250" i="1"/>
  <c r="AE2250" i="1" s="1"/>
  <c r="AC2248" i="1"/>
  <c r="AE2248" i="1" s="1"/>
  <c r="AC2246" i="1"/>
  <c r="AE2246" i="1" s="1"/>
  <c r="AC2244" i="1"/>
  <c r="AE2244" i="1" s="1"/>
  <c r="AC2242" i="1"/>
  <c r="AE2242" i="1" s="1"/>
  <c r="AC2240" i="1"/>
  <c r="AE2240" i="1" s="1"/>
  <c r="AC2238" i="1"/>
  <c r="AE2238" i="1" s="1"/>
  <c r="AC2236" i="1"/>
  <c r="AE2236" i="1" s="1"/>
  <c r="AC2234" i="1"/>
  <c r="AE2234" i="1" s="1"/>
  <c r="AC2232" i="1"/>
  <c r="AE2232" i="1" s="1"/>
  <c r="AC2230" i="1"/>
  <c r="AE2230" i="1" s="1"/>
  <c r="AC2228" i="1"/>
  <c r="AE2228" i="1" s="1"/>
  <c r="AC2226" i="1"/>
  <c r="AE2226" i="1" s="1"/>
  <c r="AC2224" i="1"/>
  <c r="AE2224" i="1" s="1"/>
  <c r="AC2222" i="1"/>
  <c r="AE2222" i="1" s="1"/>
  <c r="AC2220" i="1"/>
  <c r="AE2220" i="1" s="1"/>
  <c r="AC2218" i="1"/>
  <c r="AE2218" i="1" s="1"/>
  <c r="AC2216" i="1"/>
  <c r="AE2216" i="1" s="1"/>
  <c r="AC2214" i="1"/>
  <c r="AE2214" i="1" s="1"/>
  <c r="AC2212" i="1"/>
  <c r="AE2212" i="1" s="1"/>
  <c r="AC2210" i="1"/>
  <c r="AE2210" i="1" s="1"/>
  <c r="AC2208" i="1"/>
  <c r="AE2208" i="1" s="1"/>
  <c r="AC2206" i="1"/>
  <c r="AE2206" i="1" s="1"/>
  <c r="AC2204" i="1"/>
  <c r="AE2204" i="1" s="1"/>
  <c r="AC2202" i="1"/>
  <c r="AE2202" i="1" s="1"/>
  <c r="AC2200" i="1"/>
  <c r="AE2200" i="1" s="1"/>
  <c r="AC2198" i="1"/>
  <c r="AE2198" i="1" s="1"/>
  <c r="AC2196" i="1"/>
  <c r="AE2196" i="1" s="1"/>
  <c r="AC2194" i="1"/>
  <c r="AE2194" i="1" s="1"/>
  <c r="AC2192" i="1"/>
  <c r="AE2192" i="1" s="1"/>
  <c r="AC2190" i="1"/>
  <c r="AE2190" i="1" s="1"/>
  <c r="AC2188" i="1"/>
  <c r="AE2188" i="1" s="1"/>
  <c r="AC2186" i="1"/>
  <c r="AE2186" i="1" s="1"/>
  <c r="AC2184" i="1"/>
  <c r="AE2184" i="1" s="1"/>
  <c r="AC2182" i="1"/>
  <c r="AE2182" i="1" s="1"/>
  <c r="AC2180" i="1"/>
  <c r="AE2180" i="1" s="1"/>
  <c r="AC2178" i="1"/>
  <c r="AE2178" i="1" s="1"/>
  <c r="AC2176" i="1"/>
  <c r="AE2176" i="1" s="1"/>
  <c r="AC2174" i="1"/>
  <c r="AE2174" i="1" s="1"/>
  <c r="AC2172" i="1"/>
  <c r="AE2172" i="1" s="1"/>
  <c r="AC2170" i="1"/>
  <c r="AE2170" i="1" s="1"/>
  <c r="AC2168" i="1"/>
  <c r="AE2168" i="1" s="1"/>
  <c r="AC2166" i="1"/>
  <c r="AE2166" i="1" s="1"/>
  <c r="AC2164" i="1"/>
  <c r="AE2164" i="1" s="1"/>
  <c r="AC2162" i="1"/>
  <c r="AE2162" i="1" s="1"/>
  <c r="AC2160" i="1"/>
  <c r="AE2160" i="1" s="1"/>
  <c r="AC2158" i="1"/>
  <c r="AE2158" i="1" s="1"/>
  <c r="AC2156" i="1"/>
  <c r="AE2156" i="1" s="1"/>
  <c r="AC2154" i="1"/>
  <c r="AE2154" i="1" s="1"/>
  <c r="AC2152" i="1"/>
  <c r="AE2152" i="1" s="1"/>
  <c r="AC2150" i="1"/>
  <c r="AE2150" i="1" s="1"/>
  <c r="AC2148" i="1"/>
  <c r="AE2148" i="1" s="1"/>
  <c r="AC2146" i="1"/>
  <c r="AE2146" i="1" s="1"/>
  <c r="AC2144" i="1"/>
  <c r="AE2144" i="1" s="1"/>
  <c r="AC2142" i="1"/>
  <c r="AE2142" i="1" s="1"/>
  <c r="AC2140" i="1"/>
  <c r="AE2140" i="1" s="1"/>
  <c r="AC2138" i="1"/>
  <c r="AE2138" i="1" s="1"/>
  <c r="AC2136" i="1"/>
  <c r="AE2136" i="1" s="1"/>
  <c r="AC2134" i="1"/>
  <c r="AE2134" i="1" s="1"/>
  <c r="AC2132" i="1"/>
  <c r="AE2132" i="1" s="1"/>
  <c r="AC2130" i="1"/>
  <c r="AE2130" i="1" s="1"/>
  <c r="AC2128" i="1"/>
  <c r="AE2128" i="1" s="1"/>
  <c r="AC2353" i="1"/>
  <c r="AE2353" i="1" s="1"/>
  <c r="AC2351" i="1"/>
  <c r="AE2351" i="1" s="1"/>
  <c r="AC2349" i="1"/>
  <c r="AE2349" i="1" s="1"/>
  <c r="AC2347" i="1"/>
  <c r="AE2347" i="1" s="1"/>
  <c r="AC2345" i="1"/>
  <c r="AE2345" i="1" s="1"/>
  <c r="AC2343" i="1"/>
  <c r="AE2343" i="1" s="1"/>
  <c r="AC2341" i="1"/>
  <c r="AE2341" i="1" s="1"/>
  <c r="AC2339" i="1"/>
  <c r="AE2339" i="1" s="1"/>
  <c r="AC2337" i="1"/>
  <c r="AE2337" i="1" s="1"/>
  <c r="AC2335" i="1"/>
  <c r="AE2335" i="1" s="1"/>
  <c r="AC2333" i="1"/>
  <c r="AE2333" i="1" s="1"/>
  <c r="AC2331" i="1"/>
  <c r="AE2331" i="1" s="1"/>
  <c r="AC2329" i="1"/>
  <c r="AE2329" i="1" s="1"/>
  <c r="AC2327" i="1"/>
  <c r="AE2327" i="1" s="1"/>
  <c r="AC2325" i="1"/>
  <c r="AE2325" i="1" s="1"/>
  <c r="AC2323" i="1"/>
  <c r="AE2323" i="1" s="1"/>
  <c r="AC2321" i="1"/>
  <c r="AE2321" i="1" s="1"/>
  <c r="AC2319" i="1"/>
  <c r="AE2319" i="1" s="1"/>
  <c r="AC2317" i="1"/>
  <c r="AE2317" i="1" s="1"/>
  <c r="AC2315" i="1"/>
  <c r="AE2315" i="1" s="1"/>
  <c r="AC2313" i="1"/>
  <c r="AE2313" i="1" s="1"/>
  <c r="AC2311" i="1"/>
  <c r="AE2311" i="1" s="1"/>
  <c r="AC2309" i="1"/>
  <c r="AE2309" i="1" s="1"/>
  <c r="AC2307" i="1"/>
  <c r="AE2307" i="1" s="1"/>
  <c r="AC2305" i="1"/>
  <c r="AE2305" i="1" s="1"/>
  <c r="AC2303" i="1"/>
  <c r="AE2303" i="1" s="1"/>
  <c r="AC2301" i="1"/>
  <c r="AE2301" i="1" s="1"/>
  <c r="AC2299" i="1"/>
  <c r="AE2299" i="1" s="1"/>
  <c r="AC2297" i="1"/>
  <c r="AE2297" i="1" s="1"/>
  <c r="AC2295" i="1"/>
  <c r="AE2295" i="1" s="1"/>
  <c r="AC2293" i="1"/>
  <c r="AE2293" i="1" s="1"/>
  <c r="AC2291" i="1"/>
  <c r="AE2291" i="1" s="1"/>
  <c r="AC2289" i="1"/>
  <c r="AE2289" i="1" s="1"/>
  <c r="AC2287" i="1"/>
  <c r="AE2287" i="1" s="1"/>
  <c r="AC2285" i="1"/>
  <c r="AE2285" i="1" s="1"/>
  <c r="AC2283" i="1"/>
  <c r="AE2283" i="1" s="1"/>
  <c r="AC2281" i="1"/>
  <c r="AE2281" i="1" s="1"/>
  <c r="AC2279" i="1"/>
  <c r="AE2279" i="1" s="1"/>
  <c r="AC2277" i="1"/>
  <c r="AE2277" i="1" s="1"/>
  <c r="AC2275" i="1"/>
  <c r="AE2275" i="1" s="1"/>
  <c r="AC2273" i="1"/>
  <c r="AE2273" i="1" s="1"/>
  <c r="AC2271" i="1"/>
  <c r="AE2271" i="1" s="1"/>
  <c r="AC2269" i="1"/>
  <c r="AE2269" i="1" s="1"/>
  <c r="AC2267" i="1"/>
  <c r="AE2267" i="1" s="1"/>
  <c r="AC2265" i="1"/>
  <c r="AE2265" i="1" s="1"/>
  <c r="AC2263" i="1"/>
  <c r="AE2263" i="1" s="1"/>
  <c r="AC2261" i="1"/>
  <c r="AE2261" i="1" s="1"/>
  <c r="AC2259" i="1"/>
  <c r="AE2259" i="1" s="1"/>
  <c r="AC2257" i="1"/>
  <c r="AE2257" i="1" s="1"/>
  <c r="AC2255" i="1"/>
  <c r="AE2255" i="1" s="1"/>
  <c r="AC2253" i="1"/>
  <c r="AE2253" i="1" s="1"/>
  <c r="AC2251" i="1"/>
  <c r="AE2251" i="1" s="1"/>
  <c r="AC2249" i="1"/>
  <c r="AE2249" i="1" s="1"/>
  <c r="AC2247" i="1"/>
  <c r="AE2247" i="1" s="1"/>
  <c r="AC2245" i="1"/>
  <c r="AE2245" i="1" s="1"/>
  <c r="AC2243" i="1"/>
  <c r="AE2243" i="1" s="1"/>
  <c r="AC2241" i="1"/>
  <c r="AE2241" i="1" s="1"/>
  <c r="AC2239" i="1"/>
  <c r="AE2239" i="1" s="1"/>
  <c r="AC2237" i="1"/>
  <c r="AE2237" i="1" s="1"/>
  <c r="AC2235" i="1"/>
  <c r="AE2235" i="1" s="1"/>
  <c r="AC2233" i="1"/>
  <c r="AE2233" i="1" s="1"/>
  <c r="AC2231" i="1"/>
  <c r="AE2231" i="1" s="1"/>
  <c r="AC2229" i="1"/>
  <c r="AE2229" i="1" s="1"/>
  <c r="AC2227" i="1"/>
  <c r="AE2227" i="1" s="1"/>
  <c r="AC2225" i="1"/>
  <c r="AE2225" i="1" s="1"/>
  <c r="AC2223" i="1"/>
  <c r="AE2223" i="1" s="1"/>
  <c r="AC2221" i="1"/>
  <c r="AE2221" i="1" s="1"/>
  <c r="AC2219" i="1"/>
  <c r="AE2219" i="1" s="1"/>
  <c r="AC2217" i="1"/>
  <c r="AE2217" i="1" s="1"/>
  <c r="AC2215" i="1"/>
  <c r="AE2215" i="1" s="1"/>
  <c r="AC2213" i="1"/>
  <c r="AE2213" i="1" s="1"/>
  <c r="AC2211" i="1"/>
  <c r="AE2211" i="1" s="1"/>
  <c r="AC2209" i="1"/>
  <c r="AE2209" i="1" s="1"/>
  <c r="AC2207" i="1"/>
  <c r="AE2207" i="1" s="1"/>
  <c r="AC2205" i="1"/>
  <c r="AE2205" i="1" s="1"/>
  <c r="AC2203" i="1"/>
  <c r="AE2203" i="1" s="1"/>
  <c r="AC2201" i="1"/>
  <c r="AE2201" i="1" s="1"/>
  <c r="AC2199" i="1"/>
  <c r="AE2199" i="1" s="1"/>
  <c r="AC2197" i="1"/>
  <c r="AE2197" i="1" s="1"/>
  <c r="AC2195" i="1"/>
  <c r="AE2195" i="1" s="1"/>
  <c r="AC2193" i="1"/>
  <c r="AE2193" i="1" s="1"/>
  <c r="AC2191" i="1"/>
  <c r="AE2191" i="1" s="1"/>
  <c r="AC2189" i="1"/>
  <c r="AE2189" i="1" s="1"/>
  <c r="AC2187" i="1"/>
  <c r="AE2187" i="1" s="1"/>
  <c r="AC2185" i="1"/>
  <c r="AE2185" i="1" s="1"/>
  <c r="AC2183" i="1"/>
  <c r="AE2183" i="1" s="1"/>
  <c r="AC2181" i="1"/>
  <c r="AE2181" i="1" s="1"/>
  <c r="AC2179" i="1"/>
  <c r="AE2179" i="1" s="1"/>
  <c r="AC2177" i="1"/>
  <c r="AE2177" i="1" s="1"/>
  <c r="AC2175" i="1"/>
  <c r="AE2175" i="1" s="1"/>
  <c r="AC2173" i="1"/>
  <c r="AE2173" i="1" s="1"/>
  <c r="AC2171" i="1"/>
  <c r="AE2171" i="1" s="1"/>
  <c r="AC2169" i="1"/>
  <c r="AE2169" i="1" s="1"/>
  <c r="AC2167" i="1"/>
  <c r="AE2167" i="1" s="1"/>
  <c r="AC2165" i="1"/>
  <c r="AE2165" i="1" s="1"/>
  <c r="AC2163" i="1"/>
  <c r="AE2163" i="1" s="1"/>
  <c r="AC2161" i="1"/>
  <c r="AE2161" i="1" s="1"/>
  <c r="AC2159" i="1"/>
  <c r="AE2159" i="1" s="1"/>
  <c r="AC2157" i="1"/>
  <c r="AE2157" i="1" s="1"/>
  <c r="AC2155" i="1"/>
  <c r="AE2155" i="1" s="1"/>
  <c r="AC2153" i="1"/>
  <c r="AE2153" i="1" s="1"/>
  <c r="AC2151" i="1"/>
  <c r="AE2151" i="1" s="1"/>
  <c r="AC2149" i="1"/>
  <c r="AE2149" i="1" s="1"/>
  <c r="AC2147" i="1"/>
  <c r="AE2147" i="1" s="1"/>
  <c r="AC2145" i="1"/>
  <c r="AE2145" i="1" s="1"/>
  <c r="AC2143" i="1"/>
  <c r="AE2143" i="1" s="1"/>
  <c r="AC2141" i="1"/>
  <c r="AE2141" i="1" s="1"/>
  <c r="AC2137" i="1"/>
  <c r="AE2137" i="1" s="1"/>
  <c r="AC2129" i="1"/>
  <c r="AE2129" i="1" s="1"/>
  <c r="AC2139" i="1"/>
  <c r="AE2139" i="1" s="1"/>
  <c r="AC2131" i="1"/>
  <c r="AE2131" i="1" s="1"/>
  <c r="AC2126" i="1"/>
  <c r="AE2126" i="1" s="1"/>
  <c r="AC2124" i="1"/>
  <c r="AE2124" i="1" s="1"/>
  <c r="AC2122" i="1"/>
  <c r="AE2122" i="1" s="1"/>
  <c r="AC2120" i="1"/>
  <c r="AE2120" i="1" s="1"/>
  <c r="AC2118" i="1"/>
  <c r="AE2118" i="1" s="1"/>
  <c r="AC2116" i="1"/>
  <c r="AE2116" i="1" s="1"/>
  <c r="AC2114" i="1"/>
  <c r="AE2114" i="1" s="1"/>
  <c r="AC2112" i="1"/>
  <c r="AE2112" i="1" s="1"/>
  <c r="AC2110" i="1"/>
  <c r="AE2110" i="1" s="1"/>
  <c r="AC2108" i="1"/>
  <c r="AE2108" i="1" s="1"/>
  <c r="AC2106" i="1"/>
  <c r="AE2106" i="1" s="1"/>
  <c r="AC2104" i="1"/>
  <c r="AE2104" i="1" s="1"/>
  <c r="AC2102" i="1"/>
  <c r="AE2102" i="1" s="1"/>
  <c r="AC2100" i="1"/>
  <c r="AE2100" i="1" s="1"/>
  <c r="AC2098" i="1"/>
  <c r="AE2098" i="1" s="1"/>
  <c r="AC2096" i="1"/>
  <c r="AE2096" i="1" s="1"/>
  <c r="AC2094" i="1"/>
  <c r="AE2094" i="1" s="1"/>
  <c r="AC2092" i="1"/>
  <c r="AE2092" i="1" s="1"/>
  <c r="AC2090" i="1"/>
  <c r="AE2090" i="1" s="1"/>
  <c r="AC2088" i="1"/>
  <c r="AE2088" i="1" s="1"/>
  <c r="AC2086" i="1"/>
  <c r="AE2086" i="1" s="1"/>
  <c r="AC2084" i="1"/>
  <c r="AE2084" i="1" s="1"/>
  <c r="AC2082" i="1"/>
  <c r="AE2082" i="1" s="1"/>
  <c r="AC2080" i="1"/>
  <c r="AE2080" i="1" s="1"/>
  <c r="AC2078" i="1"/>
  <c r="AE2078" i="1" s="1"/>
  <c r="AC2076" i="1"/>
  <c r="AE2076" i="1" s="1"/>
  <c r="AC2074" i="1"/>
  <c r="AE2074" i="1" s="1"/>
  <c r="AC2072" i="1"/>
  <c r="AE2072" i="1" s="1"/>
  <c r="AC2070" i="1"/>
  <c r="AE2070" i="1" s="1"/>
  <c r="AC2068" i="1"/>
  <c r="AE2068" i="1" s="1"/>
  <c r="AC2066" i="1"/>
  <c r="AE2066" i="1" s="1"/>
  <c r="AC2064" i="1"/>
  <c r="AE2064" i="1" s="1"/>
  <c r="AC2062" i="1"/>
  <c r="AE2062" i="1" s="1"/>
  <c r="AC2060" i="1"/>
  <c r="AE2060" i="1" s="1"/>
  <c r="AC2058" i="1"/>
  <c r="AE2058" i="1" s="1"/>
  <c r="AC2056" i="1"/>
  <c r="AE2056" i="1" s="1"/>
  <c r="AC2054" i="1"/>
  <c r="AE2054" i="1" s="1"/>
  <c r="AC2052" i="1"/>
  <c r="AE2052" i="1" s="1"/>
  <c r="AC2050" i="1"/>
  <c r="AE2050" i="1" s="1"/>
  <c r="AC2048" i="1"/>
  <c r="AE2048" i="1" s="1"/>
  <c r="AC2046" i="1"/>
  <c r="AE2046" i="1" s="1"/>
  <c r="AC2044" i="1"/>
  <c r="AE2044" i="1" s="1"/>
  <c r="AC2042" i="1"/>
  <c r="AE2042" i="1" s="1"/>
  <c r="AC2040" i="1"/>
  <c r="AE2040" i="1" s="1"/>
  <c r="AC2038" i="1"/>
  <c r="AE2038" i="1" s="1"/>
  <c r="AC2036" i="1"/>
  <c r="AE2036" i="1" s="1"/>
  <c r="AC2034" i="1"/>
  <c r="AE2034" i="1" s="1"/>
  <c r="AC2032" i="1"/>
  <c r="AE2032" i="1" s="1"/>
  <c r="AC2030" i="1"/>
  <c r="AE2030" i="1" s="1"/>
  <c r="AC2028" i="1"/>
  <c r="AE2028" i="1" s="1"/>
  <c r="AC2026" i="1"/>
  <c r="AE2026" i="1" s="1"/>
  <c r="AC2024" i="1"/>
  <c r="AE2024" i="1" s="1"/>
  <c r="AC2022" i="1"/>
  <c r="AE2022" i="1" s="1"/>
  <c r="AC2020" i="1"/>
  <c r="AE2020" i="1" s="1"/>
  <c r="AC2018" i="1"/>
  <c r="AE2018" i="1" s="1"/>
  <c r="AC2016" i="1"/>
  <c r="AE2016" i="1" s="1"/>
  <c r="AC2014" i="1"/>
  <c r="AE2014" i="1" s="1"/>
  <c r="AC2012" i="1"/>
  <c r="AE2012" i="1" s="1"/>
  <c r="AC2010" i="1"/>
  <c r="AE2010" i="1" s="1"/>
  <c r="AC2008" i="1"/>
  <c r="AE2008" i="1" s="1"/>
  <c r="AC2006" i="1"/>
  <c r="AE2006" i="1" s="1"/>
  <c r="AC2004" i="1"/>
  <c r="AE2004" i="1" s="1"/>
  <c r="AC2002" i="1"/>
  <c r="AE2002" i="1" s="1"/>
  <c r="AC2000" i="1"/>
  <c r="AE2000" i="1" s="1"/>
  <c r="AC1998" i="1"/>
  <c r="AE1998" i="1" s="1"/>
  <c r="AC1996" i="1"/>
  <c r="AE1996" i="1" s="1"/>
  <c r="AC1994" i="1"/>
  <c r="AE1994" i="1" s="1"/>
  <c r="AC1992" i="1"/>
  <c r="AE1992" i="1" s="1"/>
  <c r="AC1990" i="1"/>
  <c r="AE1990" i="1" s="1"/>
  <c r="AC1988" i="1"/>
  <c r="AE1988" i="1" s="1"/>
  <c r="AC1986" i="1"/>
  <c r="AE1986" i="1" s="1"/>
  <c r="AC1984" i="1"/>
  <c r="AE1984" i="1" s="1"/>
  <c r="AC1982" i="1"/>
  <c r="AE1982" i="1" s="1"/>
  <c r="AC1980" i="1"/>
  <c r="AE1980" i="1" s="1"/>
  <c r="AC1978" i="1"/>
  <c r="AE1978" i="1" s="1"/>
  <c r="AC1976" i="1"/>
  <c r="AE1976" i="1" s="1"/>
  <c r="AC1974" i="1"/>
  <c r="AE1974" i="1" s="1"/>
  <c r="AC1972" i="1"/>
  <c r="AE1972" i="1" s="1"/>
  <c r="AC1970" i="1"/>
  <c r="AE1970" i="1" s="1"/>
  <c r="AC1968" i="1"/>
  <c r="AE1968" i="1" s="1"/>
  <c r="AC1966" i="1"/>
  <c r="AE1966" i="1" s="1"/>
  <c r="AC1964" i="1"/>
  <c r="AE1964" i="1" s="1"/>
  <c r="AC1962" i="1"/>
  <c r="AE1962" i="1" s="1"/>
  <c r="AC1960" i="1"/>
  <c r="AE1960" i="1" s="1"/>
  <c r="AC1958" i="1"/>
  <c r="AE1958" i="1" s="1"/>
  <c r="AC1956" i="1"/>
  <c r="AE1956" i="1" s="1"/>
  <c r="AC1954" i="1"/>
  <c r="AE1954" i="1" s="1"/>
  <c r="AC2133" i="1"/>
  <c r="AE2133" i="1" s="1"/>
  <c r="AC2135" i="1"/>
  <c r="AE2135" i="1" s="1"/>
  <c r="AC2127" i="1"/>
  <c r="AE2127" i="1" s="1"/>
  <c r="AC2125" i="1"/>
  <c r="AE2125" i="1" s="1"/>
  <c r="AC2123" i="1"/>
  <c r="AE2123" i="1" s="1"/>
  <c r="AC2121" i="1"/>
  <c r="AE2121" i="1" s="1"/>
  <c r="AC2119" i="1"/>
  <c r="AE2119" i="1" s="1"/>
  <c r="AC2117" i="1"/>
  <c r="AE2117" i="1" s="1"/>
  <c r="AC2115" i="1"/>
  <c r="AE2115" i="1" s="1"/>
  <c r="AC2113" i="1"/>
  <c r="AE2113" i="1" s="1"/>
  <c r="AC2111" i="1"/>
  <c r="AE2111" i="1" s="1"/>
  <c r="AC2109" i="1"/>
  <c r="AE2109" i="1" s="1"/>
  <c r="AC2107" i="1"/>
  <c r="AE2107" i="1" s="1"/>
  <c r="AC2105" i="1"/>
  <c r="AE2105" i="1" s="1"/>
  <c r="AC2103" i="1"/>
  <c r="AE2103" i="1" s="1"/>
  <c r="AC2101" i="1"/>
  <c r="AE2101" i="1" s="1"/>
  <c r="AC2099" i="1"/>
  <c r="AE2099" i="1" s="1"/>
  <c r="AC2097" i="1"/>
  <c r="AE2097" i="1" s="1"/>
  <c r="AC2095" i="1"/>
  <c r="AE2095" i="1" s="1"/>
  <c r="AC2093" i="1"/>
  <c r="AE2093" i="1" s="1"/>
  <c r="AC2091" i="1"/>
  <c r="AE2091" i="1" s="1"/>
  <c r="AC2089" i="1"/>
  <c r="AE2089" i="1" s="1"/>
  <c r="AC2087" i="1"/>
  <c r="AE2087" i="1" s="1"/>
  <c r="AC2085" i="1"/>
  <c r="AE2085" i="1" s="1"/>
  <c r="AC2083" i="1"/>
  <c r="AE2083" i="1" s="1"/>
  <c r="AC2081" i="1"/>
  <c r="AE2081" i="1" s="1"/>
  <c r="AC2079" i="1"/>
  <c r="AE2079" i="1" s="1"/>
  <c r="AC2077" i="1"/>
  <c r="AE2077" i="1" s="1"/>
  <c r="AC2075" i="1"/>
  <c r="AE2075" i="1" s="1"/>
  <c r="AC2073" i="1"/>
  <c r="AE2073" i="1" s="1"/>
  <c r="AC2071" i="1"/>
  <c r="AE2071" i="1" s="1"/>
  <c r="AC2069" i="1"/>
  <c r="AE2069" i="1" s="1"/>
  <c r="AC2067" i="1"/>
  <c r="AE2067" i="1" s="1"/>
  <c r="AC2065" i="1"/>
  <c r="AE2065" i="1" s="1"/>
  <c r="AC2063" i="1"/>
  <c r="AE2063" i="1" s="1"/>
  <c r="AC2061" i="1"/>
  <c r="AE2061" i="1" s="1"/>
  <c r="AC2059" i="1"/>
  <c r="AE2059" i="1" s="1"/>
  <c r="AC2057" i="1"/>
  <c r="AE2057" i="1" s="1"/>
  <c r="AC2055" i="1"/>
  <c r="AE2055" i="1" s="1"/>
  <c r="AC2053" i="1"/>
  <c r="AE2053" i="1" s="1"/>
  <c r="AC2051" i="1"/>
  <c r="AE2051" i="1" s="1"/>
  <c r="AC2049" i="1"/>
  <c r="AE2049" i="1" s="1"/>
  <c r="AC2047" i="1"/>
  <c r="AE2047" i="1" s="1"/>
  <c r="AC2045" i="1"/>
  <c r="AE2045" i="1" s="1"/>
  <c r="AC2043" i="1"/>
  <c r="AE2043" i="1" s="1"/>
  <c r="AC2041" i="1"/>
  <c r="AE2041" i="1" s="1"/>
  <c r="AC2039" i="1"/>
  <c r="AE2039" i="1" s="1"/>
  <c r="AC2037" i="1"/>
  <c r="AE2037" i="1" s="1"/>
  <c r="AC2035" i="1"/>
  <c r="AE2035" i="1" s="1"/>
  <c r="AC2033" i="1"/>
  <c r="AE2033" i="1" s="1"/>
  <c r="AC2031" i="1"/>
  <c r="AE2031" i="1" s="1"/>
  <c r="AC2029" i="1"/>
  <c r="AE2029" i="1" s="1"/>
  <c r="AC2027" i="1"/>
  <c r="AE2027" i="1" s="1"/>
  <c r="AC2025" i="1"/>
  <c r="AE2025" i="1" s="1"/>
  <c r="AC2023" i="1"/>
  <c r="AE2023" i="1" s="1"/>
  <c r="AC2021" i="1"/>
  <c r="AE2021" i="1" s="1"/>
  <c r="AC2019" i="1"/>
  <c r="AE2019" i="1" s="1"/>
  <c r="AC2017" i="1"/>
  <c r="AE2017" i="1" s="1"/>
  <c r="AC2015" i="1"/>
  <c r="AE2015" i="1" s="1"/>
  <c r="AC2013" i="1"/>
  <c r="AE2013" i="1" s="1"/>
  <c r="AC2011" i="1"/>
  <c r="AE2011" i="1" s="1"/>
  <c r="AC2009" i="1"/>
  <c r="AE2009" i="1" s="1"/>
  <c r="AC2007" i="1"/>
  <c r="AE2007" i="1" s="1"/>
  <c r="AC2005" i="1"/>
  <c r="AE2005" i="1" s="1"/>
  <c r="AC2003" i="1"/>
  <c r="AE2003" i="1" s="1"/>
  <c r="AC2001" i="1"/>
  <c r="AE2001" i="1" s="1"/>
  <c r="AC1999" i="1"/>
  <c r="AE1999" i="1" s="1"/>
  <c r="AC1997" i="1"/>
  <c r="AE1997" i="1" s="1"/>
  <c r="AC1995" i="1"/>
  <c r="AE1995" i="1" s="1"/>
  <c r="AC1993" i="1"/>
  <c r="AE1993" i="1" s="1"/>
  <c r="AC1991" i="1"/>
  <c r="AE1991" i="1" s="1"/>
  <c r="AC1989" i="1"/>
  <c r="AE1989" i="1" s="1"/>
  <c r="AC1987" i="1"/>
  <c r="AE1987" i="1" s="1"/>
  <c r="AC1985" i="1"/>
  <c r="AE1985" i="1" s="1"/>
  <c r="AC1983" i="1"/>
  <c r="AE1983" i="1" s="1"/>
  <c r="AC1981" i="1"/>
  <c r="AE1981" i="1" s="1"/>
  <c r="AC1979" i="1"/>
  <c r="AE1979" i="1" s="1"/>
  <c r="AC1977" i="1"/>
  <c r="AE1977" i="1" s="1"/>
  <c r="AC1975" i="1"/>
  <c r="AE1975" i="1" s="1"/>
  <c r="AC1973" i="1"/>
  <c r="AE1973" i="1" s="1"/>
  <c r="AC1971" i="1"/>
  <c r="AE1971" i="1" s="1"/>
  <c r="AC1969" i="1"/>
  <c r="AE1969" i="1" s="1"/>
  <c r="AC1967" i="1"/>
  <c r="AE1967" i="1" s="1"/>
  <c r="AC1965" i="1"/>
  <c r="AE1965" i="1" s="1"/>
  <c r="AC1963" i="1"/>
  <c r="AE1963" i="1" s="1"/>
  <c r="AC1961" i="1"/>
  <c r="AE1961" i="1" s="1"/>
  <c r="AC1959" i="1"/>
  <c r="AE1959" i="1" s="1"/>
  <c r="AC1957" i="1"/>
  <c r="AE1957" i="1" s="1"/>
  <c r="AC1955" i="1"/>
  <c r="AE1955" i="1" s="1"/>
  <c r="AJ2353" i="1"/>
  <c r="AL2353" i="1" s="1"/>
  <c r="AJ2351" i="1"/>
  <c r="AL2351" i="1" s="1"/>
  <c r="AJ2349" i="1"/>
  <c r="AL2349" i="1" s="1"/>
  <c r="AJ2347" i="1"/>
  <c r="AL2347" i="1" s="1"/>
  <c r="AJ2345" i="1"/>
  <c r="AL2345" i="1" s="1"/>
  <c r="AJ2343" i="1"/>
  <c r="AL2343" i="1" s="1"/>
  <c r="AJ2341" i="1"/>
  <c r="AL2341" i="1" s="1"/>
  <c r="AJ2339" i="1"/>
  <c r="AL2339" i="1" s="1"/>
  <c r="AJ2337" i="1"/>
  <c r="AL2337" i="1" s="1"/>
  <c r="AJ2335" i="1"/>
  <c r="AL2335" i="1" s="1"/>
  <c r="AJ2333" i="1"/>
  <c r="AL2333" i="1" s="1"/>
  <c r="AJ2331" i="1"/>
  <c r="AL2331" i="1" s="1"/>
  <c r="AJ2329" i="1"/>
  <c r="AL2329" i="1" s="1"/>
  <c r="AJ2327" i="1"/>
  <c r="AL2327" i="1" s="1"/>
  <c r="AJ2325" i="1"/>
  <c r="AL2325" i="1" s="1"/>
  <c r="AJ2323" i="1"/>
  <c r="AL2323" i="1" s="1"/>
  <c r="AJ2321" i="1"/>
  <c r="AL2321" i="1" s="1"/>
  <c r="AJ2319" i="1"/>
  <c r="AL2319" i="1" s="1"/>
  <c r="AJ2317" i="1"/>
  <c r="AL2317" i="1" s="1"/>
  <c r="AJ2315" i="1"/>
  <c r="AL2315" i="1" s="1"/>
  <c r="AJ2313" i="1"/>
  <c r="AL2313" i="1" s="1"/>
  <c r="AJ2311" i="1"/>
  <c r="AL2311" i="1" s="1"/>
  <c r="AJ2309" i="1"/>
  <c r="AL2309" i="1" s="1"/>
  <c r="AJ2307" i="1"/>
  <c r="AL2307" i="1" s="1"/>
  <c r="AJ2305" i="1"/>
  <c r="AL2305" i="1" s="1"/>
  <c r="AJ2303" i="1"/>
  <c r="AL2303" i="1" s="1"/>
  <c r="AJ2301" i="1"/>
  <c r="AL2301" i="1" s="1"/>
  <c r="AJ2299" i="1"/>
  <c r="AL2299" i="1" s="1"/>
  <c r="AJ2297" i="1"/>
  <c r="AL2297" i="1" s="1"/>
  <c r="AJ2295" i="1"/>
  <c r="AL2295" i="1" s="1"/>
  <c r="AJ2293" i="1"/>
  <c r="AL2293" i="1" s="1"/>
  <c r="AJ2291" i="1"/>
  <c r="AL2291" i="1" s="1"/>
  <c r="AJ2289" i="1"/>
  <c r="AL2289" i="1" s="1"/>
  <c r="AJ2287" i="1"/>
  <c r="AL2287" i="1" s="1"/>
  <c r="AJ2285" i="1"/>
  <c r="AL2285" i="1" s="1"/>
  <c r="AJ2283" i="1"/>
  <c r="AL2283" i="1" s="1"/>
  <c r="AJ2281" i="1"/>
  <c r="AL2281" i="1" s="1"/>
  <c r="AJ2279" i="1"/>
  <c r="AL2279" i="1" s="1"/>
  <c r="AJ2277" i="1"/>
  <c r="AL2277" i="1" s="1"/>
  <c r="AJ2275" i="1"/>
  <c r="AL2275" i="1" s="1"/>
  <c r="AJ2273" i="1"/>
  <c r="AL2273" i="1" s="1"/>
  <c r="AJ2271" i="1"/>
  <c r="AL2271" i="1" s="1"/>
  <c r="AJ2269" i="1"/>
  <c r="AL2269" i="1" s="1"/>
  <c r="AJ2267" i="1"/>
  <c r="AL2267" i="1" s="1"/>
  <c r="AJ2265" i="1"/>
  <c r="AL2265" i="1" s="1"/>
  <c r="AJ2263" i="1"/>
  <c r="AL2263" i="1" s="1"/>
  <c r="AJ2261" i="1"/>
  <c r="AL2261" i="1" s="1"/>
  <c r="AJ2259" i="1"/>
  <c r="AL2259" i="1" s="1"/>
  <c r="AJ2257" i="1"/>
  <c r="AL2257" i="1" s="1"/>
  <c r="AJ2255" i="1"/>
  <c r="AL2255" i="1" s="1"/>
  <c r="AJ2253" i="1"/>
  <c r="AL2253" i="1" s="1"/>
  <c r="AJ2251" i="1"/>
  <c r="AL2251" i="1" s="1"/>
  <c r="AJ2249" i="1"/>
  <c r="AL2249" i="1" s="1"/>
  <c r="AJ2247" i="1"/>
  <c r="AL2247" i="1" s="1"/>
  <c r="AJ2245" i="1"/>
  <c r="AL2245" i="1" s="1"/>
  <c r="AJ2243" i="1"/>
  <c r="AL2243" i="1" s="1"/>
  <c r="AJ2241" i="1"/>
  <c r="AL2241" i="1" s="1"/>
  <c r="AJ2239" i="1"/>
  <c r="AL2239" i="1" s="1"/>
  <c r="AJ2237" i="1"/>
  <c r="AL2237" i="1" s="1"/>
  <c r="AJ2235" i="1"/>
  <c r="AL2235" i="1" s="1"/>
  <c r="AJ2233" i="1"/>
  <c r="AL2233" i="1" s="1"/>
  <c r="AJ2231" i="1"/>
  <c r="AL2231" i="1" s="1"/>
  <c r="AJ2229" i="1"/>
  <c r="AL2229" i="1" s="1"/>
  <c r="AJ2227" i="1"/>
  <c r="AL2227" i="1" s="1"/>
  <c r="AJ2225" i="1"/>
  <c r="AL2225" i="1" s="1"/>
  <c r="AJ2223" i="1"/>
  <c r="AL2223" i="1" s="1"/>
  <c r="AJ2221" i="1"/>
  <c r="AL2221" i="1" s="1"/>
  <c r="AJ2219" i="1"/>
  <c r="AL2219" i="1" s="1"/>
  <c r="AJ2217" i="1"/>
  <c r="AL2217" i="1" s="1"/>
  <c r="AJ2215" i="1"/>
  <c r="AL2215" i="1" s="1"/>
  <c r="AJ2213" i="1"/>
  <c r="AL2213" i="1" s="1"/>
  <c r="AJ2211" i="1"/>
  <c r="AL2211" i="1" s="1"/>
  <c r="AJ2209" i="1"/>
  <c r="AL2209" i="1" s="1"/>
  <c r="AJ2207" i="1"/>
  <c r="AL2207" i="1" s="1"/>
  <c r="AJ2205" i="1"/>
  <c r="AL2205" i="1" s="1"/>
  <c r="AJ2203" i="1"/>
  <c r="AL2203" i="1" s="1"/>
  <c r="AJ2201" i="1"/>
  <c r="AL2201" i="1" s="1"/>
  <c r="AJ2199" i="1"/>
  <c r="AL2199" i="1" s="1"/>
  <c r="AJ2197" i="1"/>
  <c r="AL2197" i="1" s="1"/>
  <c r="AJ2195" i="1"/>
  <c r="AL2195" i="1" s="1"/>
  <c r="AJ2193" i="1"/>
  <c r="AL2193" i="1" s="1"/>
  <c r="AJ2191" i="1"/>
  <c r="AL2191" i="1" s="1"/>
  <c r="AJ2189" i="1"/>
  <c r="AL2189" i="1" s="1"/>
  <c r="AJ2187" i="1"/>
  <c r="AL2187" i="1" s="1"/>
  <c r="AJ2185" i="1"/>
  <c r="AL2185" i="1" s="1"/>
  <c r="AJ2183" i="1"/>
  <c r="AL2183" i="1" s="1"/>
  <c r="AJ2181" i="1"/>
  <c r="AL2181" i="1" s="1"/>
  <c r="AJ2179" i="1"/>
  <c r="AL2179" i="1" s="1"/>
  <c r="AJ2177" i="1"/>
  <c r="AL2177" i="1" s="1"/>
  <c r="AJ2175" i="1"/>
  <c r="AL2175" i="1" s="1"/>
  <c r="AJ2173" i="1"/>
  <c r="AL2173" i="1" s="1"/>
  <c r="AJ2171" i="1"/>
  <c r="AL2171" i="1" s="1"/>
  <c r="AJ2169" i="1"/>
  <c r="AL2169" i="1" s="1"/>
  <c r="AJ2167" i="1"/>
  <c r="AL2167" i="1" s="1"/>
  <c r="AJ2165" i="1"/>
  <c r="AL2165" i="1" s="1"/>
  <c r="AJ2163" i="1"/>
  <c r="AL2163" i="1" s="1"/>
  <c r="AJ2161" i="1"/>
  <c r="AL2161" i="1" s="1"/>
  <c r="AJ2159" i="1"/>
  <c r="AL2159" i="1" s="1"/>
  <c r="AJ2157" i="1"/>
  <c r="AL2157" i="1" s="1"/>
  <c r="AJ2155" i="1"/>
  <c r="AL2155" i="1" s="1"/>
  <c r="AJ2153" i="1"/>
  <c r="AL2153" i="1" s="1"/>
  <c r="AJ2151" i="1"/>
  <c r="AL2151" i="1" s="1"/>
  <c r="AJ2149" i="1"/>
  <c r="AL2149" i="1" s="1"/>
  <c r="AJ2147" i="1"/>
  <c r="AL2147" i="1" s="1"/>
  <c r="AJ2145" i="1"/>
  <c r="AL2145" i="1" s="1"/>
  <c r="AJ2143" i="1"/>
  <c r="AL2143" i="1" s="1"/>
  <c r="AJ2141" i="1"/>
  <c r="AL2141" i="1" s="1"/>
  <c r="AJ2139" i="1"/>
  <c r="AL2139" i="1" s="1"/>
  <c r="AJ2137" i="1"/>
  <c r="AL2137" i="1" s="1"/>
  <c r="AJ2135" i="1"/>
  <c r="AL2135" i="1" s="1"/>
  <c r="AJ2133" i="1"/>
  <c r="AL2133" i="1" s="1"/>
  <c r="AJ2131" i="1"/>
  <c r="AL2131" i="1" s="1"/>
  <c r="AJ2129" i="1"/>
  <c r="AL2129" i="1" s="1"/>
  <c r="AJ2127" i="1"/>
  <c r="AL2127" i="1" s="1"/>
  <c r="AJ2125" i="1"/>
  <c r="AL2125" i="1" s="1"/>
  <c r="AJ2123" i="1"/>
  <c r="AL2123" i="1" s="1"/>
  <c r="AJ2121" i="1"/>
  <c r="AL2121" i="1" s="1"/>
  <c r="AJ2119" i="1"/>
  <c r="AL2119" i="1" s="1"/>
  <c r="AJ2117" i="1"/>
  <c r="AL2117" i="1" s="1"/>
  <c r="AJ2115" i="1"/>
  <c r="AL2115" i="1" s="1"/>
  <c r="AJ2113" i="1"/>
  <c r="AL2113" i="1" s="1"/>
  <c r="AJ2111" i="1"/>
  <c r="AL2111" i="1" s="1"/>
  <c r="AJ2109" i="1"/>
  <c r="AL2109" i="1" s="1"/>
  <c r="AJ2107" i="1"/>
  <c r="AL2107" i="1" s="1"/>
  <c r="AJ2105" i="1"/>
  <c r="AL2105" i="1" s="1"/>
  <c r="AJ2103" i="1"/>
  <c r="AL2103" i="1" s="1"/>
  <c r="AJ2101" i="1"/>
  <c r="AL2101" i="1" s="1"/>
  <c r="AJ2099" i="1"/>
  <c r="AL2099" i="1" s="1"/>
  <c r="AJ2097" i="1"/>
  <c r="AL2097" i="1" s="1"/>
  <c r="AJ2095" i="1"/>
  <c r="AL2095" i="1" s="1"/>
  <c r="AJ2093" i="1"/>
  <c r="AL2093" i="1" s="1"/>
  <c r="AJ2091" i="1"/>
  <c r="AL2091" i="1" s="1"/>
  <c r="AJ2089" i="1"/>
  <c r="AL2089" i="1" s="1"/>
  <c r="AJ2087" i="1"/>
  <c r="AL2087" i="1" s="1"/>
  <c r="AJ2085" i="1"/>
  <c r="AL2085" i="1" s="1"/>
  <c r="AJ2083" i="1"/>
  <c r="AL2083" i="1" s="1"/>
  <c r="AJ2081" i="1"/>
  <c r="AL2081" i="1" s="1"/>
  <c r="AJ2079" i="1"/>
  <c r="AL2079" i="1" s="1"/>
  <c r="AJ2077" i="1"/>
  <c r="AL2077" i="1" s="1"/>
  <c r="AJ2075" i="1"/>
  <c r="AL2075" i="1" s="1"/>
  <c r="AJ2073" i="1"/>
  <c r="AL2073" i="1" s="1"/>
  <c r="AJ2071" i="1"/>
  <c r="AL2071" i="1" s="1"/>
  <c r="AJ2069" i="1"/>
  <c r="AL2069" i="1" s="1"/>
  <c r="AJ2067" i="1"/>
  <c r="AL2067" i="1" s="1"/>
  <c r="AJ2065" i="1"/>
  <c r="AL2065" i="1" s="1"/>
  <c r="AJ2063" i="1"/>
  <c r="AL2063" i="1" s="1"/>
  <c r="AJ2061" i="1"/>
  <c r="AL2061" i="1" s="1"/>
  <c r="AJ2059" i="1"/>
  <c r="AL2059" i="1" s="1"/>
  <c r="AJ2057" i="1"/>
  <c r="AL2057" i="1" s="1"/>
  <c r="AJ2055" i="1"/>
  <c r="AL2055" i="1" s="1"/>
  <c r="AJ2053" i="1"/>
  <c r="AL2053" i="1" s="1"/>
  <c r="AJ2051" i="1"/>
  <c r="AL2051" i="1" s="1"/>
  <c r="AJ2049" i="1"/>
  <c r="AL2049" i="1" s="1"/>
  <c r="AJ2047" i="1"/>
  <c r="AL2047" i="1" s="1"/>
  <c r="AJ2045" i="1"/>
  <c r="AL2045" i="1" s="1"/>
  <c r="AJ2043" i="1"/>
  <c r="AL2043" i="1" s="1"/>
  <c r="AJ2041" i="1"/>
  <c r="AL2041" i="1" s="1"/>
  <c r="AJ2039" i="1"/>
  <c r="AL2039" i="1" s="1"/>
  <c r="AJ2037" i="1"/>
  <c r="AL2037" i="1" s="1"/>
  <c r="AJ2035" i="1"/>
  <c r="AL2035" i="1" s="1"/>
  <c r="AJ2033" i="1"/>
  <c r="AL2033" i="1" s="1"/>
  <c r="AJ2031" i="1"/>
  <c r="AL2031" i="1" s="1"/>
  <c r="AJ2029" i="1"/>
  <c r="AL2029" i="1" s="1"/>
  <c r="AJ2027" i="1"/>
  <c r="AL2027" i="1" s="1"/>
  <c r="AJ2025" i="1"/>
  <c r="AL2025" i="1" s="1"/>
  <c r="AJ2023" i="1"/>
  <c r="AL2023" i="1" s="1"/>
  <c r="AJ2021" i="1"/>
  <c r="AL2021" i="1" s="1"/>
  <c r="AJ2019" i="1"/>
  <c r="AL2019" i="1" s="1"/>
  <c r="AJ2017" i="1"/>
  <c r="AL2017" i="1" s="1"/>
  <c r="AJ2015" i="1"/>
  <c r="AL2015" i="1" s="1"/>
  <c r="AJ2013" i="1"/>
  <c r="AL2013" i="1" s="1"/>
  <c r="AJ2011" i="1"/>
  <c r="AL2011" i="1" s="1"/>
  <c r="AJ2009" i="1"/>
  <c r="AL2009" i="1" s="1"/>
  <c r="AJ2007" i="1"/>
  <c r="AL2007" i="1" s="1"/>
  <c r="AJ2005" i="1"/>
  <c r="AL2005" i="1" s="1"/>
  <c r="AJ2003" i="1"/>
  <c r="AL2003" i="1" s="1"/>
  <c r="AJ2001" i="1"/>
  <c r="AL2001" i="1" s="1"/>
  <c r="AJ1999" i="1"/>
  <c r="AL1999" i="1" s="1"/>
  <c r="AJ1997" i="1"/>
  <c r="AL1997" i="1" s="1"/>
  <c r="AJ1995" i="1"/>
  <c r="AL1995" i="1" s="1"/>
  <c r="AJ1993" i="1"/>
  <c r="AL1993" i="1" s="1"/>
  <c r="AJ1991" i="1"/>
  <c r="AL1991" i="1" s="1"/>
  <c r="AJ1989" i="1"/>
  <c r="AL1989" i="1" s="1"/>
  <c r="AJ1987" i="1"/>
  <c r="AL1987" i="1" s="1"/>
  <c r="AJ1985" i="1"/>
  <c r="AL1985" i="1" s="1"/>
  <c r="AJ1983" i="1"/>
  <c r="AL1983" i="1" s="1"/>
  <c r="AJ1981" i="1"/>
  <c r="AL1981" i="1" s="1"/>
  <c r="AJ1979" i="1"/>
  <c r="AL1979" i="1" s="1"/>
  <c r="AJ1977" i="1"/>
  <c r="AL1977" i="1" s="1"/>
  <c r="AJ1975" i="1"/>
  <c r="AL1975" i="1" s="1"/>
  <c r="AJ1973" i="1"/>
  <c r="AL1973" i="1" s="1"/>
  <c r="AJ1971" i="1"/>
  <c r="AL1971" i="1" s="1"/>
  <c r="AJ1969" i="1"/>
  <c r="AL1969" i="1" s="1"/>
  <c r="AJ1967" i="1"/>
  <c r="AL1967" i="1" s="1"/>
  <c r="AJ1965" i="1"/>
  <c r="AL1965" i="1" s="1"/>
  <c r="AJ1963" i="1"/>
  <c r="AL1963" i="1" s="1"/>
  <c r="AJ1961" i="1"/>
  <c r="AL1961" i="1" s="1"/>
  <c r="AJ1959" i="1"/>
  <c r="AL1959" i="1" s="1"/>
  <c r="AJ1957" i="1"/>
  <c r="AL1957" i="1" s="1"/>
  <c r="AJ1955" i="1"/>
  <c r="AL1955" i="1" s="1"/>
  <c r="AJ1953" i="1"/>
  <c r="AL1953" i="1" s="1"/>
  <c r="AJ2352" i="1"/>
  <c r="AL2352" i="1" s="1"/>
  <c r="AJ2350" i="1"/>
  <c r="AL2350" i="1" s="1"/>
  <c r="AJ2348" i="1"/>
  <c r="AL2348" i="1" s="1"/>
  <c r="AJ2346" i="1"/>
  <c r="AL2346" i="1" s="1"/>
  <c r="AJ2344" i="1"/>
  <c r="AL2344" i="1" s="1"/>
  <c r="AJ2342" i="1"/>
  <c r="AL2342" i="1" s="1"/>
  <c r="AJ2340" i="1"/>
  <c r="AL2340" i="1" s="1"/>
  <c r="AJ2338" i="1"/>
  <c r="AL2338" i="1" s="1"/>
  <c r="AJ2336" i="1"/>
  <c r="AL2336" i="1" s="1"/>
  <c r="AJ2334" i="1"/>
  <c r="AL2334" i="1" s="1"/>
  <c r="AJ2332" i="1"/>
  <c r="AL2332" i="1" s="1"/>
  <c r="AJ2330" i="1"/>
  <c r="AL2330" i="1" s="1"/>
  <c r="AJ2328" i="1"/>
  <c r="AL2328" i="1" s="1"/>
  <c r="AJ2326" i="1"/>
  <c r="AL2326" i="1" s="1"/>
  <c r="AJ2324" i="1"/>
  <c r="AL2324" i="1" s="1"/>
  <c r="AJ2322" i="1"/>
  <c r="AL2322" i="1" s="1"/>
  <c r="AJ2320" i="1"/>
  <c r="AL2320" i="1" s="1"/>
  <c r="AJ2318" i="1"/>
  <c r="AL2318" i="1" s="1"/>
  <c r="AJ2316" i="1"/>
  <c r="AL2316" i="1" s="1"/>
  <c r="AJ2314" i="1"/>
  <c r="AL2314" i="1" s="1"/>
  <c r="AJ2312" i="1"/>
  <c r="AL2312" i="1" s="1"/>
  <c r="AJ2310" i="1"/>
  <c r="AL2310" i="1" s="1"/>
  <c r="AJ2308" i="1"/>
  <c r="AL2308" i="1" s="1"/>
  <c r="AJ2306" i="1"/>
  <c r="AL2306" i="1" s="1"/>
  <c r="AJ2304" i="1"/>
  <c r="AL2304" i="1" s="1"/>
  <c r="AJ2302" i="1"/>
  <c r="AL2302" i="1" s="1"/>
  <c r="AJ2300" i="1"/>
  <c r="AL2300" i="1" s="1"/>
  <c r="AJ2298" i="1"/>
  <c r="AL2298" i="1" s="1"/>
  <c r="AJ2296" i="1"/>
  <c r="AL2296" i="1" s="1"/>
  <c r="AJ2294" i="1"/>
  <c r="AL2294" i="1" s="1"/>
  <c r="AJ2292" i="1"/>
  <c r="AL2292" i="1" s="1"/>
  <c r="AJ2290" i="1"/>
  <c r="AL2290" i="1" s="1"/>
  <c r="AJ2288" i="1"/>
  <c r="AL2288" i="1" s="1"/>
  <c r="AJ2286" i="1"/>
  <c r="AL2286" i="1" s="1"/>
  <c r="AJ2284" i="1"/>
  <c r="AL2284" i="1" s="1"/>
  <c r="AJ2282" i="1"/>
  <c r="AL2282" i="1" s="1"/>
  <c r="AJ2280" i="1"/>
  <c r="AL2280" i="1" s="1"/>
  <c r="AJ2278" i="1"/>
  <c r="AL2278" i="1" s="1"/>
  <c r="AJ2276" i="1"/>
  <c r="AL2276" i="1" s="1"/>
  <c r="AJ2274" i="1"/>
  <c r="AL2274" i="1" s="1"/>
  <c r="AJ2272" i="1"/>
  <c r="AL2272" i="1" s="1"/>
  <c r="AJ2270" i="1"/>
  <c r="AL2270" i="1" s="1"/>
  <c r="AJ2268" i="1"/>
  <c r="AL2268" i="1" s="1"/>
  <c r="AJ2266" i="1"/>
  <c r="AL2266" i="1" s="1"/>
  <c r="AJ2264" i="1"/>
  <c r="AL2264" i="1" s="1"/>
  <c r="AJ2262" i="1"/>
  <c r="AL2262" i="1" s="1"/>
  <c r="AJ2260" i="1"/>
  <c r="AL2260" i="1" s="1"/>
  <c r="AJ2258" i="1"/>
  <c r="AL2258" i="1" s="1"/>
  <c r="AJ2256" i="1"/>
  <c r="AL2256" i="1" s="1"/>
  <c r="AJ2254" i="1"/>
  <c r="AL2254" i="1" s="1"/>
  <c r="AJ2252" i="1"/>
  <c r="AL2252" i="1" s="1"/>
  <c r="AJ2250" i="1"/>
  <c r="AL2250" i="1" s="1"/>
  <c r="AJ2248" i="1"/>
  <c r="AL2248" i="1" s="1"/>
  <c r="AJ2246" i="1"/>
  <c r="AL2246" i="1" s="1"/>
  <c r="AJ2244" i="1"/>
  <c r="AL2244" i="1" s="1"/>
  <c r="AJ2242" i="1"/>
  <c r="AL2242" i="1" s="1"/>
  <c r="AJ2240" i="1"/>
  <c r="AL2240" i="1" s="1"/>
  <c r="AJ2238" i="1"/>
  <c r="AL2238" i="1" s="1"/>
  <c r="AJ2236" i="1"/>
  <c r="AL2236" i="1" s="1"/>
  <c r="AJ2234" i="1"/>
  <c r="AL2234" i="1" s="1"/>
  <c r="AJ2232" i="1"/>
  <c r="AL2232" i="1" s="1"/>
  <c r="AJ2230" i="1"/>
  <c r="AL2230" i="1" s="1"/>
  <c r="AJ2228" i="1"/>
  <c r="AL2228" i="1" s="1"/>
  <c r="AJ2226" i="1"/>
  <c r="AL2226" i="1" s="1"/>
  <c r="AJ2224" i="1"/>
  <c r="AL2224" i="1" s="1"/>
  <c r="AJ2222" i="1"/>
  <c r="AL2222" i="1" s="1"/>
  <c r="AJ2220" i="1"/>
  <c r="AL2220" i="1" s="1"/>
  <c r="AJ2218" i="1"/>
  <c r="AL2218" i="1" s="1"/>
  <c r="AJ2216" i="1"/>
  <c r="AL2216" i="1" s="1"/>
  <c r="AJ2214" i="1"/>
  <c r="AL2214" i="1" s="1"/>
  <c r="AJ2212" i="1"/>
  <c r="AL2212" i="1" s="1"/>
  <c r="AJ2210" i="1"/>
  <c r="AL2210" i="1" s="1"/>
  <c r="AJ2208" i="1"/>
  <c r="AL2208" i="1" s="1"/>
  <c r="AJ2206" i="1"/>
  <c r="AL2206" i="1" s="1"/>
  <c r="AJ2204" i="1"/>
  <c r="AL2204" i="1" s="1"/>
  <c r="AJ2202" i="1"/>
  <c r="AL2202" i="1" s="1"/>
  <c r="AJ2200" i="1"/>
  <c r="AL2200" i="1" s="1"/>
  <c r="AJ2198" i="1"/>
  <c r="AL2198" i="1" s="1"/>
  <c r="AJ2196" i="1"/>
  <c r="AL2196" i="1" s="1"/>
  <c r="AJ2194" i="1"/>
  <c r="AL2194" i="1" s="1"/>
  <c r="AJ2192" i="1"/>
  <c r="AL2192" i="1" s="1"/>
  <c r="AJ2190" i="1"/>
  <c r="AL2190" i="1" s="1"/>
  <c r="AJ2188" i="1"/>
  <c r="AL2188" i="1" s="1"/>
  <c r="AJ2186" i="1"/>
  <c r="AL2186" i="1" s="1"/>
  <c r="AJ2184" i="1"/>
  <c r="AL2184" i="1" s="1"/>
  <c r="AJ2182" i="1"/>
  <c r="AL2182" i="1" s="1"/>
  <c r="AJ2180" i="1"/>
  <c r="AL2180" i="1" s="1"/>
  <c r="AJ2178" i="1"/>
  <c r="AL2178" i="1" s="1"/>
  <c r="AJ2176" i="1"/>
  <c r="AL2176" i="1" s="1"/>
  <c r="AJ2174" i="1"/>
  <c r="AL2174" i="1" s="1"/>
  <c r="AJ2172" i="1"/>
  <c r="AL2172" i="1" s="1"/>
  <c r="AJ2170" i="1"/>
  <c r="AL2170" i="1" s="1"/>
  <c r="AJ2168" i="1"/>
  <c r="AL2168" i="1" s="1"/>
  <c r="AJ2166" i="1"/>
  <c r="AL2166" i="1" s="1"/>
  <c r="AJ2164" i="1"/>
  <c r="AL2164" i="1" s="1"/>
  <c r="AJ2162" i="1"/>
  <c r="AL2162" i="1" s="1"/>
  <c r="AJ2160" i="1"/>
  <c r="AL2160" i="1" s="1"/>
  <c r="AJ2158" i="1"/>
  <c r="AL2158" i="1" s="1"/>
  <c r="AJ2156" i="1"/>
  <c r="AL2156" i="1" s="1"/>
  <c r="AJ2154" i="1"/>
  <c r="AL2154" i="1" s="1"/>
  <c r="AJ2152" i="1"/>
  <c r="AL2152" i="1" s="1"/>
  <c r="AJ2150" i="1"/>
  <c r="AL2150" i="1" s="1"/>
  <c r="AJ2148" i="1"/>
  <c r="AL2148" i="1" s="1"/>
  <c r="AJ2146" i="1"/>
  <c r="AL2146" i="1" s="1"/>
  <c r="AJ2144" i="1"/>
  <c r="AL2144" i="1" s="1"/>
  <c r="AJ2142" i="1"/>
  <c r="AL2142" i="1" s="1"/>
  <c r="AJ2140" i="1"/>
  <c r="AL2140" i="1" s="1"/>
  <c r="AJ2138" i="1"/>
  <c r="AL2138" i="1" s="1"/>
  <c r="AJ2136" i="1"/>
  <c r="AL2136" i="1" s="1"/>
  <c r="AJ2134" i="1"/>
  <c r="AL2134" i="1" s="1"/>
  <c r="AJ2132" i="1"/>
  <c r="AL2132" i="1" s="1"/>
  <c r="AJ2130" i="1"/>
  <c r="AL2130" i="1" s="1"/>
  <c r="AJ2128" i="1"/>
  <c r="AL2128" i="1" s="1"/>
  <c r="AJ2126" i="1"/>
  <c r="AL2126" i="1" s="1"/>
  <c r="AJ2124" i="1"/>
  <c r="AL2124" i="1" s="1"/>
  <c r="AJ2122" i="1"/>
  <c r="AL2122" i="1" s="1"/>
  <c r="AJ2120" i="1"/>
  <c r="AL2120" i="1" s="1"/>
  <c r="AJ2118" i="1"/>
  <c r="AL2118" i="1" s="1"/>
  <c r="AJ2116" i="1"/>
  <c r="AL2116" i="1" s="1"/>
  <c r="AJ2114" i="1"/>
  <c r="AL2114" i="1" s="1"/>
  <c r="AJ2112" i="1"/>
  <c r="AL2112" i="1" s="1"/>
  <c r="AJ2110" i="1"/>
  <c r="AL2110" i="1" s="1"/>
  <c r="AJ2108" i="1"/>
  <c r="AL2108" i="1" s="1"/>
  <c r="AJ2106" i="1"/>
  <c r="AL2106" i="1" s="1"/>
  <c r="AJ2104" i="1"/>
  <c r="AL2104" i="1" s="1"/>
  <c r="AJ2102" i="1"/>
  <c r="AL2102" i="1" s="1"/>
  <c r="AJ2100" i="1"/>
  <c r="AL2100" i="1" s="1"/>
  <c r="AJ2098" i="1"/>
  <c r="AL2098" i="1" s="1"/>
  <c r="AJ2096" i="1"/>
  <c r="AL2096" i="1" s="1"/>
  <c r="AJ2094" i="1"/>
  <c r="AL2094" i="1" s="1"/>
  <c r="AJ2092" i="1"/>
  <c r="AL2092" i="1" s="1"/>
  <c r="AJ2090" i="1"/>
  <c r="AL2090" i="1" s="1"/>
  <c r="AJ2088" i="1"/>
  <c r="AL2088" i="1" s="1"/>
  <c r="AJ2086" i="1"/>
  <c r="AL2086" i="1" s="1"/>
  <c r="AJ2084" i="1"/>
  <c r="AL2084" i="1" s="1"/>
  <c r="AJ2082" i="1"/>
  <c r="AL2082" i="1" s="1"/>
  <c r="AJ2080" i="1"/>
  <c r="AL2080" i="1" s="1"/>
  <c r="AJ2078" i="1"/>
  <c r="AL2078" i="1" s="1"/>
  <c r="AJ2076" i="1"/>
  <c r="AL2076" i="1" s="1"/>
  <c r="AJ2074" i="1"/>
  <c r="AL2074" i="1" s="1"/>
  <c r="AJ2072" i="1"/>
  <c r="AL2072" i="1" s="1"/>
  <c r="AJ2070" i="1"/>
  <c r="AL2070" i="1" s="1"/>
  <c r="AJ2068" i="1"/>
  <c r="AL2068" i="1" s="1"/>
  <c r="AJ2066" i="1"/>
  <c r="AL2066" i="1" s="1"/>
  <c r="AJ2064" i="1"/>
  <c r="AL2064" i="1" s="1"/>
  <c r="AJ2062" i="1"/>
  <c r="AL2062" i="1" s="1"/>
  <c r="AJ2060" i="1"/>
  <c r="AL2060" i="1" s="1"/>
  <c r="AJ2058" i="1"/>
  <c r="AL2058" i="1" s="1"/>
  <c r="AJ2056" i="1"/>
  <c r="AL2056" i="1" s="1"/>
  <c r="AJ2054" i="1"/>
  <c r="AL2054" i="1" s="1"/>
  <c r="AJ2052" i="1"/>
  <c r="AL2052" i="1" s="1"/>
  <c r="AJ2050" i="1"/>
  <c r="AL2050" i="1" s="1"/>
  <c r="AJ2048" i="1"/>
  <c r="AL2048" i="1" s="1"/>
  <c r="AJ2046" i="1"/>
  <c r="AL2046" i="1" s="1"/>
  <c r="AJ2044" i="1"/>
  <c r="AL2044" i="1" s="1"/>
  <c r="AJ2042" i="1"/>
  <c r="AL2042" i="1" s="1"/>
  <c r="AJ2040" i="1"/>
  <c r="AL2040" i="1" s="1"/>
  <c r="AJ2038" i="1"/>
  <c r="AL2038" i="1" s="1"/>
  <c r="AJ2036" i="1"/>
  <c r="AL2036" i="1" s="1"/>
  <c r="AJ2034" i="1"/>
  <c r="AL2034" i="1" s="1"/>
  <c r="AJ2032" i="1"/>
  <c r="AL2032" i="1" s="1"/>
  <c r="AJ2030" i="1"/>
  <c r="AL2030" i="1" s="1"/>
  <c r="AJ2028" i="1"/>
  <c r="AL2028" i="1" s="1"/>
  <c r="AJ2026" i="1"/>
  <c r="AL2026" i="1" s="1"/>
  <c r="AJ2024" i="1"/>
  <c r="AL2024" i="1" s="1"/>
  <c r="AJ2022" i="1"/>
  <c r="AL2022" i="1" s="1"/>
  <c r="AJ2020" i="1"/>
  <c r="AL2020" i="1" s="1"/>
  <c r="AJ2018" i="1"/>
  <c r="AL2018" i="1" s="1"/>
  <c r="AJ2016" i="1"/>
  <c r="AL2016" i="1" s="1"/>
  <c r="AJ2014" i="1"/>
  <c r="AL2014" i="1" s="1"/>
  <c r="AJ2012" i="1"/>
  <c r="AL2012" i="1" s="1"/>
  <c r="AJ2010" i="1"/>
  <c r="AL2010" i="1" s="1"/>
  <c r="AJ2008" i="1"/>
  <c r="AL2008" i="1" s="1"/>
  <c r="AJ2006" i="1"/>
  <c r="AL2006" i="1" s="1"/>
  <c r="AJ2004" i="1"/>
  <c r="AL2004" i="1" s="1"/>
  <c r="AJ2002" i="1"/>
  <c r="AL2002" i="1" s="1"/>
  <c r="AJ2000" i="1"/>
  <c r="AL2000" i="1" s="1"/>
  <c r="AJ1998" i="1"/>
  <c r="AL1998" i="1" s="1"/>
  <c r="AJ1996" i="1"/>
  <c r="AL1996" i="1" s="1"/>
  <c r="AJ1994" i="1"/>
  <c r="AL1994" i="1" s="1"/>
  <c r="AJ1992" i="1"/>
  <c r="AL1992" i="1" s="1"/>
  <c r="AJ1990" i="1"/>
  <c r="AL1990" i="1" s="1"/>
  <c r="AJ1988" i="1"/>
  <c r="AL1988" i="1" s="1"/>
  <c r="AJ1986" i="1"/>
  <c r="AL1986" i="1" s="1"/>
  <c r="AJ1984" i="1"/>
  <c r="AL1984" i="1" s="1"/>
  <c r="AJ1982" i="1"/>
  <c r="AL1982" i="1" s="1"/>
  <c r="AJ1980" i="1"/>
  <c r="AL1980" i="1" s="1"/>
  <c r="AJ1978" i="1"/>
  <c r="AL1978" i="1" s="1"/>
  <c r="AJ1976" i="1"/>
  <c r="AL1976" i="1" s="1"/>
  <c r="AJ1974" i="1"/>
  <c r="AL1974" i="1" s="1"/>
  <c r="AJ1972" i="1"/>
  <c r="AL1972" i="1" s="1"/>
  <c r="AJ1970" i="1"/>
  <c r="AL1970" i="1" s="1"/>
  <c r="AJ1968" i="1"/>
  <c r="AL1968" i="1" s="1"/>
  <c r="AJ1966" i="1"/>
  <c r="AL1966" i="1" s="1"/>
  <c r="AJ1964" i="1"/>
  <c r="AL1964" i="1" s="1"/>
  <c r="AJ1962" i="1"/>
  <c r="AL1962" i="1" s="1"/>
  <c r="AJ1960" i="1"/>
  <c r="AL1960" i="1" s="1"/>
  <c r="AJ1958" i="1"/>
  <c r="AL1958" i="1" s="1"/>
  <c r="AJ1956" i="1"/>
  <c r="AL1956" i="1" s="1"/>
  <c r="AJ1954" i="1"/>
  <c r="AL1954" i="1" s="1"/>
  <c r="BE2352" i="1"/>
  <c r="BG2352" i="1" s="1"/>
  <c r="BE2347" i="1"/>
  <c r="BG2347" i="1" s="1"/>
  <c r="BE2344" i="1"/>
  <c r="BG2344" i="1" s="1"/>
  <c r="BE2339" i="1"/>
  <c r="BG2339" i="1" s="1"/>
  <c r="BE2336" i="1"/>
  <c r="BG2336" i="1" s="1"/>
  <c r="BE2331" i="1"/>
  <c r="BG2331" i="1" s="1"/>
  <c r="BE2328" i="1"/>
  <c r="BG2328" i="1" s="1"/>
  <c r="BE2323" i="1"/>
  <c r="BG2323" i="1" s="1"/>
  <c r="BE2320" i="1"/>
  <c r="BG2320" i="1" s="1"/>
  <c r="BE2315" i="1"/>
  <c r="BG2315" i="1" s="1"/>
  <c r="BE2312" i="1"/>
  <c r="BG2312" i="1" s="1"/>
  <c r="BE2307" i="1"/>
  <c r="BG2307" i="1" s="1"/>
  <c r="BE2304" i="1"/>
  <c r="BG2304" i="1" s="1"/>
  <c r="BE2299" i="1"/>
  <c r="BG2299" i="1" s="1"/>
  <c r="BE2296" i="1"/>
  <c r="BG2296" i="1" s="1"/>
  <c r="BE2291" i="1"/>
  <c r="BG2291" i="1" s="1"/>
  <c r="BE2288" i="1"/>
  <c r="BG2288" i="1" s="1"/>
  <c r="BE2283" i="1"/>
  <c r="BG2283" i="1" s="1"/>
  <c r="BE2280" i="1"/>
  <c r="BG2280" i="1" s="1"/>
  <c r="BE2275" i="1"/>
  <c r="BG2275" i="1" s="1"/>
  <c r="BE2272" i="1"/>
  <c r="BG2272" i="1" s="1"/>
  <c r="BE2267" i="1"/>
  <c r="BG2267" i="1" s="1"/>
  <c r="BE2264" i="1"/>
  <c r="BG2264" i="1" s="1"/>
  <c r="BE2259" i="1"/>
  <c r="BG2259" i="1" s="1"/>
  <c r="BE2256" i="1"/>
  <c r="BG2256" i="1" s="1"/>
  <c r="BE2251" i="1"/>
  <c r="BG2251" i="1" s="1"/>
  <c r="BE2248" i="1"/>
  <c r="BG2248" i="1" s="1"/>
  <c r="BE2243" i="1"/>
  <c r="BG2243" i="1" s="1"/>
  <c r="BE2240" i="1"/>
  <c r="BG2240" i="1" s="1"/>
  <c r="BE2235" i="1"/>
  <c r="BG2235" i="1" s="1"/>
  <c r="BE2232" i="1"/>
  <c r="BG2232" i="1" s="1"/>
  <c r="BE2227" i="1"/>
  <c r="BG2227" i="1" s="1"/>
  <c r="BE2224" i="1"/>
  <c r="BG2224" i="1" s="1"/>
  <c r="BE2219" i="1"/>
  <c r="BG2219" i="1" s="1"/>
  <c r="BE2216" i="1"/>
  <c r="BG2216" i="1" s="1"/>
  <c r="BE2211" i="1"/>
  <c r="BG2211" i="1" s="1"/>
  <c r="BE2208" i="1"/>
  <c r="BG2208" i="1" s="1"/>
  <c r="BE2203" i="1"/>
  <c r="BG2203" i="1" s="1"/>
  <c r="BE2200" i="1"/>
  <c r="BG2200" i="1" s="1"/>
  <c r="BE2195" i="1"/>
  <c r="BG2195" i="1" s="1"/>
  <c r="BE2192" i="1"/>
  <c r="BG2192" i="1" s="1"/>
  <c r="BE2187" i="1"/>
  <c r="BG2187" i="1" s="1"/>
  <c r="BE2184" i="1"/>
  <c r="BG2184" i="1" s="1"/>
  <c r="BE2179" i="1"/>
  <c r="BG2179" i="1" s="1"/>
  <c r="BE2176" i="1"/>
  <c r="BG2176" i="1" s="1"/>
  <c r="BE2350" i="1"/>
  <c r="BG2350" i="1" s="1"/>
  <c r="BE2345" i="1"/>
  <c r="BG2345" i="1" s="1"/>
  <c r="BE2342" i="1"/>
  <c r="BG2342" i="1" s="1"/>
  <c r="BE2337" i="1"/>
  <c r="BG2337" i="1" s="1"/>
  <c r="BE2334" i="1"/>
  <c r="BG2334" i="1" s="1"/>
  <c r="BE2329" i="1"/>
  <c r="BG2329" i="1" s="1"/>
  <c r="BE2326" i="1"/>
  <c r="BG2326" i="1" s="1"/>
  <c r="BE2321" i="1"/>
  <c r="BG2321" i="1" s="1"/>
  <c r="BE2318" i="1"/>
  <c r="BG2318" i="1" s="1"/>
  <c r="BE2313" i="1"/>
  <c r="BG2313" i="1" s="1"/>
  <c r="BE2310" i="1"/>
  <c r="BG2310" i="1" s="1"/>
  <c r="BE2305" i="1"/>
  <c r="BG2305" i="1" s="1"/>
  <c r="BE2302" i="1"/>
  <c r="BG2302" i="1" s="1"/>
  <c r="BE2297" i="1"/>
  <c r="BG2297" i="1" s="1"/>
  <c r="BE2294" i="1"/>
  <c r="BG2294" i="1" s="1"/>
  <c r="BE2289" i="1"/>
  <c r="BG2289" i="1" s="1"/>
  <c r="BE2286" i="1"/>
  <c r="BG2286" i="1" s="1"/>
  <c r="BE2281" i="1"/>
  <c r="BG2281" i="1" s="1"/>
  <c r="BE2278" i="1"/>
  <c r="BG2278" i="1" s="1"/>
  <c r="BE2273" i="1"/>
  <c r="BG2273" i="1" s="1"/>
  <c r="BE2270" i="1"/>
  <c r="BG2270" i="1" s="1"/>
  <c r="BE2265" i="1"/>
  <c r="BG2265" i="1" s="1"/>
  <c r="BE2262" i="1"/>
  <c r="BG2262" i="1" s="1"/>
  <c r="BE2257" i="1"/>
  <c r="BG2257" i="1" s="1"/>
  <c r="BE2254" i="1"/>
  <c r="BG2254" i="1" s="1"/>
  <c r="BE2249" i="1"/>
  <c r="BG2249" i="1" s="1"/>
  <c r="BE2246" i="1"/>
  <c r="BG2246" i="1" s="1"/>
  <c r="BE2241" i="1"/>
  <c r="BG2241" i="1" s="1"/>
  <c r="BE2238" i="1"/>
  <c r="BG2238" i="1" s="1"/>
  <c r="BE2233" i="1"/>
  <c r="BG2233" i="1" s="1"/>
  <c r="BE2230" i="1"/>
  <c r="BG2230" i="1" s="1"/>
  <c r="BE2225" i="1"/>
  <c r="BG2225" i="1" s="1"/>
  <c r="BE2222" i="1"/>
  <c r="BG2222" i="1" s="1"/>
  <c r="BE2217" i="1"/>
  <c r="BG2217" i="1" s="1"/>
  <c r="BE2214" i="1"/>
  <c r="BG2214" i="1" s="1"/>
  <c r="BE2353" i="1"/>
  <c r="BG2353" i="1" s="1"/>
  <c r="BE2351" i="1"/>
  <c r="BG2351" i="1" s="1"/>
  <c r="BE2348" i="1"/>
  <c r="BG2348" i="1" s="1"/>
  <c r="BE2343" i="1"/>
  <c r="BG2343" i="1" s="1"/>
  <c r="BE2340" i="1"/>
  <c r="BG2340" i="1" s="1"/>
  <c r="BE2335" i="1"/>
  <c r="BG2335" i="1" s="1"/>
  <c r="BE2332" i="1"/>
  <c r="BG2332" i="1" s="1"/>
  <c r="BE2327" i="1"/>
  <c r="BG2327" i="1" s="1"/>
  <c r="BE2324" i="1"/>
  <c r="BG2324" i="1" s="1"/>
  <c r="BE2319" i="1"/>
  <c r="BG2319" i="1" s="1"/>
  <c r="BE2316" i="1"/>
  <c r="BG2316" i="1" s="1"/>
  <c r="BE2311" i="1"/>
  <c r="BG2311" i="1" s="1"/>
  <c r="BE2308" i="1"/>
  <c r="BG2308" i="1" s="1"/>
  <c r="BE2303" i="1"/>
  <c r="BG2303" i="1" s="1"/>
  <c r="BE2300" i="1"/>
  <c r="BG2300" i="1" s="1"/>
  <c r="BE2295" i="1"/>
  <c r="BG2295" i="1" s="1"/>
  <c r="BE2292" i="1"/>
  <c r="BG2292" i="1" s="1"/>
  <c r="BE2287" i="1"/>
  <c r="BG2287" i="1" s="1"/>
  <c r="BE2284" i="1"/>
  <c r="BG2284" i="1" s="1"/>
  <c r="BE2279" i="1"/>
  <c r="BG2279" i="1" s="1"/>
  <c r="BE2276" i="1"/>
  <c r="BG2276" i="1" s="1"/>
  <c r="BE2271" i="1"/>
  <c r="BG2271" i="1" s="1"/>
  <c r="BE2268" i="1"/>
  <c r="BG2268" i="1" s="1"/>
  <c r="BE2263" i="1"/>
  <c r="BG2263" i="1" s="1"/>
  <c r="BE2260" i="1"/>
  <c r="BG2260" i="1" s="1"/>
  <c r="BE2255" i="1"/>
  <c r="BG2255" i="1" s="1"/>
  <c r="BE2252" i="1"/>
  <c r="BG2252" i="1" s="1"/>
  <c r="BE2247" i="1"/>
  <c r="BG2247" i="1" s="1"/>
  <c r="BE2244" i="1"/>
  <c r="BG2244" i="1" s="1"/>
  <c r="BE2239" i="1"/>
  <c r="BG2239" i="1" s="1"/>
  <c r="BE2236" i="1"/>
  <c r="BG2236" i="1" s="1"/>
  <c r="BE2231" i="1"/>
  <c r="BG2231" i="1" s="1"/>
  <c r="BE2228" i="1"/>
  <c r="BG2228" i="1" s="1"/>
  <c r="BE2223" i="1"/>
  <c r="BG2223" i="1" s="1"/>
  <c r="BE2220" i="1"/>
  <c r="BG2220" i="1" s="1"/>
  <c r="BE2215" i="1"/>
  <c r="BG2215" i="1" s="1"/>
  <c r="BE2349" i="1"/>
  <c r="BG2349" i="1" s="1"/>
  <c r="BE2346" i="1"/>
  <c r="BG2346" i="1" s="1"/>
  <c r="BE2341" i="1"/>
  <c r="BG2341" i="1" s="1"/>
  <c r="BE2338" i="1"/>
  <c r="BG2338" i="1" s="1"/>
  <c r="BE2333" i="1"/>
  <c r="BG2333" i="1" s="1"/>
  <c r="BE2330" i="1"/>
  <c r="BG2330" i="1" s="1"/>
  <c r="BE2325" i="1"/>
  <c r="BG2325" i="1" s="1"/>
  <c r="BE2322" i="1"/>
  <c r="BG2322" i="1" s="1"/>
  <c r="BE2317" i="1"/>
  <c r="BG2317" i="1" s="1"/>
  <c r="BE2314" i="1"/>
  <c r="BG2314" i="1" s="1"/>
  <c r="BE2309" i="1"/>
  <c r="BG2309" i="1" s="1"/>
  <c r="BE2306" i="1"/>
  <c r="BG2306" i="1" s="1"/>
  <c r="BE2301" i="1"/>
  <c r="BG2301" i="1" s="1"/>
  <c r="BE2298" i="1"/>
  <c r="BG2298" i="1" s="1"/>
  <c r="BE2293" i="1"/>
  <c r="BG2293" i="1" s="1"/>
  <c r="BE2290" i="1"/>
  <c r="BG2290" i="1" s="1"/>
  <c r="BE2285" i="1"/>
  <c r="BG2285" i="1" s="1"/>
  <c r="BE2282" i="1"/>
  <c r="BG2282" i="1" s="1"/>
  <c r="BE2277" i="1"/>
  <c r="BG2277" i="1" s="1"/>
  <c r="BE2274" i="1"/>
  <c r="BG2274" i="1" s="1"/>
  <c r="BE2269" i="1"/>
  <c r="BG2269" i="1" s="1"/>
  <c r="BE2266" i="1"/>
  <c r="BG2266" i="1" s="1"/>
  <c r="BE2261" i="1"/>
  <c r="BG2261" i="1" s="1"/>
  <c r="BE2258" i="1"/>
  <c r="BG2258" i="1" s="1"/>
  <c r="BE2253" i="1"/>
  <c r="BG2253" i="1" s="1"/>
  <c r="BE2250" i="1"/>
  <c r="BG2250" i="1" s="1"/>
  <c r="BE2245" i="1"/>
  <c r="BG2245" i="1" s="1"/>
  <c r="BE2242" i="1"/>
  <c r="BG2242" i="1" s="1"/>
  <c r="BE2237" i="1"/>
  <c r="BG2237" i="1" s="1"/>
  <c r="BE2234" i="1"/>
  <c r="BG2234" i="1" s="1"/>
  <c r="BE2229" i="1"/>
  <c r="BG2229" i="1" s="1"/>
  <c r="BE2226" i="1"/>
  <c r="BG2226" i="1" s="1"/>
  <c r="BE2209" i="1"/>
  <c r="BG2209" i="1" s="1"/>
  <c r="BE2207" i="1"/>
  <c r="BG2207" i="1" s="1"/>
  <c r="BE2205" i="1"/>
  <c r="BG2205" i="1" s="1"/>
  <c r="BE2190" i="1"/>
  <c r="BG2190" i="1" s="1"/>
  <c r="BE2188" i="1"/>
  <c r="BG2188" i="1" s="1"/>
  <c r="BE2186" i="1"/>
  <c r="BG2186" i="1" s="1"/>
  <c r="BE2177" i="1"/>
  <c r="BG2177" i="1" s="1"/>
  <c r="BE2175" i="1"/>
  <c r="BG2175" i="1" s="1"/>
  <c r="BE2173" i="1"/>
  <c r="BG2173" i="1" s="1"/>
  <c r="BE2171" i="1"/>
  <c r="BG2171" i="1" s="1"/>
  <c r="BE2168" i="1"/>
  <c r="BG2168" i="1" s="1"/>
  <c r="BE2163" i="1"/>
  <c r="BG2163" i="1" s="1"/>
  <c r="BE2160" i="1"/>
  <c r="BG2160" i="1" s="1"/>
  <c r="BE2155" i="1"/>
  <c r="BG2155" i="1" s="1"/>
  <c r="BE2152" i="1"/>
  <c r="BG2152" i="1" s="1"/>
  <c r="BE2147" i="1"/>
  <c r="BG2147" i="1" s="1"/>
  <c r="BE2144" i="1"/>
  <c r="BG2144" i="1" s="1"/>
  <c r="BE2139" i="1"/>
  <c r="BG2139" i="1" s="1"/>
  <c r="BE2136" i="1"/>
  <c r="BG2136" i="1" s="1"/>
  <c r="BE2131" i="1"/>
  <c r="BG2131" i="1" s="1"/>
  <c r="BE2128" i="1"/>
  <c r="BG2128" i="1" s="1"/>
  <c r="BE2123" i="1"/>
  <c r="BG2123" i="1" s="1"/>
  <c r="BE2120" i="1"/>
  <c r="BG2120" i="1" s="1"/>
  <c r="BE2115" i="1"/>
  <c r="BG2115" i="1" s="1"/>
  <c r="BE2112" i="1"/>
  <c r="BG2112" i="1" s="1"/>
  <c r="BE2107" i="1"/>
  <c r="BG2107" i="1" s="1"/>
  <c r="BE2104" i="1"/>
  <c r="BG2104" i="1" s="1"/>
  <c r="BE2099" i="1"/>
  <c r="BG2099" i="1" s="1"/>
  <c r="BE2096" i="1"/>
  <c r="BG2096" i="1" s="1"/>
  <c r="BE2091" i="1"/>
  <c r="BG2091" i="1" s="1"/>
  <c r="BE2088" i="1"/>
  <c r="BG2088" i="1" s="1"/>
  <c r="BE2083" i="1"/>
  <c r="BG2083" i="1" s="1"/>
  <c r="BE2080" i="1"/>
  <c r="BG2080" i="1" s="1"/>
  <c r="BE2075" i="1"/>
  <c r="BG2075" i="1" s="1"/>
  <c r="BE2072" i="1"/>
  <c r="BG2072" i="1" s="1"/>
  <c r="BE2067" i="1"/>
  <c r="BG2067" i="1" s="1"/>
  <c r="BE2064" i="1"/>
  <c r="BG2064" i="1" s="1"/>
  <c r="BE2059" i="1"/>
  <c r="BG2059" i="1" s="1"/>
  <c r="BE2056" i="1"/>
  <c r="BG2056" i="1" s="1"/>
  <c r="BE2051" i="1"/>
  <c r="BG2051" i="1" s="1"/>
  <c r="BE2048" i="1"/>
  <c r="BG2048" i="1" s="1"/>
  <c r="BE2043" i="1"/>
  <c r="BG2043" i="1" s="1"/>
  <c r="BE2040" i="1"/>
  <c r="BG2040" i="1" s="1"/>
  <c r="BE2035" i="1"/>
  <c r="BG2035" i="1" s="1"/>
  <c r="BE2032" i="1"/>
  <c r="BG2032" i="1" s="1"/>
  <c r="BE2027" i="1"/>
  <c r="BG2027" i="1" s="1"/>
  <c r="BE2024" i="1"/>
  <c r="BG2024" i="1" s="1"/>
  <c r="BE2019" i="1"/>
  <c r="BG2019" i="1" s="1"/>
  <c r="BE2017" i="1"/>
  <c r="BG2017" i="1" s="1"/>
  <c r="BE2015" i="1"/>
  <c r="BG2015" i="1" s="1"/>
  <c r="BE2008" i="1"/>
  <c r="BG2008" i="1" s="1"/>
  <c r="BE2006" i="1"/>
  <c r="BG2006" i="1" s="1"/>
  <c r="BE2001" i="1"/>
  <c r="BG2001" i="1" s="1"/>
  <c r="BE1999" i="1"/>
  <c r="BG1999" i="1" s="1"/>
  <c r="BE1992" i="1"/>
  <c r="BG1992" i="1" s="1"/>
  <c r="BE1990" i="1"/>
  <c r="BG1990" i="1" s="1"/>
  <c r="BE1985" i="1"/>
  <c r="BG1985" i="1" s="1"/>
  <c r="BE1983" i="1"/>
  <c r="BG1983" i="1" s="1"/>
  <c r="BE1976" i="1"/>
  <c r="BG1976" i="1" s="1"/>
  <c r="BE1974" i="1"/>
  <c r="BG1974" i="1" s="1"/>
  <c r="BE1969" i="1"/>
  <c r="BG1969" i="1" s="1"/>
  <c r="BE1967" i="1"/>
  <c r="BG1967" i="1" s="1"/>
  <c r="BE1960" i="1"/>
  <c r="BG1960" i="1" s="1"/>
  <c r="BE1958" i="1"/>
  <c r="BG1958" i="1" s="1"/>
  <c r="BE1953" i="1"/>
  <c r="BG1953" i="1" s="1"/>
  <c r="BE2221" i="1"/>
  <c r="BG2221" i="1" s="1"/>
  <c r="BE2198" i="1"/>
  <c r="BG2198" i="1" s="1"/>
  <c r="BE2196" i="1"/>
  <c r="BG2196" i="1" s="1"/>
  <c r="BE2194" i="1"/>
  <c r="BG2194" i="1" s="1"/>
  <c r="BE2185" i="1"/>
  <c r="BG2185" i="1" s="1"/>
  <c r="BE2183" i="1"/>
  <c r="BG2183" i="1" s="1"/>
  <c r="BE2181" i="1"/>
  <c r="BG2181" i="1" s="1"/>
  <c r="BE2169" i="1"/>
  <c r="BG2169" i="1" s="1"/>
  <c r="BE2166" i="1"/>
  <c r="BG2166" i="1" s="1"/>
  <c r="BE2161" i="1"/>
  <c r="BG2161" i="1" s="1"/>
  <c r="BE2158" i="1"/>
  <c r="BG2158" i="1" s="1"/>
  <c r="BE2153" i="1"/>
  <c r="BG2153" i="1" s="1"/>
  <c r="BE2150" i="1"/>
  <c r="BG2150" i="1" s="1"/>
  <c r="BE2145" i="1"/>
  <c r="BG2145" i="1" s="1"/>
  <c r="BE2142" i="1"/>
  <c r="BG2142" i="1" s="1"/>
  <c r="BE2137" i="1"/>
  <c r="BG2137" i="1" s="1"/>
  <c r="BE2134" i="1"/>
  <c r="BG2134" i="1" s="1"/>
  <c r="BE2129" i="1"/>
  <c r="BG2129" i="1" s="1"/>
  <c r="BE2213" i="1"/>
  <c r="BG2213" i="1" s="1"/>
  <c r="BE2206" i="1"/>
  <c r="BG2206" i="1" s="1"/>
  <c r="BE2204" i="1"/>
  <c r="BG2204" i="1" s="1"/>
  <c r="BE2202" i="1"/>
  <c r="BG2202" i="1" s="1"/>
  <c r="BE2193" i="1"/>
  <c r="BG2193" i="1" s="1"/>
  <c r="BE2191" i="1"/>
  <c r="BG2191" i="1" s="1"/>
  <c r="BE2189" i="1"/>
  <c r="BG2189" i="1" s="1"/>
  <c r="BE2174" i="1"/>
  <c r="BG2174" i="1" s="1"/>
  <c r="BE2172" i="1"/>
  <c r="BG2172" i="1" s="1"/>
  <c r="BE2167" i="1"/>
  <c r="BG2167" i="1" s="1"/>
  <c r="BE2164" i="1"/>
  <c r="BG2164" i="1" s="1"/>
  <c r="BE2159" i="1"/>
  <c r="BG2159" i="1" s="1"/>
  <c r="BE2156" i="1"/>
  <c r="BG2156" i="1" s="1"/>
  <c r="BE2151" i="1"/>
  <c r="BG2151" i="1" s="1"/>
  <c r="BE2148" i="1"/>
  <c r="BG2148" i="1" s="1"/>
  <c r="BE2143" i="1"/>
  <c r="BG2143" i="1" s="1"/>
  <c r="BE2140" i="1"/>
  <c r="BG2140" i="1" s="1"/>
  <c r="BE2135" i="1"/>
  <c r="BG2135" i="1" s="1"/>
  <c r="BE2132" i="1"/>
  <c r="BG2132" i="1" s="1"/>
  <c r="BE2127" i="1"/>
  <c r="BG2127" i="1" s="1"/>
  <c r="BE2124" i="1"/>
  <c r="BG2124" i="1" s="1"/>
  <c r="BE2119" i="1"/>
  <c r="BG2119" i="1" s="1"/>
  <c r="BE2116" i="1"/>
  <c r="BG2116" i="1" s="1"/>
  <c r="BE2111" i="1"/>
  <c r="BG2111" i="1" s="1"/>
  <c r="BE2108" i="1"/>
  <c r="BG2108" i="1" s="1"/>
  <c r="BE2103" i="1"/>
  <c r="BG2103" i="1" s="1"/>
  <c r="BE2100" i="1"/>
  <c r="BG2100" i="1" s="1"/>
  <c r="BE2095" i="1"/>
  <c r="BG2095" i="1" s="1"/>
  <c r="BE2092" i="1"/>
  <c r="BG2092" i="1" s="1"/>
  <c r="BE2087" i="1"/>
  <c r="BG2087" i="1" s="1"/>
  <c r="BE2084" i="1"/>
  <c r="BG2084" i="1" s="1"/>
  <c r="BE2079" i="1"/>
  <c r="BG2079" i="1" s="1"/>
  <c r="BE2076" i="1"/>
  <c r="BG2076" i="1" s="1"/>
  <c r="BE2071" i="1"/>
  <c r="BG2071" i="1" s="1"/>
  <c r="BE2068" i="1"/>
  <c r="BG2068" i="1" s="1"/>
  <c r="BE2063" i="1"/>
  <c r="BG2063" i="1" s="1"/>
  <c r="BE2060" i="1"/>
  <c r="BG2060" i="1" s="1"/>
  <c r="BE2055" i="1"/>
  <c r="BG2055" i="1" s="1"/>
  <c r="BE2052" i="1"/>
  <c r="BG2052" i="1" s="1"/>
  <c r="BE2047" i="1"/>
  <c r="BG2047" i="1" s="1"/>
  <c r="BE2044" i="1"/>
  <c r="BG2044" i="1" s="1"/>
  <c r="BE2039" i="1"/>
  <c r="BG2039" i="1" s="1"/>
  <c r="BE2036" i="1"/>
  <c r="BG2036" i="1" s="1"/>
  <c r="BE2031" i="1"/>
  <c r="BG2031" i="1" s="1"/>
  <c r="BE2028" i="1"/>
  <c r="BG2028" i="1" s="1"/>
  <c r="BE2020" i="1"/>
  <c r="BG2020" i="1" s="1"/>
  <c r="BE2018" i="1"/>
  <c r="BG2018" i="1" s="1"/>
  <c r="BE2016" i="1"/>
  <c r="BG2016" i="1" s="1"/>
  <c r="BE2014" i="1"/>
  <c r="BG2014" i="1" s="1"/>
  <c r="BE2009" i="1"/>
  <c r="BG2009" i="1" s="1"/>
  <c r="BE2007" i="1"/>
  <c r="BG2007" i="1" s="1"/>
  <c r="BE2000" i="1"/>
  <c r="BG2000" i="1" s="1"/>
  <c r="BE1998" i="1"/>
  <c r="BG1998" i="1" s="1"/>
  <c r="BE1993" i="1"/>
  <c r="BG1993" i="1" s="1"/>
  <c r="BE1991" i="1"/>
  <c r="BG1991" i="1" s="1"/>
  <c r="BE1984" i="1"/>
  <c r="BG1984" i="1" s="1"/>
  <c r="BE1982" i="1"/>
  <c r="BG1982" i="1" s="1"/>
  <c r="BE1977" i="1"/>
  <c r="BG1977" i="1" s="1"/>
  <c r="BE1975" i="1"/>
  <c r="BG1975" i="1" s="1"/>
  <c r="BE1968" i="1"/>
  <c r="BG1968" i="1" s="1"/>
  <c r="BE1966" i="1"/>
  <c r="BG1966" i="1" s="1"/>
  <c r="BE1961" i="1"/>
  <c r="BG1961" i="1" s="1"/>
  <c r="BE1959" i="1"/>
  <c r="BG1959" i="1" s="1"/>
  <c r="BE2218" i="1"/>
  <c r="BG2218" i="1" s="1"/>
  <c r="BE2212" i="1"/>
  <c r="BG2212" i="1" s="1"/>
  <c r="BE2210" i="1"/>
  <c r="BG2210" i="1" s="1"/>
  <c r="BE2201" i="1"/>
  <c r="BG2201" i="1" s="1"/>
  <c r="BE2199" i="1"/>
  <c r="BG2199" i="1" s="1"/>
  <c r="BE2197" i="1"/>
  <c r="BG2197" i="1" s="1"/>
  <c r="BE2182" i="1"/>
  <c r="BG2182" i="1" s="1"/>
  <c r="BE2180" i="1"/>
  <c r="BG2180" i="1" s="1"/>
  <c r="BE2178" i="1"/>
  <c r="BG2178" i="1" s="1"/>
  <c r="BE2170" i="1"/>
  <c r="BG2170" i="1" s="1"/>
  <c r="BE2165" i="1"/>
  <c r="BG2165" i="1" s="1"/>
  <c r="BE2162" i="1"/>
  <c r="BG2162" i="1" s="1"/>
  <c r="BE2157" i="1"/>
  <c r="BG2157" i="1" s="1"/>
  <c r="BE2154" i="1"/>
  <c r="BG2154" i="1" s="1"/>
  <c r="BE2149" i="1"/>
  <c r="BG2149" i="1" s="1"/>
  <c r="BE2146" i="1"/>
  <c r="BG2146" i="1" s="1"/>
  <c r="BE2141" i="1"/>
  <c r="BG2141" i="1" s="1"/>
  <c r="BE2138" i="1"/>
  <c r="BG2138" i="1" s="1"/>
  <c r="BE2133" i="1"/>
  <c r="BG2133" i="1" s="1"/>
  <c r="BE2130" i="1"/>
  <c r="BG2130" i="1" s="1"/>
  <c r="BE2125" i="1"/>
  <c r="BG2125" i="1" s="1"/>
  <c r="BE2122" i="1"/>
  <c r="BG2122" i="1" s="1"/>
  <c r="BE2117" i="1"/>
  <c r="BG2117" i="1" s="1"/>
  <c r="BE2114" i="1"/>
  <c r="BG2114" i="1" s="1"/>
  <c r="BE2109" i="1"/>
  <c r="BG2109" i="1" s="1"/>
  <c r="BE2106" i="1"/>
  <c r="BG2106" i="1" s="1"/>
  <c r="BE2101" i="1"/>
  <c r="BG2101" i="1" s="1"/>
  <c r="BE2098" i="1"/>
  <c r="BG2098" i="1" s="1"/>
  <c r="BE2093" i="1"/>
  <c r="BG2093" i="1" s="1"/>
  <c r="BE2090" i="1"/>
  <c r="BG2090" i="1" s="1"/>
  <c r="BE2085" i="1"/>
  <c r="BG2085" i="1" s="1"/>
  <c r="BE2082" i="1"/>
  <c r="BG2082" i="1" s="1"/>
  <c r="BE2077" i="1"/>
  <c r="BG2077" i="1" s="1"/>
  <c r="BE2074" i="1"/>
  <c r="BG2074" i="1" s="1"/>
  <c r="BE2069" i="1"/>
  <c r="BG2069" i="1" s="1"/>
  <c r="BE2066" i="1"/>
  <c r="BG2066" i="1" s="1"/>
  <c r="BE2061" i="1"/>
  <c r="BG2061" i="1" s="1"/>
  <c r="BE2058" i="1"/>
  <c r="BG2058" i="1" s="1"/>
  <c r="BE2053" i="1"/>
  <c r="BG2053" i="1" s="1"/>
  <c r="BE2050" i="1"/>
  <c r="BG2050" i="1" s="1"/>
  <c r="BE2045" i="1"/>
  <c r="BG2045" i="1" s="1"/>
  <c r="BE2042" i="1"/>
  <c r="BG2042" i="1" s="1"/>
  <c r="BE2037" i="1"/>
  <c r="BG2037" i="1" s="1"/>
  <c r="BE2034" i="1"/>
  <c r="BG2034" i="1" s="1"/>
  <c r="BE2029" i="1"/>
  <c r="BG2029" i="1" s="1"/>
  <c r="BE2026" i="1"/>
  <c r="BG2026" i="1" s="1"/>
  <c r="BE2023" i="1"/>
  <c r="BG2023" i="1" s="1"/>
  <c r="BE2021" i="1"/>
  <c r="BG2021" i="1" s="1"/>
  <c r="BE2012" i="1"/>
  <c r="BG2012" i="1" s="1"/>
  <c r="BE2010" i="1"/>
  <c r="BG2010" i="1" s="1"/>
  <c r="BE2005" i="1"/>
  <c r="BG2005" i="1" s="1"/>
  <c r="BE2003" i="1"/>
  <c r="BG2003" i="1" s="1"/>
  <c r="BE1996" i="1"/>
  <c r="BG1996" i="1" s="1"/>
  <c r="BE1994" i="1"/>
  <c r="BG1994" i="1" s="1"/>
  <c r="BE1989" i="1"/>
  <c r="BG1989" i="1" s="1"/>
  <c r="BE1987" i="1"/>
  <c r="BG1987" i="1" s="1"/>
  <c r="BE1980" i="1"/>
  <c r="BG1980" i="1" s="1"/>
  <c r="BE1978" i="1"/>
  <c r="BG1978" i="1" s="1"/>
  <c r="BE1973" i="1"/>
  <c r="BG1973" i="1" s="1"/>
  <c r="BE1971" i="1"/>
  <c r="BG1971" i="1" s="1"/>
  <c r="BE1964" i="1"/>
  <c r="BG1964" i="1" s="1"/>
  <c r="BE1962" i="1"/>
  <c r="BG1962" i="1" s="1"/>
  <c r="BE1957" i="1"/>
  <c r="BG1957" i="1" s="1"/>
  <c r="BE1955" i="1"/>
  <c r="BG1955" i="1" s="1"/>
  <c r="BE2121" i="1"/>
  <c r="BG2121" i="1" s="1"/>
  <c r="BE2102" i="1"/>
  <c r="BG2102" i="1" s="1"/>
  <c r="BE2089" i="1"/>
  <c r="BG2089" i="1" s="1"/>
  <c r="BE2070" i="1"/>
  <c r="BG2070" i="1" s="1"/>
  <c r="BE2057" i="1"/>
  <c r="BG2057" i="1" s="1"/>
  <c r="BE2038" i="1"/>
  <c r="BG2038" i="1" s="1"/>
  <c r="BE2025" i="1"/>
  <c r="BG2025" i="1" s="1"/>
  <c r="BE2011" i="1"/>
  <c r="BG2011" i="1" s="1"/>
  <c r="BE2004" i="1"/>
  <c r="BG2004" i="1" s="1"/>
  <c r="BE1997" i="1"/>
  <c r="BG1997" i="1" s="1"/>
  <c r="BE2126" i="1"/>
  <c r="BG2126" i="1" s="1"/>
  <c r="BE2113" i="1"/>
  <c r="BG2113" i="1" s="1"/>
  <c r="BE2094" i="1"/>
  <c r="BG2094" i="1" s="1"/>
  <c r="BE2081" i="1"/>
  <c r="BG2081" i="1" s="1"/>
  <c r="BE2062" i="1"/>
  <c r="BG2062" i="1" s="1"/>
  <c r="BE2049" i="1"/>
  <c r="BG2049" i="1" s="1"/>
  <c r="BE2030" i="1"/>
  <c r="BG2030" i="1" s="1"/>
  <c r="BE2002" i="1"/>
  <c r="BG2002" i="1" s="1"/>
  <c r="BE1995" i="1"/>
  <c r="BG1995" i="1" s="1"/>
  <c r="BE1988" i="1"/>
  <c r="BG1988" i="1" s="1"/>
  <c r="BE1981" i="1"/>
  <c r="BG1981" i="1" s="1"/>
  <c r="BE1954" i="1"/>
  <c r="BG1954" i="1" s="1"/>
  <c r="BE2118" i="1"/>
  <c r="BG2118" i="1" s="1"/>
  <c r="BE2105" i="1"/>
  <c r="BG2105" i="1" s="1"/>
  <c r="BE2086" i="1"/>
  <c r="BG2086" i="1" s="1"/>
  <c r="BE2073" i="1"/>
  <c r="BG2073" i="1" s="1"/>
  <c r="BE2054" i="1"/>
  <c r="BG2054" i="1" s="1"/>
  <c r="BE2041" i="1"/>
  <c r="BG2041" i="1" s="1"/>
  <c r="BE2022" i="1"/>
  <c r="BG2022" i="1" s="1"/>
  <c r="BE1986" i="1"/>
  <c r="BG1986" i="1" s="1"/>
  <c r="BE1979" i="1"/>
  <c r="BG1979" i="1" s="1"/>
  <c r="BE1972" i="1"/>
  <c r="BG1972" i="1" s="1"/>
  <c r="BE1965" i="1"/>
  <c r="BG1965" i="1" s="1"/>
  <c r="BE2110" i="1"/>
  <c r="BG2110" i="1" s="1"/>
  <c r="BE2097" i="1"/>
  <c r="BG2097" i="1" s="1"/>
  <c r="BE2078" i="1"/>
  <c r="BG2078" i="1" s="1"/>
  <c r="BE2065" i="1"/>
  <c r="BG2065" i="1" s="1"/>
  <c r="BE2046" i="1"/>
  <c r="BG2046" i="1" s="1"/>
  <c r="BE2033" i="1"/>
  <c r="BG2033" i="1" s="1"/>
  <c r="BE2013" i="1"/>
  <c r="BG2013" i="1" s="1"/>
  <c r="BE1970" i="1"/>
  <c r="BG1970" i="1" s="1"/>
  <c r="BE1963" i="1"/>
  <c r="BG1963" i="1" s="1"/>
  <c r="BE1956" i="1"/>
  <c r="BG1956" i="1" s="1"/>
  <c r="AE120" i="1"/>
  <c r="AE121" i="1" s="1"/>
  <c r="AE111" i="1"/>
  <c r="AE114" i="1"/>
  <c r="AK114" i="1"/>
  <c r="AK111" i="1" s="1"/>
  <c r="U111" i="1"/>
  <c r="U124" i="1" s="1"/>
  <c r="U120" i="1"/>
  <c r="V111" i="1"/>
  <c r="V124" i="1" s="1"/>
  <c r="V120" i="1"/>
  <c r="AD120" i="1"/>
  <c r="AD121" i="1" s="1"/>
  <c r="AD111" i="1"/>
  <c r="AD114" i="1"/>
  <c r="T111" i="1"/>
  <c r="T124" i="1" s="1"/>
  <c r="T120" i="1"/>
  <c r="T127" i="1" s="1"/>
  <c r="T148" i="1" s="1"/>
  <c r="Y111" i="1"/>
  <c r="Y124" i="1" s="1"/>
  <c r="Y120" i="1"/>
  <c r="R123" i="1"/>
  <c r="R122" i="1"/>
  <c r="AH120" i="1"/>
  <c r="AH121" i="1" s="1"/>
  <c r="AH114" i="1"/>
  <c r="AB111" i="1"/>
  <c r="AB120" i="1"/>
  <c r="AB121" i="1" s="1"/>
  <c r="AB114" i="1"/>
  <c r="AC120" i="1"/>
  <c r="AC121" i="1" s="1"/>
  <c r="AC111" i="1"/>
  <c r="AC114" i="1"/>
  <c r="S111" i="1"/>
  <c r="S124" i="1" s="1"/>
  <c r="S120" i="1"/>
  <c r="S127" i="1" s="1"/>
  <c r="S148" i="1" s="1"/>
  <c r="X111" i="1"/>
  <c r="X124" i="1" s="1"/>
  <c r="X120" i="1"/>
  <c r="X113" i="1"/>
  <c r="Y113" i="1"/>
  <c r="FQ2351" i="1"/>
  <c r="FT2351" i="1" s="1"/>
  <c r="FU2351" i="1" s="1"/>
  <c r="FQ2347" i="1"/>
  <c r="FT2347" i="1" s="1"/>
  <c r="FU2347" i="1" s="1"/>
  <c r="FQ2343" i="1"/>
  <c r="FT2343" i="1" s="1"/>
  <c r="FU2343" i="1" s="1"/>
  <c r="FQ2339" i="1"/>
  <c r="FT2339" i="1" s="1"/>
  <c r="FU2339" i="1" s="1"/>
  <c r="FQ2335" i="1"/>
  <c r="FT2335" i="1" s="1"/>
  <c r="FU2335" i="1" s="1"/>
  <c r="FQ2331" i="1"/>
  <c r="FT2331" i="1" s="1"/>
  <c r="FU2331" i="1" s="1"/>
  <c r="FQ2327" i="1"/>
  <c r="FT2327" i="1" s="1"/>
  <c r="FU2327" i="1" s="1"/>
  <c r="FQ2323" i="1"/>
  <c r="FT2323" i="1" s="1"/>
  <c r="FU2323" i="1" s="1"/>
  <c r="FQ2319" i="1"/>
  <c r="FT2319" i="1" s="1"/>
  <c r="FU2319" i="1" s="1"/>
  <c r="FQ2315" i="1"/>
  <c r="FT2315" i="1" s="1"/>
  <c r="FU2315" i="1" s="1"/>
  <c r="FQ2311" i="1"/>
  <c r="FT2311" i="1" s="1"/>
  <c r="FU2311" i="1" s="1"/>
  <c r="FQ2307" i="1"/>
  <c r="FT2307" i="1" s="1"/>
  <c r="FU2307" i="1" s="1"/>
  <c r="FQ2303" i="1"/>
  <c r="FT2303" i="1" s="1"/>
  <c r="FU2303" i="1" s="1"/>
  <c r="FQ2299" i="1"/>
  <c r="FT2299" i="1" s="1"/>
  <c r="FU2299" i="1" s="1"/>
  <c r="FQ2295" i="1"/>
  <c r="FT2295" i="1" s="1"/>
  <c r="FU2295" i="1" s="1"/>
  <c r="FQ2291" i="1"/>
  <c r="FT2291" i="1" s="1"/>
  <c r="FU2291" i="1" s="1"/>
  <c r="FQ2287" i="1"/>
  <c r="FT2287" i="1" s="1"/>
  <c r="FU2287" i="1" s="1"/>
  <c r="FQ2283" i="1"/>
  <c r="FT2283" i="1" s="1"/>
  <c r="FU2283" i="1" s="1"/>
  <c r="FQ2279" i="1"/>
  <c r="FT2279" i="1" s="1"/>
  <c r="FU2279" i="1" s="1"/>
  <c r="FQ2275" i="1"/>
  <c r="FT2275" i="1" s="1"/>
  <c r="FU2275" i="1" s="1"/>
  <c r="FQ2271" i="1"/>
  <c r="FT2271" i="1" s="1"/>
  <c r="FU2271" i="1" s="1"/>
  <c r="FQ2267" i="1"/>
  <c r="FT2267" i="1" s="1"/>
  <c r="FU2267" i="1" s="1"/>
  <c r="FQ2263" i="1"/>
  <c r="FT2263" i="1" s="1"/>
  <c r="FU2263" i="1" s="1"/>
  <c r="FQ2259" i="1"/>
  <c r="FT2259" i="1" s="1"/>
  <c r="FU2259" i="1" s="1"/>
  <c r="FQ2255" i="1"/>
  <c r="FT2255" i="1" s="1"/>
  <c r="FU2255" i="1" s="1"/>
  <c r="FQ2350" i="1"/>
  <c r="FT2350" i="1" s="1"/>
  <c r="FU2350" i="1" s="1"/>
  <c r="FQ2346" i="1"/>
  <c r="FT2346" i="1" s="1"/>
  <c r="FU2346" i="1" s="1"/>
  <c r="FQ2342" i="1"/>
  <c r="FT2342" i="1" s="1"/>
  <c r="FU2342" i="1" s="1"/>
  <c r="FQ2338" i="1"/>
  <c r="FT2338" i="1" s="1"/>
  <c r="FU2338" i="1" s="1"/>
  <c r="FQ2334" i="1"/>
  <c r="FT2334" i="1" s="1"/>
  <c r="FU2334" i="1" s="1"/>
  <c r="FQ2330" i="1"/>
  <c r="FT2330" i="1" s="1"/>
  <c r="FU2330" i="1" s="1"/>
  <c r="FQ2326" i="1"/>
  <c r="FT2326" i="1" s="1"/>
  <c r="FU2326" i="1" s="1"/>
  <c r="FQ2322" i="1"/>
  <c r="FT2322" i="1" s="1"/>
  <c r="FU2322" i="1" s="1"/>
  <c r="FQ2318" i="1"/>
  <c r="FT2318" i="1" s="1"/>
  <c r="FU2318" i="1" s="1"/>
  <c r="FQ2314" i="1"/>
  <c r="FT2314" i="1" s="1"/>
  <c r="FU2314" i="1" s="1"/>
  <c r="FQ2310" i="1"/>
  <c r="FT2310" i="1" s="1"/>
  <c r="FU2310" i="1" s="1"/>
  <c r="FQ2306" i="1"/>
  <c r="FT2306" i="1" s="1"/>
  <c r="FU2306" i="1" s="1"/>
  <c r="FQ2302" i="1"/>
  <c r="FT2302" i="1" s="1"/>
  <c r="FU2302" i="1" s="1"/>
  <c r="FQ2298" i="1"/>
  <c r="FT2298" i="1" s="1"/>
  <c r="FU2298" i="1" s="1"/>
  <c r="FQ2294" i="1"/>
  <c r="FT2294" i="1" s="1"/>
  <c r="FU2294" i="1" s="1"/>
  <c r="FQ2290" i="1"/>
  <c r="FT2290" i="1" s="1"/>
  <c r="FU2290" i="1" s="1"/>
  <c r="FQ2286" i="1"/>
  <c r="FT2286" i="1" s="1"/>
  <c r="FU2286" i="1" s="1"/>
  <c r="FQ2282" i="1"/>
  <c r="FT2282" i="1" s="1"/>
  <c r="FU2282" i="1" s="1"/>
  <c r="FQ2353" i="1"/>
  <c r="FT2353" i="1" s="1"/>
  <c r="FU2353" i="1" s="1"/>
  <c r="FQ2349" i="1"/>
  <c r="FT2349" i="1" s="1"/>
  <c r="FU2349" i="1" s="1"/>
  <c r="FQ2345" i="1"/>
  <c r="FT2345" i="1" s="1"/>
  <c r="FU2345" i="1" s="1"/>
  <c r="FQ2341" i="1"/>
  <c r="FT2341" i="1" s="1"/>
  <c r="FU2341" i="1" s="1"/>
  <c r="FQ2337" i="1"/>
  <c r="FT2337" i="1" s="1"/>
  <c r="FU2337" i="1" s="1"/>
  <c r="FQ2333" i="1"/>
  <c r="FT2333" i="1" s="1"/>
  <c r="FU2333" i="1" s="1"/>
  <c r="FQ2329" i="1"/>
  <c r="FT2329" i="1" s="1"/>
  <c r="FU2329" i="1" s="1"/>
  <c r="FQ2325" i="1"/>
  <c r="FT2325" i="1" s="1"/>
  <c r="FU2325" i="1" s="1"/>
  <c r="FQ2321" i="1"/>
  <c r="FT2321" i="1" s="1"/>
  <c r="FU2321" i="1" s="1"/>
  <c r="FQ2317" i="1"/>
  <c r="FT2317" i="1" s="1"/>
  <c r="FU2317" i="1" s="1"/>
  <c r="FQ2313" i="1"/>
  <c r="FT2313" i="1" s="1"/>
  <c r="FU2313" i="1" s="1"/>
  <c r="FQ2309" i="1"/>
  <c r="FT2309" i="1" s="1"/>
  <c r="FU2309" i="1" s="1"/>
  <c r="FQ2305" i="1"/>
  <c r="FT2305" i="1" s="1"/>
  <c r="FU2305" i="1" s="1"/>
  <c r="FQ2301" i="1"/>
  <c r="FT2301" i="1" s="1"/>
  <c r="FU2301" i="1" s="1"/>
  <c r="FQ2352" i="1"/>
  <c r="FT2352" i="1" s="1"/>
  <c r="FU2352" i="1" s="1"/>
  <c r="FQ2348" i="1"/>
  <c r="FT2348" i="1" s="1"/>
  <c r="FU2348" i="1" s="1"/>
  <c r="FQ2344" i="1"/>
  <c r="FT2344" i="1" s="1"/>
  <c r="FU2344" i="1" s="1"/>
  <c r="FQ2340" i="1"/>
  <c r="FT2340" i="1" s="1"/>
  <c r="FU2340" i="1" s="1"/>
  <c r="FQ2336" i="1"/>
  <c r="FT2336" i="1" s="1"/>
  <c r="FU2336" i="1" s="1"/>
  <c r="FQ2332" i="1"/>
  <c r="FT2332" i="1" s="1"/>
  <c r="FU2332" i="1" s="1"/>
  <c r="FQ2328" i="1"/>
  <c r="FT2328" i="1" s="1"/>
  <c r="FU2328" i="1" s="1"/>
  <c r="FQ2316" i="1"/>
  <c r="FT2316" i="1" s="1"/>
  <c r="FU2316" i="1" s="1"/>
  <c r="FQ2312" i="1"/>
  <c r="FT2312" i="1" s="1"/>
  <c r="FU2312" i="1" s="1"/>
  <c r="FQ2297" i="1"/>
  <c r="FT2297" i="1" s="1"/>
  <c r="FU2297" i="1" s="1"/>
  <c r="FQ2289" i="1"/>
  <c r="FT2289" i="1" s="1"/>
  <c r="FU2289" i="1" s="1"/>
  <c r="FQ2281" i="1"/>
  <c r="FT2281" i="1" s="1"/>
  <c r="FU2281" i="1" s="1"/>
  <c r="FQ2276" i="1"/>
  <c r="FT2276" i="1" s="1"/>
  <c r="FU2276" i="1" s="1"/>
  <c r="FQ2270" i="1"/>
  <c r="FT2270" i="1" s="1"/>
  <c r="FU2270" i="1" s="1"/>
  <c r="FQ2265" i="1"/>
  <c r="FT2265" i="1" s="1"/>
  <c r="FU2265" i="1" s="1"/>
  <c r="FQ2260" i="1"/>
  <c r="FT2260" i="1" s="1"/>
  <c r="FU2260" i="1" s="1"/>
  <c r="FQ2254" i="1"/>
  <c r="FT2254" i="1" s="1"/>
  <c r="FU2254" i="1" s="1"/>
  <c r="FQ2250" i="1"/>
  <c r="FT2250" i="1" s="1"/>
  <c r="FU2250" i="1" s="1"/>
  <c r="FQ2246" i="1"/>
  <c r="FT2246" i="1" s="1"/>
  <c r="FU2246" i="1" s="1"/>
  <c r="FQ2242" i="1"/>
  <c r="FT2242" i="1" s="1"/>
  <c r="FU2242" i="1" s="1"/>
  <c r="FQ2238" i="1"/>
  <c r="FT2238" i="1" s="1"/>
  <c r="FU2238" i="1" s="1"/>
  <c r="FQ2234" i="1"/>
  <c r="FT2234" i="1" s="1"/>
  <c r="FU2234" i="1" s="1"/>
  <c r="FQ2230" i="1"/>
  <c r="FT2230" i="1" s="1"/>
  <c r="FU2230" i="1" s="1"/>
  <c r="FQ2226" i="1"/>
  <c r="FT2226" i="1" s="1"/>
  <c r="FU2226" i="1" s="1"/>
  <c r="FQ2222" i="1"/>
  <c r="FT2222" i="1" s="1"/>
  <c r="FU2222" i="1" s="1"/>
  <c r="FQ2218" i="1"/>
  <c r="FT2218" i="1" s="1"/>
  <c r="FU2218" i="1" s="1"/>
  <c r="FQ2214" i="1"/>
  <c r="FT2214" i="1" s="1"/>
  <c r="FU2214" i="1" s="1"/>
  <c r="FQ2210" i="1"/>
  <c r="FT2210" i="1" s="1"/>
  <c r="FU2210" i="1" s="1"/>
  <c r="FQ2206" i="1"/>
  <c r="FT2206" i="1" s="1"/>
  <c r="FU2206" i="1" s="1"/>
  <c r="FQ2202" i="1"/>
  <c r="FT2202" i="1" s="1"/>
  <c r="FU2202" i="1" s="1"/>
  <c r="FQ2198" i="1"/>
  <c r="FT2198" i="1" s="1"/>
  <c r="FU2198" i="1" s="1"/>
  <c r="FQ2194" i="1"/>
  <c r="FT2194" i="1" s="1"/>
  <c r="FU2194" i="1" s="1"/>
  <c r="FQ2190" i="1"/>
  <c r="FT2190" i="1" s="1"/>
  <c r="FU2190" i="1" s="1"/>
  <c r="FQ2186" i="1"/>
  <c r="FT2186" i="1" s="1"/>
  <c r="FU2186" i="1" s="1"/>
  <c r="FQ2182" i="1"/>
  <c r="FT2182" i="1" s="1"/>
  <c r="FU2182" i="1" s="1"/>
  <c r="FQ2178" i="1"/>
  <c r="FT2178" i="1" s="1"/>
  <c r="FU2178" i="1" s="1"/>
  <c r="FQ2174" i="1"/>
  <c r="FT2174" i="1" s="1"/>
  <c r="FU2174" i="1" s="1"/>
  <c r="FQ2170" i="1"/>
  <c r="FT2170" i="1" s="1"/>
  <c r="FU2170" i="1" s="1"/>
  <c r="FQ2166" i="1"/>
  <c r="FT2166" i="1" s="1"/>
  <c r="FU2166" i="1" s="1"/>
  <c r="FQ2162" i="1"/>
  <c r="FT2162" i="1" s="1"/>
  <c r="FU2162" i="1" s="1"/>
  <c r="FQ2158" i="1"/>
  <c r="FT2158" i="1" s="1"/>
  <c r="FU2158" i="1" s="1"/>
  <c r="FQ2154" i="1"/>
  <c r="FT2154" i="1" s="1"/>
  <c r="FU2154" i="1" s="1"/>
  <c r="FQ2150" i="1"/>
  <c r="FT2150" i="1" s="1"/>
  <c r="FU2150" i="1" s="1"/>
  <c r="FQ2146" i="1"/>
  <c r="FT2146" i="1" s="1"/>
  <c r="FU2146" i="1" s="1"/>
  <c r="FQ2142" i="1"/>
  <c r="FT2142" i="1" s="1"/>
  <c r="FU2142" i="1" s="1"/>
  <c r="FQ2138" i="1"/>
  <c r="FT2138" i="1" s="1"/>
  <c r="FU2138" i="1" s="1"/>
  <c r="FQ2134" i="1"/>
  <c r="FT2134" i="1" s="1"/>
  <c r="FU2134" i="1" s="1"/>
  <c r="FQ2130" i="1"/>
  <c r="FT2130" i="1" s="1"/>
  <c r="FU2130" i="1" s="1"/>
  <c r="FQ2126" i="1"/>
  <c r="FT2126" i="1" s="1"/>
  <c r="FU2126" i="1" s="1"/>
  <c r="FQ2122" i="1"/>
  <c r="FT2122" i="1" s="1"/>
  <c r="FU2122" i="1" s="1"/>
  <c r="FQ2118" i="1"/>
  <c r="FT2118" i="1" s="1"/>
  <c r="FU2118" i="1" s="1"/>
  <c r="FQ2114" i="1"/>
  <c r="FT2114" i="1" s="1"/>
  <c r="FU2114" i="1" s="1"/>
  <c r="FQ2110" i="1"/>
  <c r="FT2110" i="1" s="1"/>
  <c r="FU2110" i="1" s="1"/>
  <c r="FQ2106" i="1"/>
  <c r="FT2106" i="1" s="1"/>
  <c r="FU2106" i="1" s="1"/>
  <c r="FQ2102" i="1"/>
  <c r="FT2102" i="1" s="1"/>
  <c r="FU2102" i="1" s="1"/>
  <c r="FQ2098" i="1"/>
  <c r="FT2098" i="1" s="1"/>
  <c r="FU2098" i="1" s="1"/>
  <c r="FQ2094" i="1"/>
  <c r="FT2094" i="1" s="1"/>
  <c r="FU2094" i="1" s="1"/>
  <c r="FQ2090" i="1"/>
  <c r="FT2090" i="1" s="1"/>
  <c r="FU2090" i="1" s="1"/>
  <c r="FQ2086" i="1"/>
  <c r="FT2086" i="1" s="1"/>
  <c r="FU2086" i="1" s="1"/>
  <c r="FQ2082" i="1"/>
  <c r="FT2082" i="1" s="1"/>
  <c r="FU2082" i="1" s="1"/>
  <c r="FQ2078" i="1"/>
  <c r="FT2078" i="1" s="1"/>
  <c r="FU2078" i="1" s="1"/>
  <c r="FQ2074" i="1"/>
  <c r="FT2074" i="1" s="1"/>
  <c r="FU2074" i="1" s="1"/>
  <c r="FQ2070" i="1"/>
  <c r="FT2070" i="1" s="1"/>
  <c r="FU2070" i="1" s="1"/>
  <c r="FQ2066" i="1"/>
  <c r="FT2066" i="1" s="1"/>
  <c r="FU2066" i="1" s="1"/>
  <c r="FQ2062" i="1"/>
  <c r="FT2062" i="1" s="1"/>
  <c r="FU2062" i="1" s="1"/>
  <c r="FQ2058" i="1"/>
  <c r="FT2058" i="1" s="1"/>
  <c r="FU2058" i="1" s="1"/>
  <c r="FQ2054" i="1"/>
  <c r="FT2054" i="1" s="1"/>
  <c r="FU2054" i="1" s="1"/>
  <c r="FQ2050" i="1"/>
  <c r="FT2050" i="1" s="1"/>
  <c r="FU2050" i="1" s="1"/>
  <c r="FQ2046" i="1"/>
  <c r="FT2046" i="1" s="1"/>
  <c r="FU2046" i="1" s="1"/>
  <c r="FQ2042" i="1"/>
  <c r="FT2042" i="1" s="1"/>
  <c r="FU2042" i="1" s="1"/>
  <c r="FQ2038" i="1"/>
  <c r="FT2038" i="1" s="1"/>
  <c r="FU2038" i="1" s="1"/>
  <c r="FQ2034" i="1"/>
  <c r="FT2034" i="1" s="1"/>
  <c r="FU2034" i="1" s="1"/>
  <c r="FQ2030" i="1"/>
  <c r="FT2030" i="1" s="1"/>
  <c r="FU2030" i="1" s="1"/>
  <c r="FQ2026" i="1"/>
  <c r="FT2026" i="1" s="1"/>
  <c r="FU2026" i="1" s="1"/>
  <c r="FQ2022" i="1"/>
  <c r="FT2022" i="1" s="1"/>
  <c r="FU2022" i="1" s="1"/>
  <c r="FQ2018" i="1"/>
  <c r="FT2018" i="1" s="1"/>
  <c r="FU2018" i="1" s="1"/>
  <c r="FQ2014" i="1"/>
  <c r="FT2014" i="1" s="1"/>
  <c r="FU2014" i="1" s="1"/>
  <c r="FQ2010" i="1"/>
  <c r="FT2010" i="1" s="1"/>
  <c r="FU2010" i="1" s="1"/>
  <c r="FQ2006" i="1"/>
  <c r="FT2006" i="1" s="1"/>
  <c r="FU2006" i="1" s="1"/>
  <c r="FQ2002" i="1"/>
  <c r="FT2002" i="1" s="1"/>
  <c r="FU2002" i="1" s="1"/>
  <c r="FQ1998" i="1"/>
  <c r="FT1998" i="1" s="1"/>
  <c r="FU1998" i="1" s="1"/>
  <c r="FQ1994" i="1"/>
  <c r="FT1994" i="1" s="1"/>
  <c r="FU1994" i="1" s="1"/>
  <c r="FQ1990" i="1"/>
  <c r="FT1990" i="1" s="1"/>
  <c r="FU1990" i="1" s="1"/>
  <c r="FQ1986" i="1"/>
  <c r="FT1986" i="1" s="1"/>
  <c r="FU1986" i="1" s="1"/>
  <c r="FQ1982" i="1"/>
  <c r="FT1982" i="1" s="1"/>
  <c r="FU1982" i="1" s="1"/>
  <c r="FQ1978" i="1"/>
  <c r="FT1978" i="1" s="1"/>
  <c r="FU1978" i="1" s="1"/>
  <c r="FQ1974" i="1"/>
  <c r="FT1974" i="1" s="1"/>
  <c r="FU1974" i="1" s="1"/>
  <c r="FQ1970" i="1"/>
  <c r="FT1970" i="1" s="1"/>
  <c r="FU1970" i="1" s="1"/>
  <c r="FQ1966" i="1"/>
  <c r="FT1966" i="1" s="1"/>
  <c r="FU1966" i="1" s="1"/>
  <c r="FQ1962" i="1"/>
  <c r="FT1962" i="1" s="1"/>
  <c r="FU1962" i="1" s="1"/>
  <c r="FQ1958" i="1"/>
  <c r="FT1958" i="1" s="1"/>
  <c r="FU1958" i="1" s="1"/>
  <c r="FQ1954" i="1"/>
  <c r="FT1954" i="1" s="1"/>
  <c r="FU1954" i="1" s="1"/>
  <c r="FQ2324" i="1"/>
  <c r="FT2324" i="1" s="1"/>
  <c r="FU2324" i="1" s="1"/>
  <c r="FQ2308" i="1"/>
  <c r="FT2308" i="1" s="1"/>
  <c r="FU2308" i="1" s="1"/>
  <c r="FQ2296" i="1"/>
  <c r="FT2296" i="1" s="1"/>
  <c r="FU2296" i="1" s="1"/>
  <c r="FQ2288" i="1"/>
  <c r="FT2288" i="1" s="1"/>
  <c r="FU2288" i="1" s="1"/>
  <c r="FQ2280" i="1"/>
  <c r="FT2280" i="1" s="1"/>
  <c r="FU2280" i="1" s="1"/>
  <c r="FQ2274" i="1"/>
  <c r="FT2274" i="1" s="1"/>
  <c r="FU2274" i="1" s="1"/>
  <c r="FQ2269" i="1"/>
  <c r="FT2269" i="1" s="1"/>
  <c r="FU2269" i="1" s="1"/>
  <c r="FQ2264" i="1"/>
  <c r="FT2264" i="1" s="1"/>
  <c r="FU2264" i="1" s="1"/>
  <c r="FQ2258" i="1"/>
  <c r="FT2258" i="1" s="1"/>
  <c r="FU2258" i="1" s="1"/>
  <c r="FQ2253" i="1"/>
  <c r="FT2253" i="1" s="1"/>
  <c r="FU2253" i="1" s="1"/>
  <c r="FQ2249" i="1"/>
  <c r="FT2249" i="1" s="1"/>
  <c r="FU2249" i="1" s="1"/>
  <c r="FQ2245" i="1"/>
  <c r="FT2245" i="1" s="1"/>
  <c r="FU2245" i="1" s="1"/>
  <c r="FQ2241" i="1"/>
  <c r="FT2241" i="1" s="1"/>
  <c r="FU2241" i="1" s="1"/>
  <c r="FQ2237" i="1"/>
  <c r="FT2237" i="1" s="1"/>
  <c r="FU2237" i="1" s="1"/>
  <c r="FQ2233" i="1"/>
  <c r="FT2233" i="1" s="1"/>
  <c r="FU2233" i="1" s="1"/>
  <c r="FQ2229" i="1"/>
  <c r="FT2229" i="1" s="1"/>
  <c r="FU2229" i="1" s="1"/>
  <c r="FQ2225" i="1"/>
  <c r="FT2225" i="1" s="1"/>
  <c r="FU2225" i="1" s="1"/>
  <c r="FQ2221" i="1"/>
  <c r="FT2221" i="1" s="1"/>
  <c r="FU2221" i="1" s="1"/>
  <c r="FQ2217" i="1"/>
  <c r="FT2217" i="1" s="1"/>
  <c r="FU2217" i="1" s="1"/>
  <c r="FQ2213" i="1"/>
  <c r="FT2213" i="1" s="1"/>
  <c r="FU2213" i="1" s="1"/>
  <c r="FQ2209" i="1"/>
  <c r="FT2209" i="1" s="1"/>
  <c r="FU2209" i="1" s="1"/>
  <c r="FQ2205" i="1"/>
  <c r="FT2205" i="1" s="1"/>
  <c r="FU2205" i="1" s="1"/>
  <c r="FQ2201" i="1"/>
  <c r="FT2201" i="1" s="1"/>
  <c r="FU2201" i="1" s="1"/>
  <c r="FQ2197" i="1"/>
  <c r="FT2197" i="1" s="1"/>
  <c r="FU2197" i="1" s="1"/>
  <c r="FQ2193" i="1"/>
  <c r="FT2193" i="1" s="1"/>
  <c r="FU2193" i="1" s="1"/>
  <c r="FQ2189" i="1"/>
  <c r="FT2189" i="1" s="1"/>
  <c r="FU2189" i="1" s="1"/>
  <c r="FQ2185" i="1"/>
  <c r="FT2185" i="1" s="1"/>
  <c r="FU2185" i="1" s="1"/>
  <c r="FQ2181" i="1"/>
  <c r="FT2181" i="1" s="1"/>
  <c r="FU2181" i="1" s="1"/>
  <c r="FQ2177" i="1"/>
  <c r="FT2177" i="1" s="1"/>
  <c r="FU2177" i="1" s="1"/>
  <c r="FQ2173" i="1"/>
  <c r="FT2173" i="1" s="1"/>
  <c r="FU2173" i="1" s="1"/>
  <c r="FQ2169" i="1"/>
  <c r="FT2169" i="1" s="1"/>
  <c r="FU2169" i="1" s="1"/>
  <c r="FQ2165" i="1"/>
  <c r="FT2165" i="1" s="1"/>
  <c r="FU2165" i="1" s="1"/>
  <c r="FQ2161" i="1"/>
  <c r="FT2161" i="1" s="1"/>
  <c r="FU2161" i="1" s="1"/>
  <c r="FQ2157" i="1"/>
  <c r="FT2157" i="1" s="1"/>
  <c r="FU2157" i="1" s="1"/>
  <c r="FQ2153" i="1"/>
  <c r="FT2153" i="1" s="1"/>
  <c r="FU2153" i="1" s="1"/>
  <c r="FQ2149" i="1"/>
  <c r="FT2149" i="1" s="1"/>
  <c r="FU2149" i="1" s="1"/>
  <c r="FQ2145" i="1"/>
  <c r="FT2145" i="1" s="1"/>
  <c r="FU2145" i="1" s="1"/>
  <c r="FQ2141" i="1"/>
  <c r="FT2141" i="1" s="1"/>
  <c r="FU2141" i="1" s="1"/>
  <c r="FQ2137" i="1"/>
  <c r="FT2137" i="1" s="1"/>
  <c r="FU2137" i="1" s="1"/>
  <c r="FQ2133" i="1"/>
  <c r="FT2133" i="1" s="1"/>
  <c r="FU2133" i="1" s="1"/>
  <c r="FQ2129" i="1"/>
  <c r="FT2129" i="1" s="1"/>
  <c r="FU2129" i="1" s="1"/>
  <c r="FQ2125" i="1"/>
  <c r="FT2125" i="1" s="1"/>
  <c r="FU2125" i="1" s="1"/>
  <c r="FQ2121" i="1"/>
  <c r="FT2121" i="1" s="1"/>
  <c r="FU2121" i="1" s="1"/>
  <c r="FQ2117" i="1"/>
  <c r="FT2117" i="1" s="1"/>
  <c r="FU2117" i="1" s="1"/>
  <c r="FQ2113" i="1"/>
  <c r="FT2113" i="1" s="1"/>
  <c r="FU2113" i="1" s="1"/>
  <c r="FQ2109" i="1"/>
  <c r="FT2109" i="1" s="1"/>
  <c r="FU2109" i="1" s="1"/>
  <c r="FQ2105" i="1"/>
  <c r="FT2105" i="1" s="1"/>
  <c r="FU2105" i="1" s="1"/>
  <c r="FQ2101" i="1"/>
  <c r="FT2101" i="1" s="1"/>
  <c r="FU2101" i="1" s="1"/>
  <c r="FQ2097" i="1"/>
  <c r="FT2097" i="1" s="1"/>
  <c r="FU2097" i="1" s="1"/>
  <c r="FQ2093" i="1"/>
  <c r="FT2093" i="1" s="1"/>
  <c r="FU2093" i="1" s="1"/>
  <c r="FQ2089" i="1"/>
  <c r="FT2089" i="1" s="1"/>
  <c r="FU2089" i="1" s="1"/>
  <c r="FQ2085" i="1"/>
  <c r="FT2085" i="1" s="1"/>
  <c r="FU2085" i="1" s="1"/>
  <c r="FQ2081" i="1"/>
  <c r="FT2081" i="1" s="1"/>
  <c r="FU2081" i="1" s="1"/>
  <c r="FQ2077" i="1"/>
  <c r="FT2077" i="1" s="1"/>
  <c r="FU2077" i="1" s="1"/>
  <c r="FQ2073" i="1"/>
  <c r="FT2073" i="1" s="1"/>
  <c r="FU2073" i="1" s="1"/>
  <c r="FQ2069" i="1"/>
  <c r="FT2069" i="1" s="1"/>
  <c r="FU2069" i="1" s="1"/>
  <c r="FQ2065" i="1"/>
  <c r="FT2065" i="1" s="1"/>
  <c r="FU2065" i="1" s="1"/>
  <c r="FQ2061" i="1"/>
  <c r="FT2061" i="1" s="1"/>
  <c r="FU2061" i="1" s="1"/>
  <c r="FQ2057" i="1"/>
  <c r="FT2057" i="1" s="1"/>
  <c r="FU2057" i="1" s="1"/>
  <c r="FQ2053" i="1"/>
  <c r="FT2053" i="1" s="1"/>
  <c r="FU2053" i="1" s="1"/>
  <c r="FQ2049" i="1"/>
  <c r="FT2049" i="1" s="1"/>
  <c r="FU2049" i="1" s="1"/>
  <c r="FQ2045" i="1"/>
  <c r="FT2045" i="1" s="1"/>
  <c r="FU2045" i="1" s="1"/>
  <c r="FQ2041" i="1"/>
  <c r="FT2041" i="1" s="1"/>
  <c r="FU2041" i="1" s="1"/>
  <c r="FQ2037" i="1"/>
  <c r="FT2037" i="1" s="1"/>
  <c r="FU2037" i="1" s="1"/>
  <c r="FQ2033" i="1"/>
  <c r="FT2033" i="1" s="1"/>
  <c r="FU2033" i="1" s="1"/>
  <c r="FQ2029" i="1"/>
  <c r="FT2029" i="1" s="1"/>
  <c r="FU2029" i="1" s="1"/>
  <c r="FQ2025" i="1"/>
  <c r="FT2025" i="1" s="1"/>
  <c r="FU2025" i="1" s="1"/>
  <c r="FQ2021" i="1"/>
  <c r="FT2021" i="1" s="1"/>
  <c r="FU2021" i="1" s="1"/>
  <c r="FQ2017" i="1"/>
  <c r="FT2017" i="1" s="1"/>
  <c r="FU2017" i="1" s="1"/>
  <c r="FQ2013" i="1"/>
  <c r="FT2013" i="1" s="1"/>
  <c r="FU2013" i="1" s="1"/>
  <c r="FQ2009" i="1"/>
  <c r="FT2009" i="1" s="1"/>
  <c r="FU2009" i="1" s="1"/>
  <c r="FQ2005" i="1"/>
  <c r="FT2005" i="1" s="1"/>
  <c r="FU2005" i="1" s="1"/>
  <c r="FQ2001" i="1"/>
  <c r="FT2001" i="1" s="1"/>
  <c r="FU2001" i="1" s="1"/>
  <c r="FQ1997" i="1"/>
  <c r="FT1997" i="1" s="1"/>
  <c r="FU1997" i="1" s="1"/>
  <c r="FQ1993" i="1"/>
  <c r="FT1993" i="1" s="1"/>
  <c r="FU1993" i="1" s="1"/>
  <c r="FQ1989" i="1"/>
  <c r="FT1989" i="1" s="1"/>
  <c r="FU1989" i="1" s="1"/>
  <c r="FQ1985" i="1"/>
  <c r="FT1985" i="1" s="1"/>
  <c r="FU1985" i="1" s="1"/>
  <c r="FQ1981" i="1"/>
  <c r="FT1981" i="1" s="1"/>
  <c r="FU1981" i="1" s="1"/>
  <c r="FQ1977" i="1"/>
  <c r="FT1977" i="1" s="1"/>
  <c r="FU1977" i="1" s="1"/>
  <c r="FQ1973" i="1"/>
  <c r="FT1973" i="1" s="1"/>
  <c r="FU1973" i="1" s="1"/>
  <c r="FQ1969" i="1"/>
  <c r="FT1969" i="1" s="1"/>
  <c r="FU1969" i="1" s="1"/>
  <c r="FQ1965" i="1"/>
  <c r="FT1965" i="1" s="1"/>
  <c r="FU1965" i="1" s="1"/>
  <c r="FQ1961" i="1"/>
  <c r="FT1961" i="1" s="1"/>
  <c r="FU1961" i="1" s="1"/>
  <c r="FQ1957" i="1"/>
  <c r="FT1957" i="1" s="1"/>
  <c r="FU1957" i="1" s="1"/>
  <c r="FQ1953" i="1"/>
  <c r="FT1953" i="1" s="1"/>
  <c r="FU1953" i="1" s="1"/>
  <c r="FQ2320" i="1"/>
  <c r="FT2320" i="1" s="1"/>
  <c r="FU2320" i="1" s="1"/>
  <c r="FQ2304" i="1"/>
  <c r="FT2304" i="1" s="1"/>
  <c r="FU2304" i="1" s="1"/>
  <c r="FQ2293" i="1"/>
  <c r="FT2293" i="1" s="1"/>
  <c r="FU2293" i="1" s="1"/>
  <c r="FQ2285" i="1"/>
  <c r="FT2285" i="1" s="1"/>
  <c r="FU2285" i="1" s="1"/>
  <c r="FQ2278" i="1"/>
  <c r="FT2278" i="1" s="1"/>
  <c r="FU2278" i="1" s="1"/>
  <c r="FQ2273" i="1"/>
  <c r="FT2273" i="1" s="1"/>
  <c r="FU2273" i="1" s="1"/>
  <c r="FQ2268" i="1"/>
  <c r="FT2268" i="1" s="1"/>
  <c r="FU2268" i="1" s="1"/>
  <c r="FQ2262" i="1"/>
  <c r="FT2262" i="1" s="1"/>
  <c r="FU2262" i="1" s="1"/>
  <c r="FQ2257" i="1"/>
  <c r="FT2257" i="1" s="1"/>
  <c r="FU2257" i="1" s="1"/>
  <c r="FQ2252" i="1"/>
  <c r="FT2252" i="1" s="1"/>
  <c r="FU2252" i="1" s="1"/>
  <c r="FQ2248" i="1"/>
  <c r="FT2248" i="1" s="1"/>
  <c r="FU2248" i="1" s="1"/>
  <c r="FQ2244" i="1"/>
  <c r="FT2244" i="1" s="1"/>
  <c r="FU2244" i="1" s="1"/>
  <c r="FQ2240" i="1"/>
  <c r="FT2240" i="1" s="1"/>
  <c r="FU2240" i="1" s="1"/>
  <c r="FQ2236" i="1"/>
  <c r="FT2236" i="1" s="1"/>
  <c r="FU2236" i="1" s="1"/>
  <c r="FQ2232" i="1"/>
  <c r="FT2232" i="1" s="1"/>
  <c r="FU2232" i="1" s="1"/>
  <c r="FQ2228" i="1"/>
  <c r="FT2228" i="1" s="1"/>
  <c r="FU2228" i="1" s="1"/>
  <c r="FQ2224" i="1"/>
  <c r="FT2224" i="1" s="1"/>
  <c r="FU2224" i="1" s="1"/>
  <c r="FQ2220" i="1"/>
  <c r="FT2220" i="1" s="1"/>
  <c r="FU2220" i="1" s="1"/>
  <c r="FQ2216" i="1"/>
  <c r="FT2216" i="1" s="1"/>
  <c r="FU2216" i="1" s="1"/>
  <c r="FQ2212" i="1"/>
  <c r="FT2212" i="1" s="1"/>
  <c r="FU2212" i="1" s="1"/>
  <c r="FQ2208" i="1"/>
  <c r="FT2208" i="1" s="1"/>
  <c r="FU2208" i="1" s="1"/>
  <c r="FQ2204" i="1"/>
  <c r="FT2204" i="1" s="1"/>
  <c r="FU2204" i="1" s="1"/>
  <c r="FQ2200" i="1"/>
  <c r="FT2200" i="1" s="1"/>
  <c r="FU2200" i="1" s="1"/>
  <c r="FQ2196" i="1"/>
  <c r="FT2196" i="1" s="1"/>
  <c r="FU2196" i="1" s="1"/>
  <c r="FQ2192" i="1"/>
  <c r="FT2192" i="1" s="1"/>
  <c r="FU2192" i="1" s="1"/>
  <c r="FQ2188" i="1"/>
  <c r="FT2188" i="1" s="1"/>
  <c r="FU2188" i="1" s="1"/>
  <c r="FQ2184" i="1"/>
  <c r="FT2184" i="1" s="1"/>
  <c r="FU2184" i="1" s="1"/>
  <c r="FQ2180" i="1"/>
  <c r="FT2180" i="1" s="1"/>
  <c r="FU2180" i="1" s="1"/>
  <c r="FQ2176" i="1"/>
  <c r="FT2176" i="1" s="1"/>
  <c r="FU2176" i="1" s="1"/>
  <c r="FQ2172" i="1"/>
  <c r="FT2172" i="1" s="1"/>
  <c r="FU2172" i="1" s="1"/>
  <c r="FQ2168" i="1"/>
  <c r="FT2168" i="1" s="1"/>
  <c r="FU2168" i="1" s="1"/>
  <c r="FQ2164" i="1"/>
  <c r="FT2164" i="1" s="1"/>
  <c r="FU2164" i="1" s="1"/>
  <c r="FQ2160" i="1"/>
  <c r="FT2160" i="1" s="1"/>
  <c r="FU2160" i="1" s="1"/>
  <c r="FQ2156" i="1"/>
  <c r="FT2156" i="1" s="1"/>
  <c r="FU2156" i="1" s="1"/>
  <c r="FQ2152" i="1"/>
  <c r="FT2152" i="1" s="1"/>
  <c r="FU2152" i="1" s="1"/>
  <c r="FQ2148" i="1"/>
  <c r="FT2148" i="1" s="1"/>
  <c r="FU2148" i="1" s="1"/>
  <c r="FQ2144" i="1"/>
  <c r="FT2144" i="1" s="1"/>
  <c r="FU2144" i="1" s="1"/>
  <c r="FQ2140" i="1"/>
  <c r="FT2140" i="1" s="1"/>
  <c r="FU2140" i="1" s="1"/>
  <c r="FQ2136" i="1"/>
  <c r="FT2136" i="1" s="1"/>
  <c r="FU2136" i="1" s="1"/>
  <c r="FQ2132" i="1"/>
  <c r="FT2132" i="1" s="1"/>
  <c r="FU2132" i="1" s="1"/>
  <c r="FQ2128" i="1"/>
  <c r="FT2128" i="1" s="1"/>
  <c r="FU2128" i="1" s="1"/>
  <c r="FQ2124" i="1"/>
  <c r="FT2124" i="1" s="1"/>
  <c r="FU2124" i="1" s="1"/>
  <c r="FQ2120" i="1"/>
  <c r="FT2120" i="1" s="1"/>
  <c r="FU2120" i="1" s="1"/>
  <c r="FQ2116" i="1"/>
  <c r="FT2116" i="1" s="1"/>
  <c r="FU2116" i="1" s="1"/>
  <c r="FQ2112" i="1"/>
  <c r="FT2112" i="1" s="1"/>
  <c r="FU2112" i="1" s="1"/>
  <c r="FQ2108" i="1"/>
  <c r="FT2108" i="1" s="1"/>
  <c r="FU2108" i="1" s="1"/>
  <c r="FQ2104" i="1"/>
  <c r="FT2104" i="1" s="1"/>
  <c r="FU2104" i="1" s="1"/>
  <c r="FQ2100" i="1"/>
  <c r="FT2100" i="1" s="1"/>
  <c r="FU2100" i="1" s="1"/>
  <c r="FQ2096" i="1"/>
  <c r="FT2096" i="1" s="1"/>
  <c r="FU2096" i="1" s="1"/>
  <c r="FQ2092" i="1"/>
  <c r="FT2092" i="1" s="1"/>
  <c r="FU2092" i="1" s="1"/>
  <c r="FQ2088" i="1"/>
  <c r="FT2088" i="1" s="1"/>
  <c r="FU2088" i="1" s="1"/>
  <c r="FQ2084" i="1"/>
  <c r="FT2084" i="1" s="1"/>
  <c r="FU2084" i="1" s="1"/>
  <c r="FQ2080" i="1"/>
  <c r="FT2080" i="1" s="1"/>
  <c r="FU2080" i="1" s="1"/>
  <c r="FQ2076" i="1"/>
  <c r="FT2076" i="1" s="1"/>
  <c r="FU2076" i="1" s="1"/>
  <c r="FQ2072" i="1"/>
  <c r="FT2072" i="1" s="1"/>
  <c r="FU2072" i="1" s="1"/>
  <c r="FQ2068" i="1"/>
  <c r="FT2068" i="1" s="1"/>
  <c r="FU2068" i="1" s="1"/>
  <c r="FQ2064" i="1"/>
  <c r="FT2064" i="1" s="1"/>
  <c r="FU2064" i="1" s="1"/>
  <c r="FQ2060" i="1"/>
  <c r="FT2060" i="1" s="1"/>
  <c r="FU2060" i="1" s="1"/>
  <c r="FQ2056" i="1"/>
  <c r="FT2056" i="1" s="1"/>
  <c r="FU2056" i="1" s="1"/>
  <c r="FQ2052" i="1"/>
  <c r="FT2052" i="1" s="1"/>
  <c r="FU2052" i="1" s="1"/>
  <c r="FQ2048" i="1"/>
  <c r="FT2048" i="1" s="1"/>
  <c r="FU2048" i="1" s="1"/>
  <c r="FQ2044" i="1"/>
  <c r="FT2044" i="1" s="1"/>
  <c r="FU2044" i="1" s="1"/>
  <c r="FQ2040" i="1"/>
  <c r="FT2040" i="1" s="1"/>
  <c r="FU2040" i="1" s="1"/>
  <c r="FQ2036" i="1"/>
  <c r="FT2036" i="1" s="1"/>
  <c r="FU2036" i="1" s="1"/>
  <c r="FQ2032" i="1"/>
  <c r="FT2032" i="1" s="1"/>
  <c r="FU2032" i="1" s="1"/>
  <c r="FQ2028" i="1"/>
  <c r="FT2028" i="1" s="1"/>
  <c r="FU2028" i="1" s="1"/>
  <c r="FQ2024" i="1"/>
  <c r="FT2024" i="1" s="1"/>
  <c r="FU2024" i="1" s="1"/>
  <c r="FQ2020" i="1"/>
  <c r="FT2020" i="1" s="1"/>
  <c r="FU2020" i="1" s="1"/>
  <c r="FQ2016" i="1"/>
  <c r="FT2016" i="1" s="1"/>
  <c r="FU2016" i="1" s="1"/>
  <c r="FQ2012" i="1"/>
  <c r="FT2012" i="1" s="1"/>
  <c r="FU2012" i="1" s="1"/>
  <c r="FQ2008" i="1"/>
  <c r="FT2008" i="1" s="1"/>
  <c r="FU2008" i="1" s="1"/>
  <c r="FQ2004" i="1"/>
  <c r="FT2004" i="1" s="1"/>
  <c r="FU2004" i="1" s="1"/>
  <c r="FQ2000" i="1"/>
  <c r="FT2000" i="1" s="1"/>
  <c r="FU2000" i="1" s="1"/>
  <c r="FQ1996" i="1"/>
  <c r="FT1996" i="1" s="1"/>
  <c r="FU1996" i="1" s="1"/>
  <c r="FQ1992" i="1"/>
  <c r="FT1992" i="1" s="1"/>
  <c r="FU1992" i="1" s="1"/>
  <c r="FQ2284" i="1"/>
  <c r="FT2284" i="1" s="1"/>
  <c r="FU2284" i="1" s="1"/>
  <c r="FQ2261" i="1"/>
  <c r="FT2261" i="1" s="1"/>
  <c r="FU2261" i="1" s="1"/>
  <c r="FQ2243" i="1"/>
  <c r="FT2243" i="1" s="1"/>
  <c r="FU2243" i="1" s="1"/>
  <c r="FQ2227" i="1"/>
  <c r="FT2227" i="1" s="1"/>
  <c r="FU2227" i="1" s="1"/>
  <c r="FQ2211" i="1"/>
  <c r="FT2211" i="1" s="1"/>
  <c r="FU2211" i="1" s="1"/>
  <c r="FQ2195" i="1"/>
  <c r="FT2195" i="1" s="1"/>
  <c r="FU2195" i="1" s="1"/>
  <c r="FQ2179" i="1"/>
  <c r="FT2179" i="1" s="1"/>
  <c r="FU2179" i="1" s="1"/>
  <c r="FQ2163" i="1"/>
  <c r="FT2163" i="1" s="1"/>
  <c r="FU2163" i="1" s="1"/>
  <c r="FQ2147" i="1"/>
  <c r="FT2147" i="1" s="1"/>
  <c r="FU2147" i="1" s="1"/>
  <c r="FQ2131" i="1"/>
  <c r="FT2131" i="1" s="1"/>
  <c r="FU2131" i="1" s="1"/>
  <c r="FQ2115" i="1"/>
  <c r="FT2115" i="1" s="1"/>
  <c r="FU2115" i="1" s="1"/>
  <c r="FQ2099" i="1"/>
  <c r="FT2099" i="1" s="1"/>
  <c r="FU2099" i="1" s="1"/>
  <c r="FQ2083" i="1"/>
  <c r="FT2083" i="1" s="1"/>
  <c r="FU2083" i="1" s="1"/>
  <c r="FQ2067" i="1"/>
  <c r="FT2067" i="1" s="1"/>
  <c r="FU2067" i="1" s="1"/>
  <c r="FQ2051" i="1"/>
  <c r="FT2051" i="1" s="1"/>
  <c r="FU2051" i="1" s="1"/>
  <c r="FQ2035" i="1"/>
  <c r="FT2035" i="1" s="1"/>
  <c r="FU2035" i="1" s="1"/>
  <c r="FQ2019" i="1"/>
  <c r="FT2019" i="1" s="1"/>
  <c r="FU2019" i="1" s="1"/>
  <c r="FQ2003" i="1"/>
  <c r="FT2003" i="1" s="1"/>
  <c r="FU2003" i="1" s="1"/>
  <c r="FQ1988" i="1"/>
  <c r="FT1988" i="1" s="1"/>
  <c r="FU1988" i="1" s="1"/>
  <c r="FQ1980" i="1"/>
  <c r="FT1980" i="1" s="1"/>
  <c r="FU1980" i="1" s="1"/>
  <c r="FQ1972" i="1"/>
  <c r="FT1972" i="1" s="1"/>
  <c r="FU1972" i="1" s="1"/>
  <c r="FQ1964" i="1"/>
  <c r="FT1964" i="1" s="1"/>
  <c r="FU1964" i="1" s="1"/>
  <c r="FQ1956" i="1"/>
  <c r="FT1956" i="1" s="1"/>
  <c r="FU1956" i="1" s="1"/>
  <c r="FQ2277" i="1"/>
  <c r="FT2277" i="1" s="1"/>
  <c r="FU2277" i="1" s="1"/>
  <c r="FQ2256" i="1"/>
  <c r="FT2256" i="1" s="1"/>
  <c r="FU2256" i="1" s="1"/>
  <c r="FQ2239" i="1"/>
  <c r="FT2239" i="1" s="1"/>
  <c r="FU2239" i="1" s="1"/>
  <c r="FQ2223" i="1"/>
  <c r="FT2223" i="1" s="1"/>
  <c r="FU2223" i="1" s="1"/>
  <c r="FQ2207" i="1"/>
  <c r="FT2207" i="1" s="1"/>
  <c r="FU2207" i="1" s="1"/>
  <c r="FQ2191" i="1"/>
  <c r="FT2191" i="1" s="1"/>
  <c r="FU2191" i="1" s="1"/>
  <c r="FQ2175" i="1"/>
  <c r="FT2175" i="1" s="1"/>
  <c r="FU2175" i="1" s="1"/>
  <c r="FQ2159" i="1"/>
  <c r="FT2159" i="1" s="1"/>
  <c r="FU2159" i="1" s="1"/>
  <c r="FQ2143" i="1"/>
  <c r="FT2143" i="1" s="1"/>
  <c r="FU2143" i="1" s="1"/>
  <c r="FQ2127" i="1"/>
  <c r="FT2127" i="1" s="1"/>
  <c r="FU2127" i="1" s="1"/>
  <c r="FQ2111" i="1"/>
  <c r="FT2111" i="1" s="1"/>
  <c r="FU2111" i="1" s="1"/>
  <c r="FQ2095" i="1"/>
  <c r="FT2095" i="1" s="1"/>
  <c r="FU2095" i="1" s="1"/>
  <c r="FQ2079" i="1"/>
  <c r="FT2079" i="1" s="1"/>
  <c r="FU2079" i="1" s="1"/>
  <c r="FQ2063" i="1"/>
  <c r="FT2063" i="1" s="1"/>
  <c r="FU2063" i="1" s="1"/>
  <c r="FQ2047" i="1"/>
  <c r="FT2047" i="1" s="1"/>
  <c r="FU2047" i="1" s="1"/>
  <c r="FQ2031" i="1"/>
  <c r="FT2031" i="1" s="1"/>
  <c r="FU2031" i="1" s="1"/>
  <c r="FQ2015" i="1"/>
  <c r="FT2015" i="1" s="1"/>
  <c r="FU2015" i="1" s="1"/>
  <c r="FQ1999" i="1"/>
  <c r="FT1999" i="1" s="1"/>
  <c r="FU1999" i="1" s="1"/>
  <c r="FQ1987" i="1"/>
  <c r="FT1987" i="1" s="1"/>
  <c r="FU1987" i="1" s="1"/>
  <c r="FQ1979" i="1"/>
  <c r="FT1979" i="1" s="1"/>
  <c r="FU1979" i="1" s="1"/>
  <c r="FQ1971" i="1"/>
  <c r="FT1971" i="1" s="1"/>
  <c r="FU1971" i="1" s="1"/>
  <c r="FQ1963" i="1"/>
  <c r="FT1963" i="1" s="1"/>
  <c r="FU1963" i="1" s="1"/>
  <c r="FQ1955" i="1"/>
  <c r="FT1955" i="1" s="1"/>
  <c r="FU1955" i="1" s="1"/>
  <c r="FQ2300" i="1"/>
  <c r="FT2300" i="1" s="1"/>
  <c r="FU2300" i="1" s="1"/>
  <c r="FQ2272" i="1"/>
  <c r="FT2272" i="1" s="1"/>
  <c r="FU2272" i="1" s="1"/>
  <c r="FQ2251" i="1"/>
  <c r="FT2251" i="1" s="1"/>
  <c r="FU2251" i="1" s="1"/>
  <c r="FQ2235" i="1"/>
  <c r="FT2235" i="1" s="1"/>
  <c r="FU2235" i="1" s="1"/>
  <c r="FQ2219" i="1"/>
  <c r="FT2219" i="1" s="1"/>
  <c r="FU2219" i="1" s="1"/>
  <c r="FQ2203" i="1"/>
  <c r="FT2203" i="1" s="1"/>
  <c r="FU2203" i="1" s="1"/>
  <c r="FQ2187" i="1"/>
  <c r="FT2187" i="1" s="1"/>
  <c r="FU2187" i="1" s="1"/>
  <c r="FQ2171" i="1"/>
  <c r="FT2171" i="1" s="1"/>
  <c r="FU2171" i="1" s="1"/>
  <c r="FQ2155" i="1"/>
  <c r="FT2155" i="1" s="1"/>
  <c r="FU2155" i="1" s="1"/>
  <c r="FQ2139" i="1"/>
  <c r="FT2139" i="1" s="1"/>
  <c r="FU2139" i="1" s="1"/>
  <c r="FQ2123" i="1"/>
  <c r="FT2123" i="1" s="1"/>
  <c r="FU2123" i="1" s="1"/>
  <c r="FQ2107" i="1"/>
  <c r="FT2107" i="1" s="1"/>
  <c r="FU2107" i="1" s="1"/>
  <c r="FQ2091" i="1"/>
  <c r="FT2091" i="1" s="1"/>
  <c r="FU2091" i="1" s="1"/>
  <c r="FQ2075" i="1"/>
  <c r="FT2075" i="1" s="1"/>
  <c r="FU2075" i="1" s="1"/>
  <c r="FQ2059" i="1"/>
  <c r="FT2059" i="1" s="1"/>
  <c r="FU2059" i="1" s="1"/>
  <c r="FQ2043" i="1"/>
  <c r="FT2043" i="1" s="1"/>
  <c r="FU2043" i="1" s="1"/>
  <c r="FQ2027" i="1"/>
  <c r="FT2027" i="1" s="1"/>
  <c r="FU2027" i="1" s="1"/>
  <c r="FQ2011" i="1"/>
  <c r="FT2011" i="1" s="1"/>
  <c r="FU2011" i="1" s="1"/>
  <c r="FQ1995" i="1"/>
  <c r="FT1995" i="1" s="1"/>
  <c r="FU1995" i="1" s="1"/>
  <c r="FQ1984" i="1"/>
  <c r="FT1984" i="1" s="1"/>
  <c r="FU1984" i="1" s="1"/>
  <c r="FQ1976" i="1"/>
  <c r="FT1976" i="1" s="1"/>
  <c r="FU1976" i="1" s="1"/>
  <c r="FQ1968" i="1"/>
  <c r="FT1968" i="1" s="1"/>
  <c r="FU1968" i="1" s="1"/>
  <c r="FQ1960" i="1"/>
  <c r="FT1960" i="1" s="1"/>
  <c r="FU1960" i="1" s="1"/>
  <c r="FQ2292" i="1"/>
  <c r="FT2292" i="1" s="1"/>
  <c r="FU2292" i="1" s="1"/>
  <c r="FQ2266" i="1"/>
  <c r="FT2266" i="1" s="1"/>
  <c r="FU2266" i="1" s="1"/>
  <c r="FQ2247" i="1"/>
  <c r="FT2247" i="1" s="1"/>
  <c r="FU2247" i="1" s="1"/>
  <c r="FQ2231" i="1"/>
  <c r="FT2231" i="1" s="1"/>
  <c r="FU2231" i="1" s="1"/>
  <c r="FQ2215" i="1"/>
  <c r="FT2215" i="1" s="1"/>
  <c r="FU2215" i="1" s="1"/>
  <c r="FQ2199" i="1"/>
  <c r="FT2199" i="1" s="1"/>
  <c r="FU2199" i="1" s="1"/>
  <c r="FQ2183" i="1"/>
  <c r="FT2183" i="1" s="1"/>
  <c r="FU2183" i="1" s="1"/>
  <c r="FQ2167" i="1"/>
  <c r="FT2167" i="1" s="1"/>
  <c r="FU2167" i="1" s="1"/>
  <c r="FQ2151" i="1"/>
  <c r="FT2151" i="1" s="1"/>
  <c r="FU2151" i="1" s="1"/>
  <c r="FQ2135" i="1"/>
  <c r="FT2135" i="1" s="1"/>
  <c r="FU2135" i="1" s="1"/>
  <c r="FQ2119" i="1"/>
  <c r="FT2119" i="1" s="1"/>
  <c r="FU2119" i="1" s="1"/>
  <c r="FQ2103" i="1"/>
  <c r="FT2103" i="1" s="1"/>
  <c r="FU2103" i="1" s="1"/>
  <c r="FQ2087" i="1"/>
  <c r="FT2087" i="1" s="1"/>
  <c r="FU2087" i="1" s="1"/>
  <c r="FQ2071" i="1"/>
  <c r="FT2071" i="1" s="1"/>
  <c r="FU2071" i="1" s="1"/>
  <c r="FQ2055" i="1"/>
  <c r="FT2055" i="1" s="1"/>
  <c r="FU2055" i="1" s="1"/>
  <c r="FQ2039" i="1"/>
  <c r="FT2039" i="1" s="1"/>
  <c r="FU2039" i="1" s="1"/>
  <c r="FQ2023" i="1"/>
  <c r="FT2023" i="1" s="1"/>
  <c r="FU2023" i="1" s="1"/>
  <c r="FQ2007" i="1"/>
  <c r="FT2007" i="1" s="1"/>
  <c r="FU2007" i="1" s="1"/>
  <c r="FQ1991" i="1"/>
  <c r="FT1991" i="1" s="1"/>
  <c r="FU1991" i="1" s="1"/>
  <c r="FQ1983" i="1"/>
  <c r="FT1983" i="1" s="1"/>
  <c r="FU1983" i="1" s="1"/>
  <c r="FQ1975" i="1"/>
  <c r="FT1975" i="1" s="1"/>
  <c r="FU1975" i="1" s="1"/>
  <c r="FQ1967" i="1"/>
  <c r="FT1967" i="1" s="1"/>
  <c r="FU1967" i="1" s="1"/>
  <c r="FQ1959" i="1"/>
  <c r="FT1959" i="1" s="1"/>
  <c r="FU1959" i="1" s="1"/>
  <c r="AQ2350" i="1"/>
  <c r="AS2350" i="1" s="1"/>
  <c r="AQ2346" i="1"/>
  <c r="AS2346" i="1" s="1"/>
  <c r="AQ2342" i="1"/>
  <c r="AS2342" i="1" s="1"/>
  <c r="AQ2338" i="1"/>
  <c r="AS2338" i="1" s="1"/>
  <c r="AQ2334" i="1"/>
  <c r="AS2334" i="1" s="1"/>
  <c r="AQ2330" i="1"/>
  <c r="AS2330" i="1" s="1"/>
  <c r="AQ2326" i="1"/>
  <c r="AS2326" i="1" s="1"/>
  <c r="AQ2322" i="1"/>
  <c r="AS2322" i="1" s="1"/>
  <c r="AQ2318" i="1"/>
  <c r="AS2318" i="1" s="1"/>
  <c r="AQ2314" i="1"/>
  <c r="AS2314" i="1" s="1"/>
  <c r="AQ2310" i="1"/>
  <c r="AS2310" i="1" s="1"/>
  <c r="AQ2306" i="1"/>
  <c r="AS2306" i="1" s="1"/>
  <c r="AQ2302" i="1"/>
  <c r="AS2302" i="1" s="1"/>
  <c r="AQ2298" i="1"/>
  <c r="AS2298" i="1" s="1"/>
  <c r="AQ2294" i="1"/>
  <c r="AS2294" i="1" s="1"/>
  <c r="AQ2290" i="1"/>
  <c r="AS2290" i="1" s="1"/>
  <c r="AQ2286" i="1"/>
  <c r="AS2286" i="1" s="1"/>
  <c r="AQ2282" i="1"/>
  <c r="AS2282" i="1" s="1"/>
  <c r="AQ2278" i="1"/>
  <c r="AS2278" i="1" s="1"/>
  <c r="AQ2274" i="1"/>
  <c r="AS2274" i="1" s="1"/>
  <c r="AQ2270" i="1"/>
  <c r="AS2270" i="1" s="1"/>
  <c r="AQ2266" i="1"/>
  <c r="AS2266" i="1" s="1"/>
  <c r="AQ2262" i="1"/>
  <c r="AS2262" i="1" s="1"/>
  <c r="AQ2258" i="1"/>
  <c r="AS2258" i="1" s="1"/>
  <c r="AQ2254" i="1"/>
  <c r="AS2254" i="1" s="1"/>
  <c r="AQ2250" i="1"/>
  <c r="AS2250" i="1" s="1"/>
  <c r="AQ2246" i="1"/>
  <c r="AS2246" i="1" s="1"/>
  <c r="AQ2242" i="1"/>
  <c r="AS2242" i="1" s="1"/>
  <c r="AQ2238" i="1"/>
  <c r="AS2238" i="1" s="1"/>
  <c r="AQ2234" i="1"/>
  <c r="AS2234" i="1" s="1"/>
  <c r="AQ2230" i="1"/>
  <c r="AS2230" i="1" s="1"/>
  <c r="AQ2226" i="1"/>
  <c r="AS2226" i="1" s="1"/>
  <c r="AQ2222" i="1"/>
  <c r="AS2222" i="1" s="1"/>
  <c r="AQ2218" i="1"/>
  <c r="AS2218" i="1" s="1"/>
  <c r="AQ2214" i="1"/>
  <c r="AS2214" i="1" s="1"/>
  <c r="AQ2210" i="1"/>
  <c r="AS2210" i="1" s="1"/>
  <c r="AQ2206" i="1"/>
  <c r="AS2206" i="1" s="1"/>
  <c r="AQ2202" i="1"/>
  <c r="AS2202" i="1" s="1"/>
  <c r="AQ2198" i="1"/>
  <c r="AS2198" i="1" s="1"/>
  <c r="AQ2194" i="1"/>
  <c r="AS2194" i="1" s="1"/>
  <c r="AQ2190" i="1"/>
  <c r="AS2190" i="1" s="1"/>
  <c r="AQ2186" i="1"/>
  <c r="AS2186" i="1" s="1"/>
  <c r="AQ2182" i="1"/>
  <c r="AS2182" i="1" s="1"/>
  <c r="AQ2178" i="1"/>
  <c r="AS2178" i="1" s="1"/>
  <c r="AQ2174" i="1"/>
  <c r="AS2174" i="1" s="1"/>
  <c r="AQ2170" i="1"/>
  <c r="AS2170" i="1" s="1"/>
  <c r="AQ2166" i="1"/>
  <c r="AS2166" i="1" s="1"/>
  <c r="AQ2162" i="1"/>
  <c r="AS2162" i="1" s="1"/>
  <c r="AQ2158" i="1"/>
  <c r="AS2158" i="1" s="1"/>
  <c r="AQ2154" i="1"/>
  <c r="AS2154" i="1" s="1"/>
  <c r="AQ2150" i="1"/>
  <c r="AS2150" i="1" s="1"/>
  <c r="AQ2146" i="1"/>
  <c r="AS2146" i="1" s="1"/>
  <c r="AQ2142" i="1"/>
  <c r="AS2142" i="1" s="1"/>
  <c r="AQ2138" i="1"/>
  <c r="AS2138" i="1" s="1"/>
  <c r="AQ2134" i="1"/>
  <c r="AS2134" i="1" s="1"/>
  <c r="AQ2130" i="1"/>
  <c r="AS2130" i="1" s="1"/>
  <c r="AQ2126" i="1"/>
  <c r="AS2126" i="1" s="1"/>
  <c r="AQ2122" i="1"/>
  <c r="AS2122" i="1" s="1"/>
  <c r="AQ2118" i="1"/>
  <c r="AS2118" i="1" s="1"/>
  <c r="AQ2114" i="1"/>
  <c r="AS2114" i="1" s="1"/>
  <c r="AQ2110" i="1"/>
  <c r="AS2110" i="1" s="1"/>
  <c r="AQ2106" i="1"/>
  <c r="AS2106" i="1" s="1"/>
  <c r="AQ2102" i="1"/>
  <c r="AS2102" i="1" s="1"/>
  <c r="AQ2098" i="1"/>
  <c r="AS2098" i="1" s="1"/>
  <c r="AQ2094" i="1"/>
  <c r="AS2094" i="1" s="1"/>
  <c r="AQ2090" i="1"/>
  <c r="AS2090" i="1" s="1"/>
  <c r="AQ2086" i="1"/>
  <c r="AS2086" i="1" s="1"/>
  <c r="AQ2082" i="1"/>
  <c r="AS2082" i="1" s="1"/>
  <c r="AQ2078" i="1"/>
  <c r="AS2078" i="1" s="1"/>
  <c r="AQ2074" i="1"/>
  <c r="AS2074" i="1" s="1"/>
  <c r="AQ2070" i="1"/>
  <c r="AS2070" i="1" s="1"/>
  <c r="AQ2066" i="1"/>
  <c r="AS2066" i="1" s="1"/>
  <c r="AQ2062" i="1"/>
  <c r="AS2062" i="1" s="1"/>
  <c r="AQ2058" i="1"/>
  <c r="AS2058" i="1" s="1"/>
  <c r="AQ2054" i="1"/>
  <c r="AS2054" i="1" s="1"/>
  <c r="AQ2050" i="1"/>
  <c r="AS2050" i="1" s="1"/>
  <c r="AQ2046" i="1"/>
  <c r="AS2046" i="1" s="1"/>
  <c r="AQ2042" i="1"/>
  <c r="AS2042" i="1" s="1"/>
  <c r="AQ2038" i="1"/>
  <c r="AS2038" i="1" s="1"/>
  <c r="AQ2034" i="1"/>
  <c r="AS2034" i="1" s="1"/>
  <c r="AQ2030" i="1"/>
  <c r="AS2030" i="1" s="1"/>
  <c r="AQ2026" i="1"/>
  <c r="AS2026" i="1" s="1"/>
  <c r="AQ2022" i="1"/>
  <c r="AS2022" i="1" s="1"/>
  <c r="AQ2018" i="1"/>
  <c r="AS2018" i="1" s="1"/>
  <c r="AQ2014" i="1"/>
  <c r="AS2014" i="1" s="1"/>
  <c r="AQ2010" i="1"/>
  <c r="AS2010" i="1" s="1"/>
  <c r="AQ2006" i="1"/>
  <c r="AS2006" i="1" s="1"/>
  <c r="AQ2002" i="1"/>
  <c r="AS2002" i="1" s="1"/>
  <c r="AQ1998" i="1"/>
  <c r="AS1998" i="1" s="1"/>
  <c r="AQ1994" i="1"/>
  <c r="AS1994" i="1" s="1"/>
  <c r="AQ1990" i="1"/>
  <c r="AS1990" i="1" s="1"/>
  <c r="AQ1986" i="1"/>
  <c r="AS1986" i="1" s="1"/>
  <c r="AQ1982" i="1"/>
  <c r="AS1982" i="1" s="1"/>
  <c r="AQ1978" i="1"/>
  <c r="AS1978" i="1" s="1"/>
  <c r="AQ1974" i="1"/>
  <c r="AS1974" i="1" s="1"/>
  <c r="AQ1970" i="1"/>
  <c r="AS1970" i="1" s="1"/>
  <c r="AQ1966" i="1"/>
  <c r="AS1966" i="1" s="1"/>
  <c r="AQ1962" i="1"/>
  <c r="AS1962" i="1" s="1"/>
  <c r="AQ1958" i="1"/>
  <c r="AS1958" i="1" s="1"/>
  <c r="AQ1954" i="1"/>
  <c r="AS1954" i="1" s="1"/>
  <c r="AQ2352" i="1"/>
  <c r="AS2352" i="1" s="1"/>
  <c r="AQ2348" i="1"/>
  <c r="AS2348" i="1" s="1"/>
  <c r="AQ2344" i="1"/>
  <c r="AS2344" i="1" s="1"/>
  <c r="AQ2340" i="1"/>
  <c r="AS2340" i="1" s="1"/>
  <c r="AQ2336" i="1"/>
  <c r="AS2336" i="1" s="1"/>
  <c r="AQ2332" i="1"/>
  <c r="AS2332" i="1" s="1"/>
  <c r="AQ2328" i="1"/>
  <c r="AS2328" i="1" s="1"/>
  <c r="AQ2324" i="1"/>
  <c r="AS2324" i="1" s="1"/>
  <c r="AQ2320" i="1"/>
  <c r="AS2320" i="1" s="1"/>
  <c r="AQ2316" i="1"/>
  <c r="AS2316" i="1" s="1"/>
  <c r="AQ2312" i="1"/>
  <c r="AS2312" i="1" s="1"/>
  <c r="AQ2308" i="1"/>
  <c r="AS2308" i="1" s="1"/>
  <c r="AQ2304" i="1"/>
  <c r="AS2304" i="1" s="1"/>
  <c r="AQ2300" i="1"/>
  <c r="AS2300" i="1" s="1"/>
  <c r="AQ2296" i="1"/>
  <c r="AS2296" i="1" s="1"/>
  <c r="AQ2292" i="1"/>
  <c r="AS2292" i="1" s="1"/>
  <c r="AQ2288" i="1"/>
  <c r="AS2288" i="1" s="1"/>
  <c r="AQ2284" i="1"/>
  <c r="AS2284" i="1" s="1"/>
  <c r="AQ2280" i="1"/>
  <c r="AS2280" i="1" s="1"/>
  <c r="AQ2276" i="1"/>
  <c r="AS2276" i="1" s="1"/>
  <c r="AQ2272" i="1"/>
  <c r="AS2272" i="1" s="1"/>
  <c r="AQ2268" i="1"/>
  <c r="AS2268" i="1" s="1"/>
  <c r="AQ2264" i="1"/>
  <c r="AS2264" i="1" s="1"/>
  <c r="AQ2260" i="1"/>
  <c r="AS2260" i="1" s="1"/>
  <c r="AQ2256" i="1"/>
  <c r="AS2256" i="1" s="1"/>
  <c r="AQ2252" i="1"/>
  <c r="AS2252" i="1" s="1"/>
  <c r="AQ2248" i="1"/>
  <c r="AS2248" i="1" s="1"/>
  <c r="AQ2244" i="1"/>
  <c r="AS2244" i="1" s="1"/>
  <c r="AQ2240" i="1"/>
  <c r="AS2240" i="1" s="1"/>
  <c r="AQ2236" i="1"/>
  <c r="AS2236" i="1" s="1"/>
  <c r="AQ2232" i="1"/>
  <c r="AS2232" i="1" s="1"/>
  <c r="AQ2228" i="1"/>
  <c r="AS2228" i="1" s="1"/>
  <c r="AQ2224" i="1"/>
  <c r="AS2224" i="1" s="1"/>
  <c r="AQ2220" i="1"/>
  <c r="AS2220" i="1" s="1"/>
  <c r="AQ2216" i="1"/>
  <c r="AS2216" i="1" s="1"/>
  <c r="AQ2212" i="1"/>
  <c r="AS2212" i="1" s="1"/>
  <c r="AQ2208" i="1"/>
  <c r="AS2208" i="1" s="1"/>
  <c r="AQ2204" i="1"/>
  <c r="AS2204" i="1" s="1"/>
  <c r="AQ2200" i="1"/>
  <c r="AS2200" i="1" s="1"/>
  <c r="AQ2196" i="1"/>
  <c r="AS2196" i="1" s="1"/>
  <c r="AQ2192" i="1"/>
  <c r="AS2192" i="1" s="1"/>
  <c r="AQ2188" i="1"/>
  <c r="AS2188" i="1" s="1"/>
  <c r="AQ2184" i="1"/>
  <c r="AS2184" i="1" s="1"/>
  <c r="AQ2180" i="1"/>
  <c r="AS2180" i="1" s="1"/>
  <c r="AQ2176" i="1"/>
  <c r="AS2176" i="1" s="1"/>
  <c r="AQ2172" i="1"/>
  <c r="AS2172" i="1" s="1"/>
  <c r="AQ2168" i="1"/>
  <c r="AS2168" i="1" s="1"/>
  <c r="AQ2164" i="1"/>
  <c r="AS2164" i="1" s="1"/>
  <c r="AQ2160" i="1"/>
  <c r="AS2160" i="1" s="1"/>
  <c r="AQ2156" i="1"/>
  <c r="AS2156" i="1" s="1"/>
  <c r="AQ2152" i="1"/>
  <c r="AS2152" i="1" s="1"/>
  <c r="AQ2148" i="1"/>
  <c r="AS2148" i="1" s="1"/>
  <c r="AQ2144" i="1"/>
  <c r="AS2144" i="1" s="1"/>
  <c r="AQ2140" i="1"/>
  <c r="AS2140" i="1" s="1"/>
  <c r="AQ2136" i="1"/>
  <c r="AS2136" i="1" s="1"/>
  <c r="AQ2132" i="1"/>
  <c r="AS2132" i="1" s="1"/>
  <c r="AQ2128" i="1"/>
  <c r="AS2128" i="1" s="1"/>
  <c r="AQ2124" i="1"/>
  <c r="AS2124" i="1" s="1"/>
  <c r="AQ2120" i="1"/>
  <c r="AS2120" i="1" s="1"/>
  <c r="AQ2116" i="1"/>
  <c r="AS2116" i="1" s="1"/>
  <c r="AQ2112" i="1"/>
  <c r="AS2112" i="1" s="1"/>
  <c r="AQ2108" i="1"/>
  <c r="AS2108" i="1" s="1"/>
  <c r="AQ2104" i="1"/>
  <c r="AS2104" i="1" s="1"/>
  <c r="AQ2100" i="1"/>
  <c r="AS2100" i="1" s="1"/>
  <c r="AQ2096" i="1"/>
  <c r="AS2096" i="1" s="1"/>
  <c r="AQ2092" i="1"/>
  <c r="AS2092" i="1" s="1"/>
  <c r="AQ2088" i="1"/>
  <c r="AS2088" i="1" s="1"/>
  <c r="AQ2084" i="1"/>
  <c r="AS2084" i="1" s="1"/>
  <c r="AQ2080" i="1"/>
  <c r="AS2080" i="1" s="1"/>
  <c r="AQ2076" i="1"/>
  <c r="AS2076" i="1" s="1"/>
  <c r="AQ2072" i="1"/>
  <c r="AS2072" i="1" s="1"/>
  <c r="AQ2068" i="1"/>
  <c r="AS2068" i="1" s="1"/>
  <c r="AQ2064" i="1"/>
  <c r="AS2064" i="1" s="1"/>
  <c r="AQ2060" i="1"/>
  <c r="AS2060" i="1" s="1"/>
  <c r="AQ2056" i="1"/>
  <c r="AS2056" i="1" s="1"/>
  <c r="AQ2052" i="1"/>
  <c r="AS2052" i="1" s="1"/>
  <c r="AQ2048" i="1"/>
  <c r="AS2048" i="1" s="1"/>
  <c r="AQ2044" i="1"/>
  <c r="AS2044" i="1" s="1"/>
  <c r="AQ2040" i="1"/>
  <c r="AS2040" i="1" s="1"/>
  <c r="AQ2036" i="1"/>
  <c r="AS2036" i="1" s="1"/>
  <c r="AQ2032" i="1"/>
  <c r="AS2032" i="1" s="1"/>
  <c r="AQ2028" i="1"/>
  <c r="AS2028" i="1" s="1"/>
  <c r="AQ2024" i="1"/>
  <c r="AS2024" i="1" s="1"/>
  <c r="AQ2020" i="1"/>
  <c r="AS2020" i="1" s="1"/>
  <c r="AQ2016" i="1"/>
  <c r="AS2016" i="1" s="1"/>
  <c r="AQ2012" i="1"/>
  <c r="AS2012" i="1" s="1"/>
  <c r="AQ2008" i="1"/>
  <c r="AS2008" i="1" s="1"/>
  <c r="AQ2004" i="1"/>
  <c r="AS2004" i="1" s="1"/>
  <c r="AQ2000" i="1"/>
  <c r="AS2000" i="1" s="1"/>
  <c r="AQ1996" i="1"/>
  <c r="AS1996" i="1" s="1"/>
  <c r="AQ1992" i="1"/>
  <c r="AS1992" i="1" s="1"/>
  <c r="AQ1988" i="1"/>
  <c r="AS1988" i="1" s="1"/>
  <c r="AQ1984" i="1"/>
  <c r="AS1984" i="1" s="1"/>
  <c r="AQ1980" i="1"/>
  <c r="AS1980" i="1" s="1"/>
  <c r="AQ1976" i="1"/>
  <c r="AS1976" i="1" s="1"/>
  <c r="AQ1972" i="1"/>
  <c r="AS1972" i="1" s="1"/>
  <c r="AQ1968" i="1"/>
  <c r="AS1968" i="1" s="1"/>
  <c r="AQ1964" i="1"/>
  <c r="AS1964" i="1" s="1"/>
  <c r="AQ1960" i="1"/>
  <c r="AS1960" i="1" s="1"/>
  <c r="AQ1956" i="1"/>
  <c r="AS1956" i="1" s="1"/>
  <c r="AQ2347" i="1"/>
  <c r="AS2347" i="1" s="1"/>
  <c r="AQ2339" i="1"/>
  <c r="AS2339" i="1" s="1"/>
  <c r="AQ2331" i="1"/>
  <c r="AS2331" i="1" s="1"/>
  <c r="AQ2323" i="1"/>
  <c r="AS2323" i="1" s="1"/>
  <c r="AQ2315" i="1"/>
  <c r="AS2315" i="1" s="1"/>
  <c r="AQ2307" i="1"/>
  <c r="AS2307" i="1" s="1"/>
  <c r="AQ2299" i="1"/>
  <c r="AS2299" i="1" s="1"/>
  <c r="AQ2291" i="1"/>
  <c r="AS2291" i="1" s="1"/>
  <c r="AQ2283" i="1"/>
  <c r="AS2283" i="1" s="1"/>
  <c r="AQ2275" i="1"/>
  <c r="AS2275" i="1" s="1"/>
  <c r="AQ2267" i="1"/>
  <c r="AS2267" i="1" s="1"/>
  <c r="AQ2259" i="1"/>
  <c r="AS2259" i="1" s="1"/>
  <c r="AQ2251" i="1"/>
  <c r="AS2251" i="1" s="1"/>
  <c r="AQ2243" i="1"/>
  <c r="AS2243" i="1" s="1"/>
  <c r="AQ2235" i="1"/>
  <c r="AS2235" i="1" s="1"/>
  <c r="AQ2227" i="1"/>
  <c r="AS2227" i="1" s="1"/>
  <c r="AQ2219" i="1"/>
  <c r="AS2219" i="1" s="1"/>
  <c r="AQ2211" i="1"/>
  <c r="AS2211" i="1" s="1"/>
  <c r="AQ2203" i="1"/>
  <c r="AS2203" i="1" s="1"/>
  <c r="AQ2195" i="1"/>
  <c r="AS2195" i="1" s="1"/>
  <c r="AQ2187" i="1"/>
  <c r="AS2187" i="1" s="1"/>
  <c r="AQ2179" i="1"/>
  <c r="AS2179" i="1" s="1"/>
  <c r="AQ2171" i="1"/>
  <c r="AS2171" i="1" s="1"/>
  <c r="AQ2163" i="1"/>
  <c r="AS2163" i="1" s="1"/>
  <c r="AQ2155" i="1"/>
  <c r="AS2155" i="1" s="1"/>
  <c r="AQ2147" i="1"/>
  <c r="AS2147" i="1" s="1"/>
  <c r="AQ2139" i="1"/>
  <c r="AS2139" i="1" s="1"/>
  <c r="AQ2131" i="1"/>
  <c r="AS2131" i="1" s="1"/>
  <c r="AQ2123" i="1"/>
  <c r="AS2123" i="1" s="1"/>
  <c r="AQ2115" i="1"/>
  <c r="AS2115" i="1" s="1"/>
  <c r="AQ2107" i="1"/>
  <c r="AS2107" i="1" s="1"/>
  <c r="AQ2099" i="1"/>
  <c r="AS2099" i="1" s="1"/>
  <c r="AQ2091" i="1"/>
  <c r="AS2091" i="1" s="1"/>
  <c r="AQ2083" i="1"/>
  <c r="AS2083" i="1" s="1"/>
  <c r="AQ2075" i="1"/>
  <c r="AS2075" i="1" s="1"/>
  <c r="AQ2067" i="1"/>
  <c r="AS2067" i="1" s="1"/>
  <c r="AQ2059" i="1"/>
  <c r="AS2059" i="1" s="1"/>
  <c r="AQ2051" i="1"/>
  <c r="AS2051" i="1" s="1"/>
  <c r="AQ2043" i="1"/>
  <c r="AS2043" i="1" s="1"/>
  <c r="AQ2035" i="1"/>
  <c r="AS2035" i="1" s="1"/>
  <c r="AQ2027" i="1"/>
  <c r="AS2027" i="1" s="1"/>
  <c r="AQ2019" i="1"/>
  <c r="AS2019" i="1" s="1"/>
  <c r="AQ2011" i="1"/>
  <c r="AS2011" i="1" s="1"/>
  <c r="AQ2003" i="1"/>
  <c r="AS2003" i="1" s="1"/>
  <c r="AQ1995" i="1"/>
  <c r="AS1995" i="1" s="1"/>
  <c r="AQ1987" i="1"/>
  <c r="AS1987" i="1" s="1"/>
  <c r="AQ1979" i="1"/>
  <c r="AS1979" i="1" s="1"/>
  <c r="AQ1971" i="1"/>
  <c r="AS1971" i="1" s="1"/>
  <c r="AQ1963" i="1"/>
  <c r="AS1963" i="1" s="1"/>
  <c r="AQ1955" i="1"/>
  <c r="AS1955" i="1" s="1"/>
  <c r="AQ2353" i="1"/>
  <c r="AS2353" i="1" s="1"/>
  <c r="AQ2345" i="1"/>
  <c r="AS2345" i="1" s="1"/>
  <c r="AQ2337" i="1"/>
  <c r="AS2337" i="1" s="1"/>
  <c r="AQ2329" i="1"/>
  <c r="AS2329" i="1" s="1"/>
  <c r="AQ2321" i="1"/>
  <c r="AS2321" i="1" s="1"/>
  <c r="AQ2313" i="1"/>
  <c r="AS2313" i="1" s="1"/>
  <c r="AQ2305" i="1"/>
  <c r="AS2305" i="1" s="1"/>
  <c r="AQ2297" i="1"/>
  <c r="AS2297" i="1" s="1"/>
  <c r="AQ2289" i="1"/>
  <c r="AS2289" i="1" s="1"/>
  <c r="AQ2281" i="1"/>
  <c r="AS2281" i="1" s="1"/>
  <c r="AQ2273" i="1"/>
  <c r="AS2273" i="1" s="1"/>
  <c r="AQ2265" i="1"/>
  <c r="AS2265" i="1" s="1"/>
  <c r="AQ2257" i="1"/>
  <c r="AS2257" i="1" s="1"/>
  <c r="AQ2249" i="1"/>
  <c r="AS2249" i="1" s="1"/>
  <c r="AQ2241" i="1"/>
  <c r="AS2241" i="1" s="1"/>
  <c r="AQ2233" i="1"/>
  <c r="AS2233" i="1" s="1"/>
  <c r="AQ2225" i="1"/>
  <c r="AS2225" i="1" s="1"/>
  <c r="AQ2217" i="1"/>
  <c r="AS2217" i="1" s="1"/>
  <c r="AQ2209" i="1"/>
  <c r="AS2209" i="1" s="1"/>
  <c r="AQ2201" i="1"/>
  <c r="AS2201" i="1" s="1"/>
  <c r="AQ2193" i="1"/>
  <c r="AS2193" i="1" s="1"/>
  <c r="AQ2185" i="1"/>
  <c r="AS2185" i="1" s="1"/>
  <c r="AQ2177" i="1"/>
  <c r="AS2177" i="1" s="1"/>
  <c r="AQ2169" i="1"/>
  <c r="AS2169" i="1" s="1"/>
  <c r="AQ2161" i="1"/>
  <c r="AS2161" i="1" s="1"/>
  <c r="AQ2153" i="1"/>
  <c r="AS2153" i="1" s="1"/>
  <c r="AQ2145" i="1"/>
  <c r="AS2145" i="1" s="1"/>
  <c r="AQ2137" i="1"/>
  <c r="AS2137" i="1" s="1"/>
  <c r="AQ2129" i="1"/>
  <c r="AS2129" i="1" s="1"/>
  <c r="AQ2121" i="1"/>
  <c r="AS2121" i="1" s="1"/>
  <c r="AQ2113" i="1"/>
  <c r="AS2113" i="1" s="1"/>
  <c r="AQ2105" i="1"/>
  <c r="AS2105" i="1" s="1"/>
  <c r="AQ2097" i="1"/>
  <c r="AS2097" i="1" s="1"/>
  <c r="AQ2089" i="1"/>
  <c r="AS2089" i="1" s="1"/>
  <c r="AQ2081" i="1"/>
  <c r="AS2081" i="1" s="1"/>
  <c r="AQ2073" i="1"/>
  <c r="AS2073" i="1" s="1"/>
  <c r="AQ2065" i="1"/>
  <c r="AS2065" i="1" s="1"/>
  <c r="AQ2057" i="1"/>
  <c r="AS2057" i="1" s="1"/>
  <c r="AQ2049" i="1"/>
  <c r="AS2049" i="1" s="1"/>
  <c r="AQ2041" i="1"/>
  <c r="AS2041" i="1" s="1"/>
  <c r="AQ2033" i="1"/>
  <c r="AS2033" i="1" s="1"/>
  <c r="AQ2025" i="1"/>
  <c r="AS2025" i="1" s="1"/>
  <c r="AQ2017" i="1"/>
  <c r="AS2017" i="1" s="1"/>
  <c r="AQ2009" i="1"/>
  <c r="AS2009" i="1" s="1"/>
  <c r="AQ2001" i="1"/>
  <c r="AS2001" i="1" s="1"/>
  <c r="AQ1993" i="1"/>
  <c r="AS1993" i="1" s="1"/>
  <c r="AQ1985" i="1"/>
  <c r="AS1985" i="1" s="1"/>
  <c r="AQ1977" i="1"/>
  <c r="AS1977" i="1" s="1"/>
  <c r="AQ1969" i="1"/>
  <c r="AS1969" i="1" s="1"/>
  <c r="AQ1961" i="1"/>
  <c r="AS1961" i="1" s="1"/>
  <c r="AQ2351" i="1"/>
  <c r="AS2351" i="1" s="1"/>
  <c r="AQ2343" i="1"/>
  <c r="AS2343" i="1" s="1"/>
  <c r="AQ2335" i="1"/>
  <c r="AS2335" i="1" s="1"/>
  <c r="AQ2327" i="1"/>
  <c r="AS2327" i="1" s="1"/>
  <c r="AQ2319" i="1"/>
  <c r="AS2319" i="1" s="1"/>
  <c r="AQ2311" i="1"/>
  <c r="AS2311" i="1" s="1"/>
  <c r="AQ2303" i="1"/>
  <c r="AS2303" i="1" s="1"/>
  <c r="AQ2295" i="1"/>
  <c r="AS2295" i="1" s="1"/>
  <c r="AQ2287" i="1"/>
  <c r="AS2287" i="1" s="1"/>
  <c r="AQ2279" i="1"/>
  <c r="AS2279" i="1" s="1"/>
  <c r="AQ2271" i="1"/>
  <c r="AS2271" i="1" s="1"/>
  <c r="AQ2263" i="1"/>
  <c r="AS2263" i="1" s="1"/>
  <c r="AQ2255" i="1"/>
  <c r="AS2255" i="1" s="1"/>
  <c r="AQ2247" i="1"/>
  <c r="AS2247" i="1" s="1"/>
  <c r="AQ2239" i="1"/>
  <c r="AS2239" i="1" s="1"/>
  <c r="AQ2231" i="1"/>
  <c r="AS2231" i="1" s="1"/>
  <c r="AQ2223" i="1"/>
  <c r="AS2223" i="1" s="1"/>
  <c r="AQ2215" i="1"/>
  <c r="AS2215" i="1" s="1"/>
  <c r="AQ2207" i="1"/>
  <c r="AS2207" i="1" s="1"/>
  <c r="AQ2199" i="1"/>
  <c r="AS2199" i="1" s="1"/>
  <c r="AQ2191" i="1"/>
  <c r="AS2191" i="1" s="1"/>
  <c r="AQ2183" i="1"/>
  <c r="AS2183" i="1" s="1"/>
  <c r="AQ2175" i="1"/>
  <c r="AS2175" i="1" s="1"/>
  <c r="AQ2167" i="1"/>
  <c r="AS2167" i="1" s="1"/>
  <c r="AQ2159" i="1"/>
  <c r="AS2159" i="1" s="1"/>
  <c r="AQ2151" i="1"/>
  <c r="AS2151" i="1" s="1"/>
  <c r="AQ2143" i="1"/>
  <c r="AS2143" i="1" s="1"/>
  <c r="AQ2135" i="1"/>
  <c r="AS2135" i="1" s="1"/>
  <c r="AQ2127" i="1"/>
  <c r="AS2127" i="1" s="1"/>
  <c r="AQ2119" i="1"/>
  <c r="AS2119" i="1" s="1"/>
  <c r="AQ2111" i="1"/>
  <c r="AS2111" i="1" s="1"/>
  <c r="AQ2103" i="1"/>
  <c r="AS2103" i="1" s="1"/>
  <c r="AQ2095" i="1"/>
  <c r="AS2095" i="1" s="1"/>
  <c r="AQ2087" i="1"/>
  <c r="AS2087" i="1" s="1"/>
  <c r="AQ2079" i="1"/>
  <c r="AS2079" i="1" s="1"/>
  <c r="AQ2071" i="1"/>
  <c r="AS2071" i="1" s="1"/>
  <c r="AQ2063" i="1"/>
  <c r="AS2063" i="1" s="1"/>
  <c r="AQ2055" i="1"/>
  <c r="AS2055" i="1" s="1"/>
  <c r="AQ2047" i="1"/>
  <c r="AS2047" i="1" s="1"/>
  <c r="AQ2039" i="1"/>
  <c r="AS2039" i="1" s="1"/>
  <c r="AQ2031" i="1"/>
  <c r="AS2031" i="1" s="1"/>
  <c r="AQ2023" i="1"/>
  <c r="AS2023" i="1" s="1"/>
  <c r="AQ2015" i="1"/>
  <c r="AS2015" i="1" s="1"/>
  <c r="AQ2007" i="1"/>
  <c r="AS2007" i="1" s="1"/>
  <c r="AQ1999" i="1"/>
  <c r="AS1999" i="1" s="1"/>
  <c r="AQ1991" i="1"/>
  <c r="AS1991" i="1" s="1"/>
  <c r="AQ1983" i="1"/>
  <c r="AS1983" i="1" s="1"/>
  <c r="AQ1975" i="1"/>
  <c r="AS1975" i="1" s="1"/>
  <c r="AQ1967" i="1"/>
  <c r="AS1967" i="1" s="1"/>
  <c r="AQ1959" i="1"/>
  <c r="AS1959" i="1" s="1"/>
  <c r="AQ2349" i="1"/>
  <c r="AS2349" i="1" s="1"/>
  <c r="AQ2341" i="1"/>
  <c r="AS2341" i="1" s="1"/>
  <c r="AQ2333" i="1"/>
  <c r="AS2333" i="1" s="1"/>
  <c r="AQ2325" i="1"/>
  <c r="AS2325" i="1" s="1"/>
  <c r="AQ2317" i="1"/>
  <c r="AS2317" i="1" s="1"/>
  <c r="AQ2309" i="1"/>
  <c r="AS2309" i="1" s="1"/>
  <c r="AQ2301" i="1"/>
  <c r="AS2301" i="1" s="1"/>
  <c r="AQ2293" i="1"/>
  <c r="AS2293" i="1" s="1"/>
  <c r="AQ2285" i="1"/>
  <c r="AS2285" i="1" s="1"/>
  <c r="AQ2277" i="1"/>
  <c r="AS2277" i="1" s="1"/>
  <c r="AQ2269" i="1"/>
  <c r="AS2269" i="1" s="1"/>
  <c r="AQ2261" i="1"/>
  <c r="AS2261" i="1" s="1"/>
  <c r="AQ2253" i="1"/>
  <c r="AS2253" i="1" s="1"/>
  <c r="AQ2245" i="1"/>
  <c r="AS2245" i="1" s="1"/>
  <c r="AQ2237" i="1"/>
  <c r="AS2237" i="1" s="1"/>
  <c r="AQ2229" i="1"/>
  <c r="AS2229" i="1" s="1"/>
  <c r="AQ2221" i="1"/>
  <c r="AS2221" i="1" s="1"/>
  <c r="AQ2213" i="1"/>
  <c r="AS2213" i="1" s="1"/>
  <c r="AQ2205" i="1"/>
  <c r="AS2205" i="1" s="1"/>
  <c r="AQ2197" i="1"/>
  <c r="AS2197" i="1" s="1"/>
  <c r="AQ2189" i="1"/>
  <c r="AS2189" i="1" s="1"/>
  <c r="AQ2181" i="1"/>
  <c r="AS2181" i="1" s="1"/>
  <c r="AQ2173" i="1"/>
  <c r="AS2173" i="1" s="1"/>
  <c r="AQ2165" i="1"/>
  <c r="AS2165" i="1" s="1"/>
  <c r="AQ2157" i="1"/>
  <c r="AS2157" i="1" s="1"/>
  <c r="AQ2149" i="1"/>
  <c r="AS2149" i="1" s="1"/>
  <c r="AQ2141" i="1"/>
  <c r="AS2141" i="1" s="1"/>
  <c r="AQ2133" i="1"/>
  <c r="AS2133" i="1" s="1"/>
  <c r="AQ2125" i="1"/>
  <c r="AS2125" i="1" s="1"/>
  <c r="AQ2117" i="1"/>
  <c r="AS2117" i="1" s="1"/>
  <c r="AQ2109" i="1"/>
  <c r="AS2109" i="1" s="1"/>
  <c r="AQ2101" i="1"/>
  <c r="AS2101" i="1" s="1"/>
  <c r="AQ2093" i="1"/>
  <c r="AS2093" i="1" s="1"/>
  <c r="AQ2085" i="1"/>
  <c r="AS2085" i="1" s="1"/>
  <c r="AQ2077" i="1"/>
  <c r="AS2077" i="1" s="1"/>
  <c r="AQ2069" i="1"/>
  <c r="AS2069" i="1" s="1"/>
  <c r="AQ2061" i="1"/>
  <c r="AS2061" i="1" s="1"/>
  <c r="AQ2053" i="1"/>
  <c r="AS2053" i="1" s="1"/>
  <c r="AQ2045" i="1"/>
  <c r="AS2045" i="1" s="1"/>
  <c r="AQ2037" i="1"/>
  <c r="AS2037" i="1" s="1"/>
  <c r="AQ2029" i="1"/>
  <c r="AS2029" i="1" s="1"/>
  <c r="AQ2021" i="1"/>
  <c r="AS2021" i="1" s="1"/>
  <c r="AQ2013" i="1"/>
  <c r="AS2013" i="1" s="1"/>
  <c r="AQ2005" i="1"/>
  <c r="AS2005" i="1" s="1"/>
  <c r="AQ1997" i="1"/>
  <c r="AS1997" i="1" s="1"/>
  <c r="AQ1989" i="1"/>
  <c r="AS1989" i="1" s="1"/>
  <c r="AQ1981" i="1"/>
  <c r="AS1981" i="1" s="1"/>
  <c r="AQ1973" i="1"/>
  <c r="AS1973" i="1" s="1"/>
  <c r="AQ1965" i="1"/>
  <c r="AS1965" i="1" s="1"/>
  <c r="AQ1957" i="1"/>
  <c r="AS1957" i="1" s="1"/>
  <c r="AQ1953" i="1"/>
  <c r="AS1953" i="1" s="1"/>
  <c r="U2351" i="1"/>
  <c r="X2351" i="1" s="1"/>
  <c r="U2347" i="1"/>
  <c r="X2347" i="1" s="1"/>
  <c r="U2343" i="1"/>
  <c r="X2343" i="1" s="1"/>
  <c r="U2339" i="1"/>
  <c r="X2339" i="1" s="1"/>
  <c r="U2335" i="1"/>
  <c r="X2335" i="1" s="1"/>
  <c r="U2331" i="1"/>
  <c r="X2331" i="1" s="1"/>
  <c r="U2327" i="1"/>
  <c r="X2327" i="1" s="1"/>
  <c r="U2323" i="1"/>
  <c r="X2323" i="1" s="1"/>
  <c r="U2319" i="1"/>
  <c r="X2319" i="1" s="1"/>
  <c r="U2315" i="1"/>
  <c r="X2315" i="1" s="1"/>
  <c r="U2311" i="1"/>
  <c r="X2311" i="1" s="1"/>
  <c r="U2307" i="1"/>
  <c r="X2307" i="1" s="1"/>
  <c r="U2303" i="1"/>
  <c r="X2303" i="1" s="1"/>
  <c r="U2299" i="1"/>
  <c r="X2299" i="1" s="1"/>
  <c r="U2295" i="1"/>
  <c r="X2295" i="1" s="1"/>
  <c r="U2291" i="1"/>
  <c r="X2291" i="1" s="1"/>
  <c r="U2287" i="1"/>
  <c r="X2287" i="1" s="1"/>
  <c r="U2283" i="1"/>
  <c r="X2283" i="1" s="1"/>
  <c r="U2279" i="1"/>
  <c r="X2279" i="1" s="1"/>
  <c r="U2275" i="1"/>
  <c r="X2275" i="1" s="1"/>
  <c r="U2271" i="1"/>
  <c r="X2271" i="1" s="1"/>
  <c r="U2267" i="1"/>
  <c r="X2267" i="1" s="1"/>
  <c r="U2263" i="1"/>
  <c r="X2263" i="1" s="1"/>
  <c r="U2259" i="1"/>
  <c r="X2259" i="1" s="1"/>
  <c r="U2255" i="1"/>
  <c r="X2255" i="1" s="1"/>
  <c r="U2251" i="1"/>
  <c r="X2251" i="1" s="1"/>
  <c r="U2247" i="1"/>
  <c r="X2247" i="1" s="1"/>
  <c r="U2243" i="1"/>
  <c r="X2243" i="1" s="1"/>
  <c r="U2239" i="1"/>
  <c r="X2239" i="1" s="1"/>
  <c r="U2235" i="1"/>
  <c r="X2235" i="1" s="1"/>
  <c r="U2231" i="1"/>
  <c r="X2231" i="1" s="1"/>
  <c r="U2227" i="1"/>
  <c r="X2227" i="1" s="1"/>
  <c r="U2223" i="1"/>
  <c r="X2223" i="1" s="1"/>
  <c r="U2219" i="1"/>
  <c r="X2219" i="1" s="1"/>
  <c r="U2215" i="1"/>
  <c r="X2215" i="1" s="1"/>
  <c r="U2211" i="1"/>
  <c r="X2211" i="1" s="1"/>
  <c r="U2207" i="1"/>
  <c r="X2207" i="1" s="1"/>
  <c r="U2203" i="1"/>
  <c r="X2203" i="1" s="1"/>
  <c r="U2199" i="1"/>
  <c r="X2199" i="1" s="1"/>
  <c r="U2193" i="1"/>
  <c r="X2193" i="1" s="1"/>
  <c r="U2190" i="1"/>
  <c r="X2190" i="1" s="1"/>
  <c r="U2187" i="1"/>
  <c r="X2187" i="1" s="1"/>
  <c r="U2181" i="1"/>
  <c r="X2181" i="1" s="1"/>
  <c r="U2178" i="1"/>
  <c r="X2178" i="1" s="1"/>
  <c r="U2173" i="1"/>
  <c r="X2173" i="1" s="1"/>
  <c r="U2170" i="1"/>
  <c r="X2170" i="1" s="1"/>
  <c r="U2165" i="1"/>
  <c r="X2165" i="1" s="1"/>
  <c r="U2162" i="1"/>
  <c r="X2162" i="1" s="1"/>
  <c r="U2157" i="1"/>
  <c r="X2157" i="1" s="1"/>
  <c r="U2154" i="1"/>
  <c r="X2154" i="1" s="1"/>
  <c r="U2149" i="1"/>
  <c r="X2149" i="1" s="1"/>
  <c r="U2353" i="1"/>
  <c r="X2353" i="1" s="1"/>
  <c r="U2349" i="1"/>
  <c r="X2349" i="1" s="1"/>
  <c r="U2345" i="1"/>
  <c r="X2345" i="1" s="1"/>
  <c r="U2341" i="1"/>
  <c r="X2341" i="1" s="1"/>
  <c r="U2337" i="1"/>
  <c r="X2337" i="1" s="1"/>
  <c r="U2333" i="1"/>
  <c r="X2333" i="1" s="1"/>
  <c r="U2329" i="1"/>
  <c r="X2329" i="1" s="1"/>
  <c r="U2325" i="1"/>
  <c r="X2325" i="1" s="1"/>
  <c r="U2321" i="1"/>
  <c r="X2321" i="1" s="1"/>
  <c r="U2317" i="1"/>
  <c r="X2317" i="1" s="1"/>
  <c r="U2313" i="1"/>
  <c r="X2313" i="1" s="1"/>
  <c r="U2309" i="1"/>
  <c r="X2309" i="1" s="1"/>
  <c r="U2305" i="1"/>
  <c r="X2305" i="1" s="1"/>
  <c r="U2301" i="1"/>
  <c r="X2301" i="1" s="1"/>
  <c r="U2297" i="1"/>
  <c r="X2297" i="1" s="1"/>
  <c r="U2293" i="1"/>
  <c r="X2293" i="1" s="1"/>
  <c r="U2289" i="1"/>
  <c r="X2289" i="1" s="1"/>
  <c r="U2285" i="1"/>
  <c r="X2285" i="1" s="1"/>
  <c r="U2281" i="1"/>
  <c r="X2281" i="1" s="1"/>
  <c r="U2277" i="1"/>
  <c r="X2277" i="1" s="1"/>
  <c r="U2273" i="1"/>
  <c r="X2273" i="1" s="1"/>
  <c r="U2269" i="1"/>
  <c r="X2269" i="1" s="1"/>
  <c r="U2265" i="1"/>
  <c r="X2265" i="1" s="1"/>
  <c r="U2261" i="1"/>
  <c r="X2261" i="1" s="1"/>
  <c r="U2257" i="1"/>
  <c r="X2257" i="1" s="1"/>
  <c r="U2253" i="1"/>
  <c r="X2253" i="1" s="1"/>
  <c r="U2249" i="1"/>
  <c r="X2249" i="1" s="1"/>
  <c r="U2245" i="1"/>
  <c r="X2245" i="1" s="1"/>
  <c r="U2241" i="1"/>
  <c r="X2241" i="1" s="1"/>
  <c r="U2237" i="1"/>
  <c r="X2237" i="1" s="1"/>
  <c r="U2233" i="1"/>
  <c r="X2233" i="1" s="1"/>
  <c r="U2229" i="1"/>
  <c r="X2229" i="1" s="1"/>
  <c r="U2225" i="1"/>
  <c r="X2225" i="1" s="1"/>
  <c r="U2221" i="1"/>
  <c r="X2221" i="1" s="1"/>
  <c r="U2217" i="1"/>
  <c r="X2217" i="1" s="1"/>
  <c r="U2213" i="1"/>
  <c r="X2213" i="1" s="1"/>
  <c r="U2209" i="1"/>
  <c r="X2209" i="1" s="1"/>
  <c r="U2205" i="1"/>
  <c r="X2205" i="1" s="1"/>
  <c r="U2201" i="1"/>
  <c r="X2201" i="1" s="1"/>
  <c r="U2198" i="1"/>
  <c r="X2198" i="1" s="1"/>
  <c r="U2195" i="1"/>
  <c r="X2195" i="1" s="1"/>
  <c r="U2191" i="1"/>
  <c r="X2191" i="1" s="1"/>
  <c r="U2185" i="1"/>
  <c r="X2185" i="1" s="1"/>
  <c r="U2182" i="1"/>
  <c r="X2182" i="1" s="1"/>
  <c r="U2177" i="1"/>
  <c r="X2177" i="1" s="1"/>
  <c r="U2174" i="1"/>
  <c r="X2174" i="1" s="1"/>
  <c r="U2169" i="1"/>
  <c r="X2169" i="1" s="1"/>
  <c r="U2166" i="1"/>
  <c r="X2166" i="1" s="1"/>
  <c r="U2350" i="1"/>
  <c r="X2350" i="1" s="1"/>
  <c r="U2342" i="1"/>
  <c r="X2342" i="1" s="1"/>
  <c r="U2334" i="1"/>
  <c r="X2334" i="1" s="1"/>
  <c r="U2326" i="1"/>
  <c r="X2326" i="1" s="1"/>
  <c r="U2318" i="1"/>
  <c r="X2318" i="1" s="1"/>
  <c r="U2310" i="1"/>
  <c r="X2310" i="1" s="1"/>
  <c r="U2302" i="1"/>
  <c r="X2302" i="1" s="1"/>
  <c r="U2294" i="1"/>
  <c r="X2294" i="1" s="1"/>
  <c r="U2286" i="1"/>
  <c r="X2286" i="1" s="1"/>
  <c r="U2278" i="1"/>
  <c r="X2278" i="1" s="1"/>
  <c r="U2270" i="1"/>
  <c r="X2270" i="1" s="1"/>
  <c r="U2262" i="1"/>
  <c r="X2262" i="1" s="1"/>
  <c r="U2254" i="1"/>
  <c r="X2254" i="1" s="1"/>
  <c r="U2246" i="1"/>
  <c r="X2246" i="1" s="1"/>
  <c r="U2238" i="1"/>
  <c r="X2238" i="1" s="1"/>
  <c r="U2230" i="1"/>
  <c r="X2230" i="1" s="1"/>
  <c r="U2222" i="1"/>
  <c r="X2222" i="1" s="1"/>
  <c r="U2214" i="1"/>
  <c r="X2214" i="1" s="1"/>
  <c r="U2206" i="1"/>
  <c r="X2206" i="1" s="1"/>
  <c r="U2192" i="1"/>
  <c r="X2192" i="1" s="1"/>
  <c r="U2186" i="1"/>
  <c r="X2186" i="1" s="1"/>
  <c r="U2180" i="1"/>
  <c r="X2180" i="1" s="1"/>
  <c r="U2175" i="1"/>
  <c r="X2175" i="1" s="1"/>
  <c r="U2164" i="1"/>
  <c r="X2164" i="1" s="1"/>
  <c r="U2160" i="1"/>
  <c r="X2160" i="1" s="1"/>
  <c r="U2156" i="1"/>
  <c r="X2156" i="1" s="1"/>
  <c r="U2153" i="1"/>
  <c r="X2153" i="1" s="1"/>
  <c r="U2146" i="1"/>
  <c r="X2146" i="1" s="1"/>
  <c r="U2141" i="1"/>
  <c r="X2141" i="1" s="1"/>
  <c r="U2138" i="1"/>
  <c r="X2138" i="1" s="1"/>
  <c r="U2133" i="1"/>
  <c r="X2133" i="1" s="1"/>
  <c r="U2130" i="1"/>
  <c r="X2130" i="1" s="1"/>
  <c r="U2125" i="1"/>
  <c r="X2125" i="1" s="1"/>
  <c r="U2122" i="1"/>
  <c r="X2122" i="1" s="1"/>
  <c r="U2117" i="1"/>
  <c r="X2117" i="1" s="1"/>
  <c r="U2114" i="1"/>
  <c r="X2114" i="1" s="1"/>
  <c r="U2109" i="1"/>
  <c r="X2109" i="1" s="1"/>
  <c r="U2106" i="1"/>
  <c r="X2106" i="1" s="1"/>
  <c r="U2101" i="1"/>
  <c r="X2101" i="1" s="1"/>
  <c r="U2098" i="1"/>
  <c r="X2098" i="1" s="1"/>
  <c r="U2093" i="1"/>
  <c r="X2093" i="1" s="1"/>
  <c r="U2090" i="1"/>
  <c r="X2090" i="1" s="1"/>
  <c r="U2087" i="1"/>
  <c r="X2087" i="1" s="1"/>
  <c r="U2080" i="1"/>
  <c r="X2080" i="1" s="1"/>
  <c r="U2077" i="1"/>
  <c r="X2077" i="1" s="1"/>
  <c r="U2074" i="1"/>
  <c r="X2074" i="1" s="1"/>
  <c r="U2071" i="1"/>
  <c r="X2071" i="1" s="1"/>
  <c r="U2064" i="1"/>
  <c r="X2064" i="1" s="1"/>
  <c r="U2061" i="1"/>
  <c r="X2061" i="1" s="1"/>
  <c r="U2058" i="1"/>
  <c r="X2058" i="1" s="1"/>
  <c r="U2055" i="1"/>
  <c r="X2055" i="1" s="1"/>
  <c r="U2048" i="1"/>
  <c r="X2048" i="1" s="1"/>
  <c r="U2045" i="1"/>
  <c r="X2045" i="1" s="1"/>
  <c r="U2042" i="1"/>
  <c r="X2042" i="1" s="1"/>
  <c r="U2039" i="1"/>
  <c r="X2039" i="1" s="1"/>
  <c r="U2032" i="1"/>
  <c r="X2032" i="1" s="1"/>
  <c r="U2029" i="1"/>
  <c r="X2029" i="1" s="1"/>
  <c r="U2026" i="1"/>
  <c r="X2026" i="1" s="1"/>
  <c r="U2023" i="1"/>
  <c r="X2023" i="1" s="1"/>
  <c r="U2346" i="1"/>
  <c r="X2346" i="1" s="1"/>
  <c r="U2338" i="1"/>
  <c r="X2338" i="1" s="1"/>
  <c r="U2330" i="1"/>
  <c r="X2330" i="1" s="1"/>
  <c r="U2322" i="1"/>
  <c r="X2322" i="1" s="1"/>
  <c r="U2314" i="1"/>
  <c r="X2314" i="1" s="1"/>
  <c r="U2306" i="1"/>
  <c r="X2306" i="1" s="1"/>
  <c r="U2298" i="1"/>
  <c r="X2298" i="1" s="1"/>
  <c r="U2290" i="1"/>
  <c r="X2290" i="1" s="1"/>
  <c r="U2282" i="1"/>
  <c r="X2282" i="1" s="1"/>
  <c r="U2274" i="1"/>
  <c r="X2274" i="1" s="1"/>
  <c r="U2266" i="1"/>
  <c r="X2266" i="1" s="1"/>
  <c r="U2258" i="1"/>
  <c r="X2258" i="1" s="1"/>
  <c r="U2250" i="1"/>
  <c r="X2250" i="1" s="1"/>
  <c r="U2242" i="1"/>
  <c r="X2242" i="1" s="1"/>
  <c r="U2234" i="1"/>
  <c r="X2234" i="1" s="1"/>
  <c r="U2226" i="1"/>
  <c r="X2226" i="1" s="1"/>
  <c r="U2218" i="1"/>
  <c r="X2218" i="1" s="1"/>
  <c r="U2210" i="1"/>
  <c r="X2210" i="1" s="1"/>
  <c r="U2202" i="1"/>
  <c r="X2202" i="1" s="1"/>
  <c r="U2196" i="1"/>
  <c r="X2196" i="1" s="1"/>
  <c r="U2189" i="1"/>
  <c r="X2189" i="1" s="1"/>
  <c r="U2183" i="1"/>
  <c r="X2183" i="1" s="1"/>
  <c r="U2172" i="1"/>
  <c r="X2172" i="1" s="1"/>
  <c r="U2167" i="1"/>
  <c r="X2167" i="1" s="1"/>
  <c r="U2158" i="1"/>
  <c r="X2158" i="1" s="1"/>
  <c r="U2155" i="1"/>
  <c r="X2155" i="1" s="1"/>
  <c r="U2151" i="1"/>
  <c r="X2151" i="1" s="1"/>
  <c r="U2145" i="1"/>
  <c r="X2145" i="1" s="1"/>
  <c r="U2142" i="1"/>
  <c r="X2142" i="1" s="1"/>
  <c r="U2137" i="1"/>
  <c r="X2137" i="1" s="1"/>
  <c r="U2134" i="1"/>
  <c r="X2134" i="1" s="1"/>
  <c r="U2129" i="1"/>
  <c r="X2129" i="1" s="1"/>
  <c r="U2126" i="1"/>
  <c r="X2126" i="1" s="1"/>
  <c r="U2121" i="1"/>
  <c r="X2121" i="1" s="1"/>
  <c r="U2118" i="1"/>
  <c r="X2118" i="1" s="1"/>
  <c r="U2113" i="1"/>
  <c r="X2113" i="1" s="1"/>
  <c r="U2110" i="1"/>
  <c r="X2110" i="1" s="1"/>
  <c r="U2105" i="1"/>
  <c r="X2105" i="1" s="1"/>
  <c r="U2102" i="1"/>
  <c r="X2102" i="1" s="1"/>
  <c r="U2097" i="1"/>
  <c r="X2097" i="1" s="1"/>
  <c r="U2094" i="1"/>
  <c r="X2094" i="1" s="1"/>
  <c r="U2088" i="1"/>
  <c r="X2088" i="1" s="1"/>
  <c r="U2085" i="1"/>
  <c r="X2085" i="1" s="1"/>
  <c r="U2082" i="1"/>
  <c r="X2082" i="1" s="1"/>
  <c r="U2079" i="1"/>
  <c r="X2079" i="1" s="1"/>
  <c r="U2072" i="1"/>
  <c r="X2072" i="1" s="1"/>
  <c r="U2069" i="1"/>
  <c r="X2069" i="1" s="1"/>
  <c r="U2066" i="1"/>
  <c r="X2066" i="1" s="1"/>
  <c r="U2063" i="1"/>
  <c r="X2063" i="1" s="1"/>
  <c r="U2056" i="1"/>
  <c r="X2056" i="1" s="1"/>
  <c r="U2053" i="1"/>
  <c r="X2053" i="1" s="1"/>
  <c r="U2050" i="1"/>
  <c r="X2050" i="1" s="1"/>
  <c r="U2047" i="1"/>
  <c r="X2047" i="1" s="1"/>
  <c r="U2040" i="1"/>
  <c r="X2040" i="1" s="1"/>
  <c r="U2037" i="1"/>
  <c r="X2037" i="1" s="1"/>
  <c r="U2034" i="1"/>
  <c r="X2034" i="1" s="1"/>
  <c r="U2031" i="1"/>
  <c r="X2031" i="1" s="1"/>
  <c r="U2024" i="1"/>
  <c r="X2024" i="1" s="1"/>
  <c r="U2021" i="1"/>
  <c r="X2021" i="1" s="1"/>
  <c r="U2352" i="1"/>
  <c r="X2352" i="1" s="1"/>
  <c r="U2336" i="1"/>
  <c r="X2336" i="1" s="1"/>
  <c r="U2320" i="1"/>
  <c r="X2320" i="1" s="1"/>
  <c r="U2304" i="1"/>
  <c r="X2304" i="1" s="1"/>
  <c r="U2288" i="1"/>
  <c r="X2288" i="1" s="1"/>
  <c r="U2272" i="1"/>
  <c r="X2272" i="1" s="1"/>
  <c r="U2256" i="1"/>
  <c r="X2256" i="1" s="1"/>
  <c r="U2240" i="1"/>
  <c r="X2240" i="1" s="1"/>
  <c r="U2224" i="1"/>
  <c r="X2224" i="1" s="1"/>
  <c r="U2208" i="1"/>
  <c r="X2208" i="1" s="1"/>
  <c r="U2194" i="1"/>
  <c r="X2194" i="1" s="1"/>
  <c r="U2171" i="1"/>
  <c r="X2171" i="1" s="1"/>
  <c r="U2161" i="1"/>
  <c r="X2161" i="1" s="1"/>
  <c r="U2147" i="1"/>
  <c r="X2147" i="1" s="1"/>
  <c r="U2136" i="1"/>
  <c r="X2136" i="1" s="1"/>
  <c r="U2131" i="1"/>
  <c r="X2131" i="1" s="1"/>
  <c r="U2120" i="1"/>
  <c r="X2120" i="1" s="1"/>
  <c r="U2115" i="1"/>
  <c r="X2115" i="1" s="1"/>
  <c r="U2104" i="1"/>
  <c r="X2104" i="1" s="1"/>
  <c r="U2099" i="1"/>
  <c r="X2099" i="1" s="1"/>
  <c r="U2081" i="1"/>
  <c r="X2081" i="1" s="1"/>
  <c r="U2075" i="1"/>
  <c r="X2075" i="1" s="1"/>
  <c r="U2068" i="1"/>
  <c r="X2068" i="1" s="1"/>
  <c r="U2062" i="1"/>
  <c r="X2062" i="1" s="1"/>
  <c r="U2049" i="1"/>
  <c r="X2049" i="1" s="1"/>
  <c r="U2043" i="1"/>
  <c r="X2043" i="1" s="1"/>
  <c r="U2036" i="1"/>
  <c r="X2036" i="1" s="1"/>
  <c r="U2030" i="1"/>
  <c r="X2030" i="1" s="1"/>
  <c r="U2018" i="1"/>
  <c r="X2018" i="1" s="1"/>
  <c r="U2014" i="1"/>
  <c r="X2014" i="1" s="1"/>
  <c r="U2010" i="1"/>
  <c r="X2010" i="1" s="1"/>
  <c r="U2006" i="1"/>
  <c r="X2006" i="1" s="1"/>
  <c r="U2002" i="1"/>
  <c r="X2002" i="1" s="1"/>
  <c r="U1998" i="1"/>
  <c r="X1998" i="1" s="1"/>
  <c r="U1994" i="1"/>
  <c r="X1994" i="1" s="1"/>
  <c r="U2348" i="1"/>
  <c r="X2348" i="1" s="1"/>
  <c r="U2332" i="1"/>
  <c r="X2332" i="1" s="1"/>
  <c r="U2316" i="1"/>
  <c r="X2316" i="1" s="1"/>
  <c r="U2300" i="1"/>
  <c r="X2300" i="1" s="1"/>
  <c r="U2284" i="1"/>
  <c r="X2284" i="1" s="1"/>
  <c r="U2268" i="1"/>
  <c r="X2268" i="1" s="1"/>
  <c r="U2252" i="1"/>
  <c r="X2252" i="1" s="1"/>
  <c r="U2236" i="1"/>
  <c r="X2236" i="1" s="1"/>
  <c r="U2220" i="1"/>
  <c r="X2220" i="1" s="1"/>
  <c r="U2204" i="1"/>
  <c r="X2204" i="1" s="1"/>
  <c r="U2179" i="1"/>
  <c r="X2179" i="1" s="1"/>
  <c r="U2168" i="1"/>
  <c r="X2168" i="1" s="1"/>
  <c r="U2159" i="1"/>
  <c r="X2159" i="1" s="1"/>
  <c r="U2152" i="1"/>
  <c r="X2152" i="1" s="1"/>
  <c r="U2140" i="1"/>
  <c r="X2140" i="1" s="1"/>
  <c r="U2135" i="1"/>
  <c r="X2135" i="1" s="1"/>
  <c r="U2124" i="1"/>
  <c r="X2124" i="1" s="1"/>
  <c r="U2119" i="1"/>
  <c r="X2119" i="1" s="1"/>
  <c r="U2108" i="1"/>
  <c r="X2108" i="1" s="1"/>
  <c r="U2103" i="1"/>
  <c r="X2103" i="1" s="1"/>
  <c r="U2092" i="1"/>
  <c r="X2092" i="1" s="1"/>
  <c r="U2086" i="1"/>
  <c r="X2086" i="1" s="1"/>
  <c r="U2073" i="1"/>
  <c r="X2073" i="1" s="1"/>
  <c r="U2067" i="1"/>
  <c r="X2067" i="1" s="1"/>
  <c r="U2060" i="1"/>
  <c r="X2060" i="1" s="1"/>
  <c r="U2054" i="1"/>
  <c r="X2054" i="1" s="1"/>
  <c r="U2041" i="1"/>
  <c r="X2041" i="1" s="1"/>
  <c r="U2035" i="1"/>
  <c r="X2035" i="1" s="1"/>
  <c r="U2028" i="1"/>
  <c r="X2028" i="1" s="1"/>
  <c r="U2022" i="1"/>
  <c r="X2022" i="1" s="1"/>
  <c r="U2017" i="1"/>
  <c r="X2017" i="1" s="1"/>
  <c r="U2013" i="1"/>
  <c r="X2013" i="1" s="1"/>
  <c r="U2009" i="1"/>
  <c r="X2009" i="1" s="1"/>
  <c r="U2005" i="1"/>
  <c r="X2005" i="1" s="1"/>
  <c r="U2001" i="1"/>
  <c r="X2001" i="1" s="1"/>
  <c r="U1997" i="1"/>
  <c r="X1997" i="1" s="1"/>
  <c r="U1993" i="1"/>
  <c r="X1993" i="1" s="1"/>
  <c r="U1990" i="1"/>
  <c r="X1990" i="1" s="1"/>
  <c r="U1988" i="1"/>
  <c r="X1988" i="1" s="1"/>
  <c r="U1986" i="1"/>
  <c r="X1986" i="1" s="1"/>
  <c r="U1984" i="1"/>
  <c r="X1984" i="1" s="1"/>
  <c r="U1982" i="1"/>
  <c r="X1982" i="1" s="1"/>
  <c r="U1980" i="1"/>
  <c r="X1980" i="1" s="1"/>
  <c r="U1978" i="1"/>
  <c r="X1978" i="1" s="1"/>
  <c r="U1976" i="1"/>
  <c r="X1976" i="1" s="1"/>
  <c r="U1974" i="1"/>
  <c r="X1974" i="1" s="1"/>
  <c r="U1972" i="1"/>
  <c r="X1972" i="1" s="1"/>
  <c r="U1970" i="1"/>
  <c r="X1970" i="1" s="1"/>
  <c r="U1968" i="1"/>
  <c r="X1968" i="1" s="1"/>
  <c r="U1966" i="1"/>
  <c r="X1966" i="1" s="1"/>
  <c r="U1964" i="1"/>
  <c r="X1964" i="1" s="1"/>
  <c r="U1962" i="1"/>
  <c r="X1962" i="1" s="1"/>
  <c r="U1960" i="1"/>
  <c r="X1960" i="1" s="1"/>
  <c r="U1958" i="1"/>
  <c r="X1958" i="1" s="1"/>
  <c r="U1956" i="1"/>
  <c r="X1956" i="1" s="1"/>
  <c r="U1954" i="1"/>
  <c r="X1954" i="1" s="1"/>
  <c r="U2344" i="1"/>
  <c r="X2344" i="1" s="1"/>
  <c r="U2328" i="1"/>
  <c r="X2328" i="1" s="1"/>
  <c r="U2312" i="1"/>
  <c r="X2312" i="1" s="1"/>
  <c r="U2296" i="1"/>
  <c r="X2296" i="1" s="1"/>
  <c r="U2280" i="1"/>
  <c r="X2280" i="1" s="1"/>
  <c r="U2264" i="1"/>
  <c r="X2264" i="1" s="1"/>
  <c r="U2248" i="1"/>
  <c r="X2248" i="1" s="1"/>
  <c r="U2232" i="1"/>
  <c r="X2232" i="1" s="1"/>
  <c r="U2216" i="1"/>
  <c r="X2216" i="1" s="1"/>
  <c r="U2200" i="1"/>
  <c r="X2200" i="1" s="1"/>
  <c r="U2188" i="1"/>
  <c r="X2188" i="1" s="1"/>
  <c r="U2176" i="1"/>
  <c r="X2176" i="1" s="1"/>
  <c r="U2150" i="1"/>
  <c r="X2150" i="1" s="1"/>
  <c r="U2144" i="1"/>
  <c r="X2144" i="1" s="1"/>
  <c r="U2139" i="1"/>
  <c r="X2139" i="1" s="1"/>
  <c r="U2128" i="1"/>
  <c r="X2128" i="1" s="1"/>
  <c r="U2123" i="1"/>
  <c r="X2123" i="1" s="1"/>
  <c r="U2112" i="1"/>
  <c r="X2112" i="1" s="1"/>
  <c r="U2107" i="1"/>
  <c r="X2107" i="1" s="1"/>
  <c r="U2096" i="1"/>
  <c r="X2096" i="1" s="1"/>
  <c r="U2091" i="1"/>
  <c r="X2091" i="1" s="1"/>
  <c r="U2084" i="1"/>
  <c r="X2084" i="1" s="1"/>
  <c r="U2078" i="1"/>
  <c r="X2078" i="1" s="1"/>
  <c r="U2065" i="1"/>
  <c r="X2065" i="1" s="1"/>
  <c r="U2059" i="1"/>
  <c r="X2059" i="1" s="1"/>
  <c r="U2052" i="1"/>
  <c r="X2052" i="1" s="1"/>
  <c r="U2046" i="1"/>
  <c r="X2046" i="1" s="1"/>
  <c r="U2033" i="1"/>
  <c r="X2033" i="1" s="1"/>
  <c r="U2027" i="1"/>
  <c r="X2027" i="1" s="1"/>
  <c r="U2020" i="1"/>
  <c r="X2020" i="1" s="1"/>
  <c r="U2016" i="1"/>
  <c r="X2016" i="1" s="1"/>
  <c r="U2012" i="1"/>
  <c r="X2012" i="1" s="1"/>
  <c r="U2008" i="1"/>
  <c r="X2008" i="1" s="1"/>
  <c r="U2004" i="1"/>
  <c r="X2004" i="1" s="1"/>
  <c r="U2000" i="1"/>
  <c r="X2000" i="1" s="1"/>
  <c r="U1996" i="1"/>
  <c r="X1996" i="1" s="1"/>
  <c r="U1992" i="1"/>
  <c r="X1992" i="1" s="1"/>
  <c r="U2340" i="1"/>
  <c r="X2340" i="1" s="1"/>
  <c r="U2324" i="1"/>
  <c r="X2324" i="1" s="1"/>
  <c r="U2308" i="1"/>
  <c r="X2308" i="1" s="1"/>
  <c r="U2292" i="1"/>
  <c r="X2292" i="1" s="1"/>
  <c r="U2276" i="1"/>
  <c r="X2276" i="1" s="1"/>
  <c r="U2260" i="1"/>
  <c r="X2260" i="1" s="1"/>
  <c r="U2244" i="1"/>
  <c r="X2244" i="1" s="1"/>
  <c r="U2228" i="1"/>
  <c r="X2228" i="1" s="1"/>
  <c r="U2212" i="1"/>
  <c r="X2212" i="1" s="1"/>
  <c r="U2197" i="1"/>
  <c r="X2197" i="1" s="1"/>
  <c r="U2184" i="1"/>
  <c r="X2184" i="1" s="1"/>
  <c r="U2163" i="1"/>
  <c r="X2163" i="1" s="1"/>
  <c r="U2148" i="1"/>
  <c r="X2148" i="1" s="1"/>
  <c r="U2143" i="1"/>
  <c r="X2143" i="1" s="1"/>
  <c r="U2132" i="1"/>
  <c r="X2132" i="1" s="1"/>
  <c r="U2127" i="1"/>
  <c r="X2127" i="1" s="1"/>
  <c r="U2116" i="1"/>
  <c r="X2116" i="1" s="1"/>
  <c r="U2111" i="1"/>
  <c r="X2111" i="1" s="1"/>
  <c r="U2100" i="1"/>
  <c r="X2100" i="1" s="1"/>
  <c r="U2095" i="1"/>
  <c r="X2095" i="1" s="1"/>
  <c r="U2089" i="1"/>
  <c r="X2089" i="1" s="1"/>
  <c r="U2083" i="1"/>
  <c r="X2083" i="1" s="1"/>
  <c r="U2076" i="1"/>
  <c r="X2076" i="1" s="1"/>
  <c r="U2070" i="1"/>
  <c r="X2070" i="1" s="1"/>
  <c r="U2057" i="1"/>
  <c r="X2057" i="1" s="1"/>
  <c r="U2051" i="1"/>
  <c r="X2051" i="1" s="1"/>
  <c r="U2044" i="1"/>
  <c r="X2044" i="1" s="1"/>
  <c r="U2038" i="1"/>
  <c r="X2038" i="1" s="1"/>
  <c r="U2025" i="1"/>
  <c r="X2025" i="1" s="1"/>
  <c r="U2019" i="1"/>
  <c r="X2019" i="1" s="1"/>
  <c r="U2015" i="1"/>
  <c r="X2015" i="1" s="1"/>
  <c r="U2011" i="1"/>
  <c r="X2011" i="1" s="1"/>
  <c r="U2007" i="1"/>
  <c r="X2007" i="1" s="1"/>
  <c r="U2003" i="1"/>
  <c r="X2003" i="1" s="1"/>
  <c r="U1999" i="1"/>
  <c r="X1999" i="1" s="1"/>
  <c r="U1995" i="1"/>
  <c r="X1995" i="1" s="1"/>
  <c r="U1991" i="1"/>
  <c r="X1991" i="1" s="1"/>
  <c r="U1989" i="1"/>
  <c r="X1989" i="1" s="1"/>
  <c r="U1987" i="1"/>
  <c r="X1987" i="1" s="1"/>
  <c r="U1985" i="1"/>
  <c r="X1985" i="1" s="1"/>
  <c r="U1983" i="1"/>
  <c r="X1983" i="1" s="1"/>
  <c r="U1981" i="1"/>
  <c r="X1981" i="1" s="1"/>
  <c r="U1979" i="1"/>
  <c r="X1979" i="1" s="1"/>
  <c r="U1977" i="1"/>
  <c r="X1977" i="1" s="1"/>
  <c r="U1975" i="1"/>
  <c r="X1975" i="1" s="1"/>
  <c r="U1973" i="1"/>
  <c r="X1973" i="1" s="1"/>
  <c r="U1971" i="1"/>
  <c r="X1971" i="1" s="1"/>
  <c r="U1969" i="1"/>
  <c r="X1969" i="1" s="1"/>
  <c r="U1967" i="1"/>
  <c r="X1967" i="1" s="1"/>
  <c r="U1965" i="1"/>
  <c r="X1965" i="1" s="1"/>
  <c r="U1963" i="1"/>
  <c r="X1963" i="1" s="1"/>
  <c r="U1961" i="1"/>
  <c r="X1961" i="1" s="1"/>
  <c r="U1959" i="1"/>
  <c r="X1959" i="1" s="1"/>
  <c r="U1957" i="1"/>
  <c r="X1957" i="1" s="1"/>
  <c r="U1955" i="1"/>
  <c r="X1955" i="1" s="1"/>
  <c r="U1953" i="1"/>
  <c r="X1953" i="1" s="1"/>
  <c r="P113" i="1"/>
  <c r="P120" i="1" s="1"/>
  <c r="Q113" i="1"/>
  <c r="R113" i="1"/>
  <c r="S113" i="1"/>
  <c r="AI124" i="1"/>
  <c r="AI123" i="1" s="1"/>
  <c r="AI113" i="1"/>
  <c r="AX2352" i="1"/>
  <c r="AZ2352" i="1" s="1"/>
  <c r="AX2350" i="1"/>
  <c r="AZ2350" i="1" s="1"/>
  <c r="AX2347" i="1"/>
  <c r="AZ2347" i="1" s="1"/>
  <c r="AX2345" i="1"/>
  <c r="AZ2345" i="1" s="1"/>
  <c r="AX2342" i="1"/>
  <c r="AZ2342" i="1" s="1"/>
  <c r="AX2339" i="1"/>
  <c r="AZ2339" i="1" s="1"/>
  <c r="AX2336" i="1"/>
  <c r="AZ2336" i="1" s="1"/>
  <c r="AX2333" i="1"/>
  <c r="AZ2333" i="1" s="1"/>
  <c r="AX2326" i="1"/>
  <c r="AZ2326" i="1" s="1"/>
  <c r="AX2323" i="1"/>
  <c r="AZ2323" i="1" s="1"/>
  <c r="AX2320" i="1"/>
  <c r="AZ2320" i="1" s="1"/>
  <c r="AX2317" i="1"/>
  <c r="AZ2317" i="1" s="1"/>
  <c r="AX2310" i="1"/>
  <c r="AZ2310" i="1" s="1"/>
  <c r="AX2307" i="1"/>
  <c r="AZ2307" i="1" s="1"/>
  <c r="AX2304" i="1"/>
  <c r="AZ2304" i="1" s="1"/>
  <c r="AX2301" i="1"/>
  <c r="AZ2301" i="1" s="1"/>
  <c r="AX2294" i="1"/>
  <c r="AZ2294" i="1" s="1"/>
  <c r="AX2291" i="1"/>
  <c r="AZ2291" i="1" s="1"/>
  <c r="AX2288" i="1"/>
  <c r="AZ2288" i="1" s="1"/>
  <c r="AX2285" i="1"/>
  <c r="AZ2285" i="1" s="1"/>
  <c r="AX2278" i="1"/>
  <c r="AZ2278" i="1" s="1"/>
  <c r="AX2275" i="1"/>
  <c r="AZ2275" i="1" s="1"/>
  <c r="AX2272" i="1"/>
  <c r="AZ2272" i="1" s="1"/>
  <c r="AX2269" i="1"/>
  <c r="AZ2269" i="1" s="1"/>
  <c r="AX2262" i="1"/>
  <c r="AZ2262" i="1" s="1"/>
  <c r="AX2259" i="1"/>
  <c r="AZ2259" i="1" s="1"/>
  <c r="AX2256" i="1"/>
  <c r="AZ2256" i="1" s="1"/>
  <c r="AX2253" i="1"/>
  <c r="AZ2253" i="1" s="1"/>
  <c r="AX2246" i="1"/>
  <c r="AZ2246" i="1" s="1"/>
  <c r="AX2243" i="1"/>
  <c r="AZ2243" i="1" s="1"/>
  <c r="AX2240" i="1"/>
  <c r="AZ2240" i="1" s="1"/>
  <c r="AX2237" i="1"/>
  <c r="AZ2237" i="1" s="1"/>
  <c r="AX2230" i="1"/>
  <c r="AZ2230" i="1" s="1"/>
  <c r="AX2227" i="1"/>
  <c r="AZ2227" i="1" s="1"/>
  <c r="AX2224" i="1"/>
  <c r="AZ2224" i="1" s="1"/>
  <c r="AX2221" i="1"/>
  <c r="AZ2221" i="1" s="1"/>
  <c r="AX2214" i="1"/>
  <c r="AZ2214" i="1" s="1"/>
  <c r="AX2211" i="1"/>
  <c r="AZ2211" i="1" s="1"/>
  <c r="AX2208" i="1"/>
  <c r="AZ2208" i="1" s="1"/>
  <c r="AX2205" i="1"/>
  <c r="AZ2205" i="1" s="1"/>
  <c r="AX2198" i="1"/>
  <c r="AZ2198" i="1" s="1"/>
  <c r="AX2195" i="1"/>
  <c r="AZ2195" i="1" s="1"/>
  <c r="AX2192" i="1"/>
  <c r="AZ2192" i="1" s="1"/>
  <c r="AX2189" i="1"/>
  <c r="AZ2189" i="1" s="1"/>
  <c r="AX2182" i="1"/>
  <c r="AZ2182" i="1" s="1"/>
  <c r="AX2179" i="1"/>
  <c r="AZ2179" i="1" s="1"/>
  <c r="AX2177" i="1"/>
  <c r="AZ2177" i="1" s="1"/>
  <c r="AX2174" i="1"/>
  <c r="AZ2174" i="1" s="1"/>
  <c r="AX2171" i="1"/>
  <c r="AZ2171" i="1" s="1"/>
  <c r="AX2168" i="1"/>
  <c r="AZ2168" i="1" s="1"/>
  <c r="AX2165" i="1"/>
  <c r="AZ2165" i="1" s="1"/>
  <c r="AX2162" i="1"/>
  <c r="AZ2162" i="1" s="1"/>
  <c r="AX2157" i="1"/>
  <c r="AZ2157" i="1" s="1"/>
  <c r="AX2150" i="1"/>
  <c r="AZ2150" i="1" s="1"/>
  <c r="AX2147" i="1"/>
  <c r="AZ2147" i="1" s="1"/>
  <c r="AX2145" i="1"/>
  <c r="AZ2145" i="1" s="1"/>
  <c r="AX2142" i="1"/>
  <c r="AZ2142" i="1" s="1"/>
  <c r="AX2139" i="1"/>
  <c r="AZ2139" i="1" s="1"/>
  <c r="AX2136" i="1"/>
  <c r="AZ2136" i="1" s="1"/>
  <c r="AX2133" i="1"/>
  <c r="AZ2133" i="1" s="1"/>
  <c r="AX2130" i="1"/>
  <c r="AZ2130" i="1" s="1"/>
  <c r="AX2125" i="1"/>
  <c r="AZ2125" i="1" s="1"/>
  <c r="AX2118" i="1"/>
  <c r="AZ2118" i="1" s="1"/>
  <c r="AX2115" i="1"/>
  <c r="AZ2115" i="1" s="1"/>
  <c r="AX2113" i="1"/>
  <c r="AZ2113" i="1" s="1"/>
  <c r="AX2110" i="1"/>
  <c r="AZ2110" i="1" s="1"/>
  <c r="AX2107" i="1"/>
  <c r="AZ2107" i="1" s="1"/>
  <c r="AX2104" i="1"/>
  <c r="AZ2104" i="1" s="1"/>
  <c r="AX2101" i="1"/>
  <c r="AZ2101" i="1" s="1"/>
  <c r="AX2098" i="1"/>
  <c r="AZ2098" i="1" s="1"/>
  <c r="AX2093" i="1"/>
  <c r="AZ2093" i="1" s="1"/>
  <c r="AX2086" i="1"/>
  <c r="AZ2086" i="1" s="1"/>
  <c r="AX2083" i="1"/>
  <c r="AZ2083" i="1" s="1"/>
  <c r="AX2081" i="1"/>
  <c r="AZ2081" i="1" s="1"/>
  <c r="AX2078" i="1"/>
  <c r="AZ2078" i="1" s="1"/>
  <c r="AX2075" i="1"/>
  <c r="AZ2075" i="1" s="1"/>
  <c r="AX2072" i="1"/>
  <c r="AZ2072" i="1" s="1"/>
  <c r="AX2069" i="1"/>
  <c r="AZ2069" i="1" s="1"/>
  <c r="AX2066" i="1"/>
  <c r="AZ2066" i="1" s="1"/>
  <c r="AX2061" i="1"/>
  <c r="AZ2061" i="1" s="1"/>
  <c r="AX2054" i="1"/>
  <c r="AZ2054" i="1" s="1"/>
  <c r="AX2051" i="1"/>
  <c r="AZ2051" i="1" s="1"/>
  <c r="AX2049" i="1"/>
  <c r="AZ2049" i="1" s="1"/>
  <c r="AX2046" i="1"/>
  <c r="AZ2046" i="1" s="1"/>
  <c r="AX2344" i="1"/>
  <c r="AZ2344" i="1" s="1"/>
  <c r="AX2338" i="1"/>
  <c r="AZ2338" i="1" s="1"/>
  <c r="AX2335" i="1"/>
  <c r="AZ2335" i="1" s="1"/>
  <c r="AX2332" i="1"/>
  <c r="AZ2332" i="1" s="1"/>
  <c r="AX2329" i="1"/>
  <c r="AZ2329" i="1" s="1"/>
  <c r="AX2322" i="1"/>
  <c r="AZ2322" i="1" s="1"/>
  <c r="AX2319" i="1"/>
  <c r="AZ2319" i="1" s="1"/>
  <c r="AX2316" i="1"/>
  <c r="AZ2316" i="1" s="1"/>
  <c r="AX2313" i="1"/>
  <c r="AZ2313" i="1" s="1"/>
  <c r="AX2306" i="1"/>
  <c r="AZ2306" i="1" s="1"/>
  <c r="AX2303" i="1"/>
  <c r="AZ2303" i="1" s="1"/>
  <c r="AX2300" i="1"/>
  <c r="AZ2300" i="1" s="1"/>
  <c r="AX2297" i="1"/>
  <c r="AZ2297" i="1" s="1"/>
  <c r="AX2290" i="1"/>
  <c r="AZ2290" i="1" s="1"/>
  <c r="AX2287" i="1"/>
  <c r="AZ2287" i="1" s="1"/>
  <c r="AX2284" i="1"/>
  <c r="AZ2284" i="1" s="1"/>
  <c r="AX2281" i="1"/>
  <c r="AZ2281" i="1" s="1"/>
  <c r="AX2274" i="1"/>
  <c r="AZ2274" i="1" s="1"/>
  <c r="AX2271" i="1"/>
  <c r="AZ2271" i="1" s="1"/>
  <c r="AX2268" i="1"/>
  <c r="AZ2268" i="1" s="1"/>
  <c r="AX2265" i="1"/>
  <c r="AZ2265" i="1" s="1"/>
  <c r="AX2258" i="1"/>
  <c r="AZ2258" i="1" s="1"/>
  <c r="AX2255" i="1"/>
  <c r="AZ2255" i="1" s="1"/>
  <c r="AX2252" i="1"/>
  <c r="AZ2252" i="1" s="1"/>
  <c r="AX2249" i="1"/>
  <c r="AZ2249" i="1" s="1"/>
  <c r="AX2242" i="1"/>
  <c r="AZ2242" i="1" s="1"/>
  <c r="AX2239" i="1"/>
  <c r="AZ2239" i="1" s="1"/>
  <c r="AX2236" i="1"/>
  <c r="AZ2236" i="1" s="1"/>
  <c r="AX2233" i="1"/>
  <c r="AZ2233" i="1" s="1"/>
  <c r="AX2226" i="1"/>
  <c r="AZ2226" i="1" s="1"/>
  <c r="AX2223" i="1"/>
  <c r="AZ2223" i="1" s="1"/>
  <c r="AX2220" i="1"/>
  <c r="AZ2220" i="1" s="1"/>
  <c r="AX2217" i="1"/>
  <c r="AZ2217" i="1" s="1"/>
  <c r="AX2210" i="1"/>
  <c r="AZ2210" i="1" s="1"/>
  <c r="AX2207" i="1"/>
  <c r="AZ2207" i="1" s="1"/>
  <c r="AX2204" i="1"/>
  <c r="AZ2204" i="1" s="1"/>
  <c r="AX2201" i="1"/>
  <c r="AZ2201" i="1" s="1"/>
  <c r="AX2194" i="1"/>
  <c r="AZ2194" i="1" s="1"/>
  <c r="AX2191" i="1"/>
  <c r="AZ2191" i="1" s="1"/>
  <c r="AX2188" i="1"/>
  <c r="AZ2188" i="1" s="1"/>
  <c r="AX2185" i="1"/>
  <c r="AZ2185" i="1" s="1"/>
  <c r="AX2176" i="1"/>
  <c r="AZ2176" i="1" s="1"/>
  <c r="AX2170" i="1"/>
  <c r="AZ2170" i="1" s="1"/>
  <c r="AX2167" i="1"/>
  <c r="AZ2167" i="1" s="1"/>
  <c r="AX2164" i="1"/>
  <c r="AZ2164" i="1" s="1"/>
  <c r="AX2159" i="1"/>
  <c r="AZ2159" i="1" s="1"/>
  <c r="AX2156" i="1"/>
  <c r="AZ2156" i="1" s="1"/>
  <c r="AX2153" i="1"/>
  <c r="AZ2153" i="1" s="1"/>
  <c r="AX2144" i="1"/>
  <c r="AZ2144" i="1" s="1"/>
  <c r="AX2138" i="1"/>
  <c r="AZ2138" i="1" s="1"/>
  <c r="AX2135" i="1"/>
  <c r="AZ2135" i="1" s="1"/>
  <c r="AX2132" i="1"/>
  <c r="AZ2132" i="1" s="1"/>
  <c r="AX2127" i="1"/>
  <c r="AZ2127" i="1" s="1"/>
  <c r="AX2124" i="1"/>
  <c r="AZ2124" i="1" s="1"/>
  <c r="AX2121" i="1"/>
  <c r="AZ2121" i="1" s="1"/>
  <c r="AX2112" i="1"/>
  <c r="AZ2112" i="1" s="1"/>
  <c r="AX2106" i="1"/>
  <c r="AZ2106" i="1" s="1"/>
  <c r="AX2103" i="1"/>
  <c r="AZ2103" i="1" s="1"/>
  <c r="AX2100" i="1"/>
  <c r="AZ2100" i="1" s="1"/>
  <c r="AX2095" i="1"/>
  <c r="AZ2095" i="1" s="1"/>
  <c r="AX2092" i="1"/>
  <c r="AZ2092" i="1" s="1"/>
  <c r="AX2089" i="1"/>
  <c r="AZ2089" i="1" s="1"/>
  <c r="AX2080" i="1"/>
  <c r="AZ2080" i="1" s="1"/>
  <c r="AX2074" i="1"/>
  <c r="AZ2074" i="1" s="1"/>
  <c r="AX2353" i="1"/>
  <c r="AZ2353" i="1" s="1"/>
  <c r="AX2349" i="1"/>
  <c r="AZ2349" i="1" s="1"/>
  <c r="AX2346" i="1"/>
  <c r="AZ2346" i="1" s="1"/>
  <c r="AX2343" i="1"/>
  <c r="AZ2343" i="1" s="1"/>
  <c r="AX2334" i="1"/>
  <c r="AZ2334" i="1" s="1"/>
  <c r="AX2331" i="1"/>
  <c r="AZ2331" i="1" s="1"/>
  <c r="AX2328" i="1"/>
  <c r="AZ2328" i="1" s="1"/>
  <c r="AX2325" i="1"/>
  <c r="AZ2325" i="1" s="1"/>
  <c r="AX2302" i="1"/>
  <c r="AZ2302" i="1" s="1"/>
  <c r="AX2299" i="1"/>
  <c r="AZ2299" i="1" s="1"/>
  <c r="AX2296" i="1"/>
  <c r="AZ2296" i="1" s="1"/>
  <c r="AX2293" i="1"/>
  <c r="AZ2293" i="1" s="1"/>
  <c r="AX2270" i="1"/>
  <c r="AZ2270" i="1" s="1"/>
  <c r="AX2267" i="1"/>
  <c r="AZ2267" i="1" s="1"/>
  <c r="AX2264" i="1"/>
  <c r="AZ2264" i="1" s="1"/>
  <c r="AX2261" i="1"/>
  <c r="AZ2261" i="1" s="1"/>
  <c r="AX2238" i="1"/>
  <c r="AZ2238" i="1" s="1"/>
  <c r="AX2235" i="1"/>
  <c r="AZ2235" i="1" s="1"/>
  <c r="AX2232" i="1"/>
  <c r="AZ2232" i="1" s="1"/>
  <c r="AX2229" i="1"/>
  <c r="AZ2229" i="1" s="1"/>
  <c r="AX2206" i="1"/>
  <c r="AZ2206" i="1" s="1"/>
  <c r="AX2203" i="1"/>
  <c r="AZ2203" i="1" s="1"/>
  <c r="AX2200" i="1"/>
  <c r="AZ2200" i="1" s="1"/>
  <c r="AX2197" i="1"/>
  <c r="AZ2197" i="1" s="1"/>
  <c r="AX2173" i="1"/>
  <c r="AZ2173" i="1" s="1"/>
  <c r="AX2161" i="1"/>
  <c r="AZ2161" i="1" s="1"/>
  <c r="AX2158" i="1"/>
  <c r="AZ2158" i="1" s="1"/>
  <c r="AX2155" i="1"/>
  <c r="AZ2155" i="1" s="1"/>
  <c r="AX2152" i="1"/>
  <c r="AZ2152" i="1" s="1"/>
  <c r="AX2149" i="1"/>
  <c r="AZ2149" i="1" s="1"/>
  <c r="AX2146" i="1"/>
  <c r="AZ2146" i="1" s="1"/>
  <c r="AX2134" i="1"/>
  <c r="AZ2134" i="1" s="1"/>
  <c r="AX2131" i="1"/>
  <c r="AZ2131" i="1" s="1"/>
  <c r="AX2109" i="1"/>
  <c r="AZ2109" i="1" s="1"/>
  <c r="AX2097" i="1"/>
  <c r="AZ2097" i="1" s="1"/>
  <c r="AX2094" i="1"/>
  <c r="AZ2094" i="1" s="1"/>
  <c r="AX2091" i="1"/>
  <c r="AZ2091" i="1" s="1"/>
  <c r="AX2088" i="1"/>
  <c r="AZ2088" i="1" s="1"/>
  <c r="AX2085" i="1"/>
  <c r="AZ2085" i="1" s="1"/>
  <c r="AX2082" i="1"/>
  <c r="AZ2082" i="1" s="1"/>
  <c r="AX2071" i="1"/>
  <c r="AZ2071" i="1" s="1"/>
  <c r="AX2067" i="1"/>
  <c r="AZ2067" i="1" s="1"/>
  <c r="AX2044" i="1"/>
  <c r="AZ2044" i="1" s="1"/>
  <c r="AX2041" i="1"/>
  <c r="AZ2041" i="1" s="1"/>
  <c r="AX2032" i="1"/>
  <c r="AZ2032" i="1" s="1"/>
  <c r="AX2026" i="1"/>
  <c r="AZ2026" i="1" s="1"/>
  <c r="AX2023" i="1"/>
  <c r="AZ2023" i="1" s="1"/>
  <c r="AX2020" i="1"/>
  <c r="AZ2020" i="1" s="1"/>
  <c r="AX2015" i="1"/>
  <c r="AZ2015" i="1" s="1"/>
  <c r="AX2008" i="1"/>
  <c r="AZ2008" i="1" s="1"/>
  <c r="AX2005" i="1"/>
  <c r="AZ2005" i="1" s="1"/>
  <c r="AX2002" i="1"/>
  <c r="AZ2002" i="1" s="1"/>
  <c r="AX1999" i="1"/>
  <c r="AZ1999" i="1" s="1"/>
  <c r="AX1992" i="1"/>
  <c r="AZ1992" i="1" s="1"/>
  <c r="AX1989" i="1"/>
  <c r="AZ1989" i="1" s="1"/>
  <c r="AX1986" i="1"/>
  <c r="AZ1986" i="1" s="1"/>
  <c r="AX1983" i="1"/>
  <c r="AZ1983" i="1" s="1"/>
  <c r="AX1976" i="1"/>
  <c r="AZ1976" i="1" s="1"/>
  <c r="AX1973" i="1"/>
  <c r="AZ1973" i="1" s="1"/>
  <c r="AX1970" i="1"/>
  <c r="AZ1970" i="1" s="1"/>
  <c r="AX1967" i="1"/>
  <c r="AZ1967" i="1" s="1"/>
  <c r="AX1960" i="1"/>
  <c r="AZ1960" i="1" s="1"/>
  <c r="AX1957" i="1"/>
  <c r="AZ1957" i="1" s="1"/>
  <c r="AX1954" i="1"/>
  <c r="AZ1954" i="1" s="1"/>
  <c r="AX1953" i="1"/>
  <c r="AZ1953" i="1" s="1"/>
  <c r="AX2348" i="1"/>
  <c r="AZ2348" i="1" s="1"/>
  <c r="AX2330" i="1"/>
  <c r="AZ2330" i="1" s="1"/>
  <c r="AX2327" i="1"/>
  <c r="AZ2327" i="1" s="1"/>
  <c r="AX2324" i="1"/>
  <c r="AZ2324" i="1" s="1"/>
  <c r="AX2321" i="1"/>
  <c r="AZ2321" i="1" s="1"/>
  <c r="AX2298" i="1"/>
  <c r="AZ2298" i="1" s="1"/>
  <c r="AX2295" i="1"/>
  <c r="AZ2295" i="1" s="1"/>
  <c r="AX2292" i="1"/>
  <c r="AZ2292" i="1" s="1"/>
  <c r="AX2289" i="1"/>
  <c r="AZ2289" i="1" s="1"/>
  <c r="AX2266" i="1"/>
  <c r="AZ2266" i="1" s="1"/>
  <c r="AX2263" i="1"/>
  <c r="AZ2263" i="1" s="1"/>
  <c r="AX2260" i="1"/>
  <c r="AZ2260" i="1" s="1"/>
  <c r="AX2257" i="1"/>
  <c r="AZ2257" i="1" s="1"/>
  <c r="AX2234" i="1"/>
  <c r="AZ2234" i="1" s="1"/>
  <c r="AX2231" i="1"/>
  <c r="AZ2231" i="1" s="1"/>
  <c r="AX2228" i="1"/>
  <c r="AZ2228" i="1" s="1"/>
  <c r="AX2225" i="1"/>
  <c r="AZ2225" i="1" s="1"/>
  <c r="AX2202" i="1"/>
  <c r="AZ2202" i="1" s="1"/>
  <c r="AX2199" i="1"/>
  <c r="AZ2199" i="1" s="1"/>
  <c r="AX2196" i="1"/>
  <c r="AZ2196" i="1" s="1"/>
  <c r="AX2193" i="1"/>
  <c r="AZ2193" i="1" s="1"/>
  <c r="AX2175" i="1"/>
  <c r="AZ2175" i="1" s="1"/>
  <c r="AX2172" i="1"/>
  <c r="AZ2172" i="1" s="1"/>
  <c r="AX2169" i="1"/>
  <c r="AZ2169" i="1" s="1"/>
  <c r="AX2160" i="1"/>
  <c r="AZ2160" i="1" s="1"/>
  <c r="AX2154" i="1"/>
  <c r="AZ2154" i="1" s="1"/>
  <c r="AX2151" i="1"/>
  <c r="AZ2151" i="1" s="1"/>
  <c r="AX2148" i="1"/>
  <c r="AZ2148" i="1" s="1"/>
  <c r="AX2111" i="1"/>
  <c r="AZ2111" i="1" s="1"/>
  <c r="AX2108" i="1"/>
  <c r="AZ2108" i="1" s="1"/>
  <c r="AX2105" i="1"/>
  <c r="AZ2105" i="1" s="1"/>
  <c r="AX2096" i="1"/>
  <c r="AZ2096" i="1" s="1"/>
  <c r="AX2090" i="1"/>
  <c r="AZ2090" i="1" s="1"/>
  <c r="AX2087" i="1"/>
  <c r="AZ2087" i="1" s="1"/>
  <c r="AX2084" i="1"/>
  <c r="AZ2084" i="1" s="1"/>
  <c r="AX2064" i="1"/>
  <c r="AZ2064" i="1" s="1"/>
  <c r="AX2062" i="1"/>
  <c r="AZ2062" i="1" s="1"/>
  <c r="AX2060" i="1"/>
  <c r="AZ2060" i="1" s="1"/>
  <c r="AX2058" i="1"/>
  <c r="AZ2058" i="1" s="1"/>
  <c r="AX2056" i="1"/>
  <c r="AZ2056" i="1" s="1"/>
  <c r="AX2052" i="1"/>
  <c r="AZ2052" i="1" s="1"/>
  <c r="AX2050" i="1"/>
  <c r="AZ2050" i="1" s="1"/>
  <c r="AX2048" i="1"/>
  <c r="AZ2048" i="1" s="1"/>
  <c r="AX2038" i="1"/>
  <c r="AZ2038" i="1" s="1"/>
  <c r="AX2035" i="1"/>
  <c r="AZ2035" i="1" s="1"/>
  <c r="AX2033" i="1"/>
  <c r="AZ2033" i="1" s="1"/>
  <c r="AX2030" i="1"/>
  <c r="AZ2030" i="1" s="1"/>
  <c r="AX2027" i="1"/>
  <c r="AZ2027" i="1" s="1"/>
  <c r="AX2024" i="1"/>
  <c r="AZ2024" i="1" s="1"/>
  <c r="AX2021" i="1"/>
  <c r="AZ2021" i="1" s="1"/>
  <c r="AX2018" i="1"/>
  <c r="AZ2018" i="1" s="1"/>
  <c r="AX2012" i="1"/>
  <c r="AZ2012" i="1" s="1"/>
  <c r="AX2009" i="1"/>
  <c r="AZ2009" i="1" s="1"/>
  <c r="AX2006" i="1"/>
  <c r="AZ2006" i="1" s="1"/>
  <c r="AX2003" i="1"/>
  <c r="AZ2003" i="1" s="1"/>
  <c r="AX1996" i="1"/>
  <c r="AZ1996" i="1" s="1"/>
  <c r="AX1993" i="1"/>
  <c r="AZ1993" i="1" s="1"/>
  <c r="AX1990" i="1"/>
  <c r="AZ1990" i="1" s="1"/>
  <c r="AX1987" i="1"/>
  <c r="AZ1987" i="1" s="1"/>
  <c r="AX1980" i="1"/>
  <c r="AZ1980" i="1" s="1"/>
  <c r="AX1977" i="1"/>
  <c r="AZ1977" i="1" s="1"/>
  <c r="AX1974" i="1"/>
  <c r="AZ1974" i="1" s="1"/>
  <c r="AX1971" i="1"/>
  <c r="AZ1971" i="1" s="1"/>
  <c r="AX1964" i="1"/>
  <c r="AZ1964" i="1" s="1"/>
  <c r="AX1961" i="1"/>
  <c r="AZ1961" i="1" s="1"/>
  <c r="AX1958" i="1"/>
  <c r="AZ1958" i="1" s="1"/>
  <c r="AX1955" i="1"/>
  <c r="AZ1955" i="1" s="1"/>
  <c r="AX2351" i="1"/>
  <c r="AZ2351" i="1" s="1"/>
  <c r="AX2341" i="1"/>
  <c r="AZ2341" i="1" s="1"/>
  <c r="AX2318" i="1"/>
  <c r="AZ2318" i="1" s="1"/>
  <c r="AX2315" i="1"/>
  <c r="AZ2315" i="1" s="1"/>
  <c r="AX2312" i="1"/>
  <c r="AZ2312" i="1" s="1"/>
  <c r="AX2309" i="1"/>
  <c r="AZ2309" i="1" s="1"/>
  <c r="AX2286" i="1"/>
  <c r="AZ2286" i="1" s="1"/>
  <c r="AX2283" i="1"/>
  <c r="AZ2283" i="1" s="1"/>
  <c r="AX2280" i="1"/>
  <c r="AZ2280" i="1" s="1"/>
  <c r="AX2277" i="1"/>
  <c r="AZ2277" i="1" s="1"/>
  <c r="AX2254" i="1"/>
  <c r="AZ2254" i="1" s="1"/>
  <c r="AX2251" i="1"/>
  <c r="AZ2251" i="1" s="1"/>
  <c r="AX2248" i="1"/>
  <c r="AZ2248" i="1" s="1"/>
  <c r="AX2245" i="1"/>
  <c r="AZ2245" i="1" s="1"/>
  <c r="AX2222" i="1"/>
  <c r="AZ2222" i="1" s="1"/>
  <c r="AX2219" i="1"/>
  <c r="AZ2219" i="1" s="1"/>
  <c r="AX2216" i="1"/>
  <c r="AZ2216" i="1" s="1"/>
  <c r="AX2213" i="1"/>
  <c r="AZ2213" i="1" s="1"/>
  <c r="AX2190" i="1"/>
  <c r="AZ2190" i="1" s="1"/>
  <c r="AX2187" i="1"/>
  <c r="AZ2187" i="1" s="1"/>
  <c r="AX2184" i="1"/>
  <c r="AZ2184" i="1" s="1"/>
  <c r="AX2181" i="1"/>
  <c r="AZ2181" i="1" s="1"/>
  <c r="AX2178" i="1"/>
  <c r="AZ2178" i="1" s="1"/>
  <c r="AX2166" i="1"/>
  <c r="AZ2166" i="1" s="1"/>
  <c r="AX2163" i="1"/>
  <c r="AZ2163" i="1" s="1"/>
  <c r="AX2141" i="1"/>
  <c r="AZ2141" i="1" s="1"/>
  <c r="AX2129" i="1"/>
  <c r="AZ2129" i="1" s="1"/>
  <c r="AX2126" i="1"/>
  <c r="AZ2126" i="1" s="1"/>
  <c r="AX2123" i="1"/>
  <c r="AZ2123" i="1" s="1"/>
  <c r="AX2120" i="1"/>
  <c r="AZ2120" i="1" s="1"/>
  <c r="AX2117" i="1"/>
  <c r="AZ2117" i="1" s="1"/>
  <c r="AX2114" i="1"/>
  <c r="AZ2114" i="1" s="1"/>
  <c r="AX2102" i="1"/>
  <c r="AZ2102" i="1" s="1"/>
  <c r="AX2099" i="1"/>
  <c r="AZ2099" i="1" s="1"/>
  <c r="AX2077" i="1"/>
  <c r="AZ2077" i="1" s="1"/>
  <c r="AX2070" i="1"/>
  <c r="AZ2070" i="1" s="1"/>
  <c r="AX2068" i="1"/>
  <c r="AZ2068" i="1" s="1"/>
  <c r="AX2047" i="1"/>
  <c r="AZ2047" i="1" s="1"/>
  <c r="AX2045" i="1"/>
  <c r="AZ2045" i="1" s="1"/>
  <c r="AX2042" i="1"/>
  <c r="AZ2042" i="1" s="1"/>
  <c r="AX2039" i="1"/>
  <c r="AZ2039" i="1" s="1"/>
  <c r="AX2036" i="1"/>
  <c r="AZ2036" i="1" s="1"/>
  <c r="AX2031" i="1"/>
  <c r="AZ2031" i="1" s="1"/>
  <c r="AX2028" i="1"/>
  <c r="AZ2028" i="1" s="1"/>
  <c r="AX2025" i="1"/>
  <c r="AZ2025" i="1" s="1"/>
  <c r="AX2016" i="1"/>
  <c r="AZ2016" i="1" s="1"/>
  <c r="AX2013" i="1"/>
  <c r="AZ2013" i="1" s="1"/>
  <c r="AX2010" i="1"/>
  <c r="AZ2010" i="1" s="1"/>
  <c r="AX2007" i="1"/>
  <c r="AZ2007" i="1" s="1"/>
  <c r="AX2000" i="1"/>
  <c r="AZ2000" i="1" s="1"/>
  <c r="AX1997" i="1"/>
  <c r="AZ1997" i="1" s="1"/>
  <c r="AX1994" i="1"/>
  <c r="AZ1994" i="1" s="1"/>
  <c r="AX1991" i="1"/>
  <c r="AZ1991" i="1" s="1"/>
  <c r="AX1984" i="1"/>
  <c r="AZ1984" i="1" s="1"/>
  <c r="AX1981" i="1"/>
  <c r="AZ1981" i="1" s="1"/>
  <c r="AX1978" i="1"/>
  <c r="AZ1978" i="1" s="1"/>
  <c r="AX1975" i="1"/>
  <c r="AZ1975" i="1" s="1"/>
  <c r="AX1968" i="1"/>
  <c r="AZ1968" i="1" s="1"/>
  <c r="AX1965" i="1"/>
  <c r="AZ1965" i="1" s="1"/>
  <c r="AX1962" i="1"/>
  <c r="AZ1962" i="1" s="1"/>
  <c r="AX1959" i="1"/>
  <c r="AZ1959" i="1" s="1"/>
  <c r="AX2340" i="1"/>
  <c r="AZ2340" i="1" s="1"/>
  <c r="AX2337" i="1"/>
  <c r="AZ2337" i="1" s="1"/>
  <c r="AX2314" i="1"/>
  <c r="AZ2314" i="1" s="1"/>
  <c r="AX2311" i="1"/>
  <c r="AZ2311" i="1" s="1"/>
  <c r="AX2308" i="1"/>
  <c r="AZ2308" i="1" s="1"/>
  <c r="AX2305" i="1"/>
  <c r="AZ2305" i="1" s="1"/>
  <c r="AX2282" i="1"/>
  <c r="AZ2282" i="1" s="1"/>
  <c r="AX2279" i="1"/>
  <c r="AZ2279" i="1" s="1"/>
  <c r="AX2276" i="1"/>
  <c r="AZ2276" i="1" s="1"/>
  <c r="AX2273" i="1"/>
  <c r="AZ2273" i="1" s="1"/>
  <c r="AX2250" i="1"/>
  <c r="AZ2250" i="1" s="1"/>
  <c r="AX2247" i="1"/>
  <c r="AZ2247" i="1" s="1"/>
  <c r="AX2244" i="1"/>
  <c r="AZ2244" i="1" s="1"/>
  <c r="AX2241" i="1"/>
  <c r="AZ2241" i="1" s="1"/>
  <c r="AX2218" i="1"/>
  <c r="AZ2218" i="1" s="1"/>
  <c r="AX2215" i="1"/>
  <c r="AZ2215" i="1" s="1"/>
  <c r="AX2212" i="1"/>
  <c r="AZ2212" i="1" s="1"/>
  <c r="AX2209" i="1"/>
  <c r="AZ2209" i="1" s="1"/>
  <c r="AX2186" i="1"/>
  <c r="AZ2186" i="1" s="1"/>
  <c r="AX2183" i="1"/>
  <c r="AZ2183" i="1" s="1"/>
  <c r="AX2180" i="1"/>
  <c r="AZ2180" i="1" s="1"/>
  <c r="AX2143" i="1"/>
  <c r="AZ2143" i="1" s="1"/>
  <c r="AX2140" i="1"/>
  <c r="AZ2140" i="1" s="1"/>
  <c r="AX2137" i="1"/>
  <c r="AZ2137" i="1" s="1"/>
  <c r="AX2128" i="1"/>
  <c r="AZ2128" i="1" s="1"/>
  <c r="AX2122" i="1"/>
  <c r="AZ2122" i="1" s="1"/>
  <c r="AX2119" i="1"/>
  <c r="AZ2119" i="1" s="1"/>
  <c r="AX2116" i="1"/>
  <c r="AZ2116" i="1" s="1"/>
  <c r="AX2079" i="1"/>
  <c r="AZ2079" i="1" s="1"/>
  <c r="AX2076" i="1"/>
  <c r="AZ2076" i="1" s="1"/>
  <c r="AX2073" i="1"/>
  <c r="AZ2073" i="1" s="1"/>
  <c r="AX2065" i="1"/>
  <c r="AZ2065" i="1" s="1"/>
  <c r="AX2063" i="1"/>
  <c r="AZ2063" i="1" s="1"/>
  <c r="AX2059" i="1"/>
  <c r="AZ2059" i="1" s="1"/>
  <c r="AX2057" i="1"/>
  <c r="AZ2057" i="1" s="1"/>
  <c r="AX2055" i="1"/>
  <c r="AZ2055" i="1" s="1"/>
  <c r="AX2053" i="1"/>
  <c r="AZ2053" i="1" s="1"/>
  <c r="AX2043" i="1"/>
  <c r="AZ2043" i="1" s="1"/>
  <c r="AX2040" i="1"/>
  <c r="AZ2040" i="1" s="1"/>
  <c r="AX2037" i="1"/>
  <c r="AZ2037" i="1" s="1"/>
  <c r="AX2034" i="1"/>
  <c r="AZ2034" i="1" s="1"/>
  <c r="AX2029" i="1"/>
  <c r="AZ2029" i="1" s="1"/>
  <c r="AX2022" i="1"/>
  <c r="AZ2022" i="1" s="1"/>
  <c r="AX2019" i="1"/>
  <c r="AZ2019" i="1" s="1"/>
  <c r="AX2017" i="1"/>
  <c r="AZ2017" i="1" s="1"/>
  <c r="AX2014" i="1"/>
  <c r="AZ2014" i="1" s="1"/>
  <c r="AX2011" i="1"/>
  <c r="AZ2011" i="1" s="1"/>
  <c r="AX2004" i="1"/>
  <c r="AZ2004" i="1" s="1"/>
  <c r="AX2001" i="1"/>
  <c r="AZ2001" i="1" s="1"/>
  <c r="AX1998" i="1"/>
  <c r="AZ1998" i="1" s="1"/>
  <c r="AX1995" i="1"/>
  <c r="AZ1995" i="1" s="1"/>
  <c r="AX1988" i="1"/>
  <c r="AZ1988" i="1" s="1"/>
  <c r="AX1985" i="1"/>
  <c r="AZ1985" i="1" s="1"/>
  <c r="AX1982" i="1"/>
  <c r="AZ1982" i="1" s="1"/>
  <c r="AX1979" i="1"/>
  <c r="AZ1979" i="1" s="1"/>
  <c r="AX1972" i="1"/>
  <c r="AZ1972" i="1" s="1"/>
  <c r="AX1969" i="1"/>
  <c r="AZ1969" i="1" s="1"/>
  <c r="AX1966" i="1"/>
  <c r="AZ1966" i="1" s="1"/>
  <c r="AX1963" i="1"/>
  <c r="AZ1963" i="1" s="1"/>
  <c r="AX1956" i="1"/>
  <c r="AZ1956" i="1" s="1"/>
  <c r="BL2347" i="1"/>
  <c r="BN2347" i="1" s="1"/>
  <c r="BL2345" i="1"/>
  <c r="BN2345" i="1" s="1"/>
  <c r="BL2340" i="1"/>
  <c r="BN2340" i="1" s="1"/>
  <c r="BL2338" i="1"/>
  <c r="BN2338" i="1" s="1"/>
  <c r="BL2331" i="1"/>
  <c r="BN2331" i="1" s="1"/>
  <c r="BL2329" i="1"/>
  <c r="BN2329" i="1" s="1"/>
  <c r="BL2324" i="1"/>
  <c r="BN2324" i="1" s="1"/>
  <c r="BL2322" i="1"/>
  <c r="BN2322" i="1" s="1"/>
  <c r="BL2315" i="1"/>
  <c r="BN2315" i="1" s="1"/>
  <c r="BL2313" i="1"/>
  <c r="BN2313" i="1" s="1"/>
  <c r="BL2353" i="1"/>
  <c r="BN2353" i="1" s="1"/>
  <c r="BL2348" i="1"/>
  <c r="BN2348" i="1" s="1"/>
  <c r="BL2346" i="1"/>
  <c r="BN2346" i="1" s="1"/>
  <c r="BL2350" i="1"/>
  <c r="BN2350" i="1" s="1"/>
  <c r="BL2343" i="1"/>
  <c r="BN2343" i="1" s="1"/>
  <c r="BL2336" i="1"/>
  <c r="BN2336" i="1" s="1"/>
  <c r="BL2317" i="1"/>
  <c r="BN2317" i="1" s="1"/>
  <c r="BL2310" i="1"/>
  <c r="BN2310" i="1" s="1"/>
  <c r="BL2303" i="1"/>
  <c r="BN2303" i="1" s="1"/>
  <c r="BL2301" i="1"/>
  <c r="BN2301" i="1" s="1"/>
  <c r="BL2296" i="1"/>
  <c r="BN2296" i="1" s="1"/>
  <c r="BL2294" i="1"/>
  <c r="BN2294" i="1" s="1"/>
  <c r="BL2287" i="1"/>
  <c r="BN2287" i="1" s="1"/>
  <c r="BL2285" i="1"/>
  <c r="BN2285" i="1" s="1"/>
  <c r="BL2280" i="1"/>
  <c r="BN2280" i="1" s="1"/>
  <c r="BL2278" i="1"/>
  <c r="BN2278" i="1" s="1"/>
  <c r="BL2271" i="1"/>
  <c r="BN2271" i="1" s="1"/>
  <c r="BL2269" i="1"/>
  <c r="BN2269" i="1" s="1"/>
  <c r="BL2264" i="1"/>
  <c r="BN2264" i="1" s="1"/>
  <c r="BL2262" i="1"/>
  <c r="BN2262" i="1" s="1"/>
  <c r="BL2255" i="1"/>
  <c r="BN2255" i="1" s="1"/>
  <c r="BL2253" i="1"/>
  <c r="BN2253" i="1" s="1"/>
  <c r="BL2248" i="1"/>
  <c r="BN2248" i="1" s="1"/>
  <c r="BL2246" i="1"/>
  <c r="BN2246" i="1" s="1"/>
  <c r="BL2239" i="1"/>
  <c r="BN2239" i="1" s="1"/>
  <c r="BL2237" i="1"/>
  <c r="BN2237" i="1" s="1"/>
  <c r="BL2232" i="1"/>
  <c r="BN2232" i="1" s="1"/>
  <c r="BL2230" i="1"/>
  <c r="BN2230" i="1" s="1"/>
  <c r="BL2223" i="1"/>
  <c r="BN2223" i="1" s="1"/>
  <c r="BL2221" i="1"/>
  <c r="BN2221" i="1" s="1"/>
  <c r="BL2216" i="1"/>
  <c r="BN2216" i="1" s="1"/>
  <c r="BL2214" i="1"/>
  <c r="BN2214" i="1" s="1"/>
  <c r="BL2207" i="1"/>
  <c r="BN2207" i="1" s="1"/>
  <c r="BL2205" i="1"/>
  <c r="BN2205" i="1" s="1"/>
  <c r="BL2200" i="1"/>
  <c r="BN2200" i="1" s="1"/>
  <c r="BL2198" i="1"/>
  <c r="BN2198" i="1" s="1"/>
  <c r="BL2191" i="1"/>
  <c r="BN2191" i="1" s="1"/>
  <c r="BL2189" i="1"/>
  <c r="BN2189" i="1" s="1"/>
  <c r="BL2184" i="1"/>
  <c r="BN2184" i="1" s="1"/>
  <c r="BL2182" i="1"/>
  <c r="BN2182" i="1" s="1"/>
  <c r="BL2175" i="1"/>
  <c r="BN2175" i="1" s="1"/>
  <c r="BL2173" i="1"/>
  <c r="BN2173" i="1" s="1"/>
  <c r="BL2168" i="1"/>
  <c r="BN2168" i="1" s="1"/>
  <c r="BL2166" i="1"/>
  <c r="BN2166" i="1" s="1"/>
  <c r="BL2159" i="1"/>
  <c r="BN2159" i="1" s="1"/>
  <c r="BL2157" i="1"/>
  <c r="BN2157" i="1" s="1"/>
  <c r="BL2152" i="1"/>
  <c r="BN2152" i="1" s="1"/>
  <c r="BL2150" i="1"/>
  <c r="BN2150" i="1" s="1"/>
  <c r="BL2143" i="1"/>
  <c r="BN2143" i="1" s="1"/>
  <c r="BL2141" i="1"/>
  <c r="BN2141" i="1" s="1"/>
  <c r="BL2136" i="1"/>
  <c r="BN2136" i="1" s="1"/>
  <c r="BL2134" i="1"/>
  <c r="BN2134" i="1" s="1"/>
  <c r="BL2127" i="1"/>
  <c r="BN2127" i="1" s="1"/>
  <c r="BL2125" i="1"/>
  <c r="BN2125" i="1" s="1"/>
  <c r="BL2120" i="1"/>
  <c r="BN2120" i="1" s="1"/>
  <c r="BL2118" i="1"/>
  <c r="BN2118" i="1" s="1"/>
  <c r="BL2111" i="1"/>
  <c r="BN2111" i="1" s="1"/>
  <c r="BL2109" i="1"/>
  <c r="BN2109" i="1" s="1"/>
  <c r="BL2104" i="1"/>
  <c r="BN2104" i="1" s="1"/>
  <c r="BL2102" i="1"/>
  <c r="BN2102" i="1" s="1"/>
  <c r="BL2095" i="1"/>
  <c r="BN2095" i="1" s="1"/>
  <c r="BL2093" i="1"/>
  <c r="BN2093" i="1" s="1"/>
  <c r="BL2088" i="1"/>
  <c r="BN2088" i="1" s="1"/>
  <c r="BL2086" i="1"/>
  <c r="BN2086" i="1" s="1"/>
  <c r="BL2079" i="1"/>
  <c r="BN2079" i="1" s="1"/>
  <c r="BL2077" i="1"/>
  <c r="BN2077" i="1" s="1"/>
  <c r="BL2072" i="1"/>
  <c r="BN2072" i="1" s="1"/>
  <c r="BL2070" i="1"/>
  <c r="BN2070" i="1" s="1"/>
  <c r="BL2063" i="1"/>
  <c r="BN2063" i="1" s="1"/>
  <c r="BL2061" i="1"/>
  <c r="BN2061" i="1" s="1"/>
  <c r="BL2056" i="1"/>
  <c r="BN2056" i="1" s="1"/>
  <c r="BL2054" i="1"/>
  <c r="BN2054" i="1" s="1"/>
  <c r="BL2047" i="1"/>
  <c r="BN2047" i="1" s="1"/>
  <c r="BL2045" i="1"/>
  <c r="BN2045" i="1" s="1"/>
  <c r="BL2040" i="1"/>
  <c r="BN2040" i="1" s="1"/>
  <c r="BL2038" i="1"/>
  <c r="BN2038" i="1" s="1"/>
  <c r="BL2031" i="1"/>
  <c r="BN2031" i="1" s="1"/>
  <c r="BL2029" i="1"/>
  <c r="BN2029" i="1" s="1"/>
  <c r="BL2024" i="1"/>
  <c r="BN2024" i="1" s="1"/>
  <c r="BL2022" i="1"/>
  <c r="BN2022" i="1" s="1"/>
  <c r="BL2017" i="1"/>
  <c r="BN2017" i="1" s="1"/>
  <c r="BL2012" i="1"/>
  <c r="BN2012" i="1" s="1"/>
  <c r="BL2009" i="1"/>
  <c r="BN2009" i="1" s="1"/>
  <c r="BL2004" i="1"/>
  <c r="BN2004" i="1" s="1"/>
  <c r="BL2001" i="1"/>
  <c r="BN2001" i="1" s="1"/>
  <c r="BL1996" i="1"/>
  <c r="BN1996" i="1" s="1"/>
  <c r="BL1993" i="1"/>
  <c r="BN1993" i="1" s="1"/>
  <c r="BL1988" i="1"/>
  <c r="BN1988" i="1" s="1"/>
  <c r="BL1985" i="1"/>
  <c r="BN1985" i="1" s="1"/>
  <c r="BL1980" i="1"/>
  <c r="BN1980" i="1" s="1"/>
  <c r="BL1977" i="1"/>
  <c r="BN1977" i="1" s="1"/>
  <c r="BL1972" i="1"/>
  <c r="BN1972" i="1" s="1"/>
  <c r="BL1969" i="1"/>
  <c r="BN1969" i="1" s="1"/>
  <c r="BL1964" i="1"/>
  <c r="BN1964" i="1" s="1"/>
  <c r="BL1961" i="1"/>
  <c r="BN1961" i="1" s="1"/>
  <c r="BL1956" i="1"/>
  <c r="BN1956" i="1" s="1"/>
  <c r="BL1953" i="1"/>
  <c r="BN1953" i="1" s="1"/>
  <c r="BL2349" i="1"/>
  <c r="BN2349" i="1" s="1"/>
  <c r="BL2333" i="1"/>
  <c r="BN2333" i="1" s="1"/>
  <c r="BL2326" i="1"/>
  <c r="BN2326" i="1" s="1"/>
  <c r="BL2321" i="1"/>
  <c r="BN2321" i="1" s="1"/>
  <c r="BL2319" i="1"/>
  <c r="BN2319" i="1" s="1"/>
  <c r="BL2314" i="1"/>
  <c r="BN2314" i="1" s="1"/>
  <c r="BL2312" i="1"/>
  <c r="BN2312" i="1" s="1"/>
  <c r="BL2308" i="1"/>
  <c r="BN2308" i="1" s="1"/>
  <c r="BL2306" i="1"/>
  <c r="BN2306" i="1" s="1"/>
  <c r="BL2299" i="1"/>
  <c r="BN2299" i="1" s="1"/>
  <c r="BL2297" i="1"/>
  <c r="BN2297" i="1" s="1"/>
  <c r="BL2292" i="1"/>
  <c r="BN2292" i="1" s="1"/>
  <c r="BL2290" i="1"/>
  <c r="BN2290" i="1" s="1"/>
  <c r="BL2283" i="1"/>
  <c r="BN2283" i="1" s="1"/>
  <c r="BL2281" i="1"/>
  <c r="BN2281" i="1" s="1"/>
  <c r="BL2276" i="1"/>
  <c r="BN2276" i="1" s="1"/>
  <c r="BL2274" i="1"/>
  <c r="BN2274" i="1" s="1"/>
  <c r="BL2267" i="1"/>
  <c r="BN2267" i="1" s="1"/>
  <c r="BL2265" i="1"/>
  <c r="BN2265" i="1" s="1"/>
  <c r="BL2260" i="1"/>
  <c r="BN2260" i="1" s="1"/>
  <c r="BL2258" i="1"/>
  <c r="BN2258" i="1" s="1"/>
  <c r="BL2251" i="1"/>
  <c r="BN2251" i="1" s="1"/>
  <c r="BL2249" i="1"/>
  <c r="BN2249" i="1" s="1"/>
  <c r="BL2244" i="1"/>
  <c r="BN2244" i="1" s="1"/>
  <c r="BL2242" i="1"/>
  <c r="BN2242" i="1" s="1"/>
  <c r="BL2235" i="1"/>
  <c r="BN2235" i="1" s="1"/>
  <c r="BL2233" i="1"/>
  <c r="BN2233" i="1" s="1"/>
  <c r="BL2228" i="1"/>
  <c r="BN2228" i="1" s="1"/>
  <c r="BL2226" i="1"/>
  <c r="BN2226" i="1" s="1"/>
  <c r="BL2219" i="1"/>
  <c r="BN2219" i="1" s="1"/>
  <c r="BL2217" i="1"/>
  <c r="BN2217" i="1" s="1"/>
  <c r="BL2212" i="1"/>
  <c r="BN2212" i="1" s="1"/>
  <c r="BL2210" i="1"/>
  <c r="BN2210" i="1" s="1"/>
  <c r="BL2203" i="1"/>
  <c r="BN2203" i="1" s="1"/>
  <c r="BL2201" i="1"/>
  <c r="BN2201" i="1" s="1"/>
  <c r="BL2196" i="1"/>
  <c r="BN2196" i="1" s="1"/>
  <c r="BL2194" i="1"/>
  <c r="BN2194" i="1" s="1"/>
  <c r="BL2187" i="1"/>
  <c r="BN2187" i="1" s="1"/>
  <c r="BL2185" i="1"/>
  <c r="BN2185" i="1" s="1"/>
  <c r="BL2180" i="1"/>
  <c r="BN2180" i="1" s="1"/>
  <c r="BL2178" i="1"/>
  <c r="BN2178" i="1" s="1"/>
  <c r="BL2171" i="1"/>
  <c r="BN2171" i="1" s="1"/>
  <c r="BL2169" i="1"/>
  <c r="BN2169" i="1" s="1"/>
  <c r="BL2164" i="1"/>
  <c r="BN2164" i="1" s="1"/>
  <c r="BL2162" i="1"/>
  <c r="BN2162" i="1" s="1"/>
  <c r="BL2155" i="1"/>
  <c r="BN2155" i="1" s="1"/>
  <c r="BL2153" i="1"/>
  <c r="BN2153" i="1" s="1"/>
  <c r="BL2148" i="1"/>
  <c r="BN2148" i="1" s="1"/>
  <c r="BL2146" i="1"/>
  <c r="BN2146" i="1" s="1"/>
  <c r="BL2139" i="1"/>
  <c r="BN2139" i="1" s="1"/>
  <c r="BL2137" i="1"/>
  <c r="BN2137" i="1" s="1"/>
  <c r="BL2132" i="1"/>
  <c r="BN2132" i="1" s="1"/>
  <c r="BL2130" i="1"/>
  <c r="BN2130" i="1" s="1"/>
  <c r="BL2123" i="1"/>
  <c r="BN2123" i="1" s="1"/>
  <c r="BL2121" i="1"/>
  <c r="BN2121" i="1" s="1"/>
  <c r="BL2116" i="1"/>
  <c r="BN2116" i="1" s="1"/>
  <c r="BL2114" i="1"/>
  <c r="BN2114" i="1" s="1"/>
  <c r="BL2107" i="1"/>
  <c r="BN2107" i="1" s="1"/>
  <c r="BL2105" i="1"/>
  <c r="BN2105" i="1" s="1"/>
  <c r="BL2100" i="1"/>
  <c r="BN2100" i="1" s="1"/>
  <c r="BL2098" i="1"/>
  <c r="BN2098" i="1" s="1"/>
  <c r="BL2091" i="1"/>
  <c r="BN2091" i="1" s="1"/>
  <c r="BL2089" i="1"/>
  <c r="BN2089" i="1" s="1"/>
  <c r="BL2084" i="1"/>
  <c r="BN2084" i="1" s="1"/>
  <c r="BL2082" i="1"/>
  <c r="BN2082" i="1" s="1"/>
  <c r="BL2075" i="1"/>
  <c r="BN2075" i="1" s="1"/>
  <c r="BL2073" i="1"/>
  <c r="BN2073" i="1" s="1"/>
  <c r="BL2068" i="1"/>
  <c r="BN2068" i="1" s="1"/>
  <c r="BL2066" i="1"/>
  <c r="BN2066" i="1" s="1"/>
  <c r="BL2059" i="1"/>
  <c r="BN2059" i="1" s="1"/>
  <c r="BL2057" i="1"/>
  <c r="BN2057" i="1" s="1"/>
  <c r="BL2052" i="1"/>
  <c r="BN2052" i="1" s="1"/>
  <c r="BL2050" i="1"/>
  <c r="BN2050" i="1" s="1"/>
  <c r="BL2043" i="1"/>
  <c r="BN2043" i="1" s="1"/>
  <c r="BL2041" i="1"/>
  <c r="BN2041" i="1" s="1"/>
  <c r="BL2036" i="1"/>
  <c r="BN2036" i="1" s="1"/>
  <c r="BL2034" i="1"/>
  <c r="BN2034" i="1" s="1"/>
  <c r="BL2027" i="1"/>
  <c r="BN2027" i="1" s="1"/>
  <c r="BL2025" i="1"/>
  <c r="BN2025" i="1" s="1"/>
  <c r="BL2020" i="1"/>
  <c r="BN2020" i="1" s="1"/>
  <c r="BL2015" i="1"/>
  <c r="BN2015" i="1" s="1"/>
  <c r="BL2010" i="1"/>
  <c r="BN2010" i="1" s="1"/>
  <c r="BL2007" i="1"/>
  <c r="BN2007" i="1" s="1"/>
  <c r="BL2002" i="1"/>
  <c r="BN2002" i="1" s="1"/>
  <c r="BL1999" i="1"/>
  <c r="BN1999" i="1" s="1"/>
  <c r="BL1994" i="1"/>
  <c r="BN1994" i="1" s="1"/>
  <c r="BL1991" i="1"/>
  <c r="BN1991" i="1" s="1"/>
  <c r="BL1986" i="1"/>
  <c r="BN1986" i="1" s="1"/>
  <c r="BL1983" i="1"/>
  <c r="BN1983" i="1" s="1"/>
  <c r="BL1978" i="1"/>
  <c r="BN1978" i="1" s="1"/>
  <c r="BL1975" i="1"/>
  <c r="BN1975" i="1" s="1"/>
  <c r="BL1970" i="1"/>
  <c r="BN1970" i="1" s="1"/>
  <c r="BL1967" i="1"/>
  <c r="BN1967" i="1" s="1"/>
  <c r="BL1962" i="1"/>
  <c r="BN1962" i="1" s="1"/>
  <c r="BL1959" i="1"/>
  <c r="BN1959" i="1" s="1"/>
  <c r="BL1954" i="1"/>
  <c r="BN1954" i="1" s="1"/>
  <c r="BL2352" i="1"/>
  <c r="BN2352" i="1" s="1"/>
  <c r="BL2342" i="1"/>
  <c r="BN2342" i="1" s="1"/>
  <c r="BL2337" i="1"/>
  <c r="BN2337" i="1" s="1"/>
  <c r="BL2335" i="1"/>
  <c r="BN2335" i="1" s="1"/>
  <c r="BL2330" i="1"/>
  <c r="BN2330" i="1" s="1"/>
  <c r="BL2328" i="1"/>
  <c r="BN2328" i="1" s="1"/>
  <c r="BL2325" i="1"/>
  <c r="BN2325" i="1" s="1"/>
  <c r="BL2323" i="1"/>
  <c r="BN2323" i="1" s="1"/>
  <c r="BL2318" i="1"/>
  <c r="BN2318" i="1" s="1"/>
  <c r="BL2316" i="1"/>
  <c r="BN2316" i="1" s="1"/>
  <c r="BL2311" i="1"/>
  <c r="BN2311" i="1" s="1"/>
  <c r="BL2309" i="1"/>
  <c r="BN2309" i="1" s="1"/>
  <c r="BL2304" i="1"/>
  <c r="BN2304" i="1" s="1"/>
  <c r="BL2302" i="1"/>
  <c r="BN2302" i="1" s="1"/>
  <c r="BL2295" i="1"/>
  <c r="BN2295" i="1" s="1"/>
  <c r="BL2293" i="1"/>
  <c r="BN2293" i="1" s="1"/>
  <c r="BL2288" i="1"/>
  <c r="BN2288" i="1" s="1"/>
  <c r="BL2286" i="1"/>
  <c r="BN2286" i="1" s="1"/>
  <c r="BL2279" i="1"/>
  <c r="BN2279" i="1" s="1"/>
  <c r="BL2277" i="1"/>
  <c r="BN2277" i="1" s="1"/>
  <c r="BL2272" i="1"/>
  <c r="BN2272" i="1" s="1"/>
  <c r="BL2270" i="1"/>
  <c r="BN2270" i="1" s="1"/>
  <c r="BL2263" i="1"/>
  <c r="BN2263" i="1" s="1"/>
  <c r="BL2261" i="1"/>
  <c r="BN2261" i="1" s="1"/>
  <c r="BL2256" i="1"/>
  <c r="BN2256" i="1" s="1"/>
  <c r="BL2254" i="1"/>
  <c r="BN2254" i="1" s="1"/>
  <c r="BL2247" i="1"/>
  <c r="BN2247" i="1" s="1"/>
  <c r="BL2245" i="1"/>
  <c r="BN2245" i="1" s="1"/>
  <c r="BL2240" i="1"/>
  <c r="BN2240" i="1" s="1"/>
  <c r="BL2238" i="1"/>
  <c r="BN2238" i="1" s="1"/>
  <c r="BL2231" i="1"/>
  <c r="BN2231" i="1" s="1"/>
  <c r="BL2229" i="1"/>
  <c r="BN2229" i="1" s="1"/>
  <c r="BL2224" i="1"/>
  <c r="BN2224" i="1" s="1"/>
  <c r="BL2222" i="1"/>
  <c r="BN2222" i="1" s="1"/>
  <c r="BL2215" i="1"/>
  <c r="BN2215" i="1" s="1"/>
  <c r="BL2213" i="1"/>
  <c r="BN2213" i="1" s="1"/>
  <c r="BL2208" i="1"/>
  <c r="BN2208" i="1" s="1"/>
  <c r="BL2206" i="1"/>
  <c r="BN2206" i="1" s="1"/>
  <c r="BL2199" i="1"/>
  <c r="BN2199" i="1" s="1"/>
  <c r="BL2197" i="1"/>
  <c r="BN2197" i="1" s="1"/>
  <c r="BL2192" i="1"/>
  <c r="BN2192" i="1" s="1"/>
  <c r="BL2190" i="1"/>
  <c r="BN2190" i="1" s="1"/>
  <c r="BL2183" i="1"/>
  <c r="BN2183" i="1" s="1"/>
  <c r="BL2181" i="1"/>
  <c r="BN2181" i="1" s="1"/>
  <c r="BL2176" i="1"/>
  <c r="BN2176" i="1" s="1"/>
  <c r="BL2174" i="1"/>
  <c r="BN2174" i="1" s="1"/>
  <c r="BL2167" i="1"/>
  <c r="BN2167" i="1" s="1"/>
  <c r="BL2165" i="1"/>
  <c r="BN2165" i="1" s="1"/>
  <c r="BL2160" i="1"/>
  <c r="BN2160" i="1" s="1"/>
  <c r="BL2158" i="1"/>
  <c r="BN2158" i="1" s="1"/>
  <c r="BL2151" i="1"/>
  <c r="BN2151" i="1" s="1"/>
  <c r="BL2149" i="1"/>
  <c r="BN2149" i="1" s="1"/>
  <c r="BL2144" i="1"/>
  <c r="BN2144" i="1" s="1"/>
  <c r="BL2142" i="1"/>
  <c r="BN2142" i="1" s="1"/>
  <c r="BL2135" i="1"/>
  <c r="BN2135" i="1" s="1"/>
  <c r="BL2133" i="1"/>
  <c r="BN2133" i="1" s="1"/>
  <c r="BL2128" i="1"/>
  <c r="BN2128" i="1" s="1"/>
  <c r="BL2126" i="1"/>
  <c r="BN2126" i="1" s="1"/>
  <c r="BL2119" i="1"/>
  <c r="BN2119" i="1" s="1"/>
  <c r="BL2117" i="1"/>
  <c r="BN2117" i="1" s="1"/>
  <c r="BL2112" i="1"/>
  <c r="BN2112" i="1" s="1"/>
  <c r="BL2110" i="1"/>
  <c r="BN2110" i="1" s="1"/>
  <c r="BL2103" i="1"/>
  <c r="BN2103" i="1" s="1"/>
  <c r="BL2101" i="1"/>
  <c r="BN2101" i="1" s="1"/>
  <c r="BL2096" i="1"/>
  <c r="BN2096" i="1" s="1"/>
  <c r="BL2094" i="1"/>
  <c r="BN2094" i="1" s="1"/>
  <c r="BL2087" i="1"/>
  <c r="BN2087" i="1" s="1"/>
  <c r="BL2085" i="1"/>
  <c r="BN2085" i="1" s="1"/>
  <c r="BL2080" i="1"/>
  <c r="BN2080" i="1" s="1"/>
  <c r="BL2078" i="1"/>
  <c r="BN2078" i="1" s="1"/>
  <c r="BL2071" i="1"/>
  <c r="BN2071" i="1" s="1"/>
  <c r="BL2069" i="1"/>
  <c r="BN2069" i="1" s="1"/>
  <c r="BL2064" i="1"/>
  <c r="BN2064" i="1" s="1"/>
  <c r="BL2062" i="1"/>
  <c r="BN2062" i="1" s="1"/>
  <c r="BL2055" i="1"/>
  <c r="BN2055" i="1" s="1"/>
  <c r="BL2053" i="1"/>
  <c r="BN2053" i="1" s="1"/>
  <c r="BL2048" i="1"/>
  <c r="BN2048" i="1" s="1"/>
  <c r="BL2046" i="1"/>
  <c r="BN2046" i="1" s="1"/>
  <c r="BL2039" i="1"/>
  <c r="BN2039" i="1" s="1"/>
  <c r="BL2037" i="1"/>
  <c r="BN2037" i="1" s="1"/>
  <c r="BL2032" i="1"/>
  <c r="BN2032" i="1" s="1"/>
  <c r="BL2030" i="1"/>
  <c r="BN2030" i="1" s="1"/>
  <c r="BL2023" i="1"/>
  <c r="BN2023" i="1" s="1"/>
  <c r="BL2021" i="1"/>
  <c r="BN2021" i="1" s="1"/>
  <c r="BL2018" i="1"/>
  <c r="BN2018" i="1" s="1"/>
  <c r="BL2016" i="1"/>
  <c r="BN2016" i="1" s="1"/>
  <c r="BL2013" i="1"/>
  <c r="BN2013" i="1" s="1"/>
  <c r="BL2008" i="1"/>
  <c r="BN2008" i="1" s="1"/>
  <c r="BL2005" i="1"/>
  <c r="BN2005" i="1" s="1"/>
  <c r="BL2000" i="1"/>
  <c r="BN2000" i="1" s="1"/>
  <c r="BL1997" i="1"/>
  <c r="BN1997" i="1" s="1"/>
  <c r="BL1992" i="1"/>
  <c r="BN1992" i="1" s="1"/>
  <c r="BL1989" i="1"/>
  <c r="BN1989" i="1" s="1"/>
  <c r="BL1984" i="1"/>
  <c r="BN1984" i="1" s="1"/>
  <c r="BL1981" i="1"/>
  <c r="BN1981" i="1" s="1"/>
  <c r="BL1976" i="1"/>
  <c r="BN1976" i="1" s="1"/>
  <c r="BL1973" i="1"/>
  <c r="BN1973" i="1" s="1"/>
  <c r="BL1968" i="1"/>
  <c r="BN1968" i="1" s="1"/>
  <c r="BL1965" i="1"/>
  <c r="BN1965" i="1" s="1"/>
  <c r="BL1960" i="1"/>
  <c r="BN1960" i="1" s="1"/>
  <c r="BL1957" i="1"/>
  <c r="BN1957" i="1" s="1"/>
  <c r="BL2351" i="1"/>
  <c r="BN2351" i="1" s="1"/>
  <c r="BL2344" i="1"/>
  <c r="BN2344" i="1" s="1"/>
  <c r="BL2341" i="1"/>
  <c r="BN2341" i="1" s="1"/>
  <c r="BL2339" i="1"/>
  <c r="BN2339" i="1" s="1"/>
  <c r="BL2334" i="1"/>
  <c r="BN2334" i="1" s="1"/>
  <c r="BL2332" i="1"/>
  <c r="BN2332" i="1" s="1"/>
  <c r="BL2327" i="1"/>
  <c r="BN2327" i="1" s="1"/>
  <c r="BL2320" i="1"/>
  <c r="BN2320" i="1" s="1"/>
  <c r="BL2307" i="1"/>
  <c r="BN2307" i="1" s="1"/>
  <c r="BL2305" i="1"/>
  <c r="BN2305" i="1" s="1"/>
  <c r="BL2300" i="1"/>
  <c r="BN2300" i="1" s="1"/>
  <c r="BL2298" i="1"/>
  <c r="BN2298" i="1" s="1"/>
  <c r="BL2291" i="1"/>
  <c r="BN2291" i="1" s="1"/>
  <c r="BL2289" i="1"/>
  <c r="BN2289" i="1" s="1"/>
  <c r="BL2284" i="1"/>
  <c r="BN2284" i="1" s="1"/>
  <c r="BL2282" i="1"/>
  <c r="BN2282" i="1" s="1"/>
  <c r="BL2275" i="1"/>
  <c r="BN2275" i="1" s="1"/>
  <c r="BL2273" i="1"/>
  <c r="BN2273" i="1" s="1"/>
  <c r="BL2268" i="1"/>
  <c r="BN2268" i="1" s="1"/>
  <c r="BL2266" i="1"/>
  <c r="BN2266" i="1" s="1"/>
  <c r="BL2259" i="1"/>
  <c r="BN2259" i="1" s="1"/>
  <c r="BL2257" i="1"/>
  <c r="BN2257" i="1" s="1"/>
  <c r="BL2252" i="1"/>
  <c r="BN2252" i="1" s="1"/>
  <c r="BL2250" i="1"/>
  <c r="BN2250" i="1" s="1"/>
  <c r="BL2243" i="1"/>
  <c r="BN2243" i="1" s="1"/>
  <c r="BL2241" i="1"/>
  <c r="BN2241" i="1" s="1"/>
  <c r="BL2236" i="1"/>
  <c r="BN2236" i="1" s="1"/>
  <c r="BL2234" i="1"/>
  <c r="BN2234" i="1" s="1"/>
  <c r="BL2227" i="1"/>
  <c r="BN2227" i="1" s="1"/>
  <c r="BL2225" i="1"/>
  <c r="BN2225" i="1" s="1"/>
  <c r="BL2220" i="1"/>
  <c r="BN2220" i="1" s="1"/>
  <c r="BL2218" i="1"/>
  <c r="BN2218" i="1" s="1"/>
  <c r="BL2211" i="1"/>
  <c r="BN2211" i="1" s="1"/>
  <c r="BL2209" i="1"/>
  <c r="BN2209" i="1" s="1"/>
  <c r="BL2204" i="1"/>
  <c r="BN2204" i="1" s="1"/>
  <c r="BL2202" i="1"/>
  <c r="BN2202" i="1" s="1"/>
  <c r="BL2195" i="1"/>
  <c r="BN2195" i="1" s="1"/>
  <c r="BL2193" i="1"/>
  <c r="BN2193" i="1" s="1"/>
  <c r="BL2188" i="1"/>
  <c r="BN2188" i="1" s="1"/>
  <c r="BL2186" i="1"/>
  <c r="BN2186" i="1" s="1"/>
  <c r="BL2179" i="1"/>
  <c r="BN2179" i="1" s="1"/>
  <c r="BL2177" i="1"/>
  <c r="BN2177" i="1" s="1"/>
  <c r="BL2172" i="1"/>
  <c r="BN2172" i="1" s="1"/>
  <c r="BL2170" i="1"/>
  <c r="BN2170" i="1" s="1"/>
  <c r="BL2163" i="1"/>
  <c r="BN2163" i="1" s="1"/>
  <c r="BL2161" i="1"/>
  <c r="BN2161" i="1" s="1"/>
  <c r="BL2156" i="1"/>
  <c r="BN2156" i="1" s="1"/>
  <c r="BL2154" i="1"/>
  <c r="BN2154" i="1" s="1"/>
  <c r="BL2147" i="1"/>
  <c r="BN2147" i="1" s="1"/>
  <c r="BL2145" i="1"/>
  <c r="BN2145" i="1" s="1"/>
  <c r="BL2140" i="1"/>
  <c r="BN2140" i="1" s="1"/>
  <c r="BL2138" i="1"/>
  <c r="BN2138" i="1" s="1"/>
  <c r="BL2131" i="1"/>
  <c r="BN2131" i="1" s="1"/>
  <c r="BL2129" i="1"/>
  <c r="BN2129" i="1" s="1"/>
  <c r="BL2124" i="1"/>
  <c r="BN2124" i="1" s="1"/>
  <c r="BL2122" i="1"/>
  <c r="BN2122" i="1" s="1"/>
  <c r="BL2115" i="1"/>
  <c r="BN2115" i="1" s="1"/>
  <c r="BL2113" i="1"/>
  <c r="BN2113" i="1" s="1"/>
  <c r="BL2108" i="1"/>
  <c r="BN2108" i="1" s="1"/>
  <c r="BL2106" i="1"/>
  <c r="BN2106" i="1" s="1"/>
  <c r="BL2099" i="1"/>
  <c r="BN2099" i="1" s="1"/>
  <c r="BL2097" i="1"/>
  <c r="BN2097" i="1" s="1"/>
  <c r="BL2092" i="1"/>
  <c r="BN2092" i="1" s="1"/>
  <c r="BL2090" i="1"/>
  <c r="BN2090" i="1" s="1"/>
  <c r="BL2083" i="1"/>
  <c r="BN2083" i="1" s="1"/>
  <c r="BL2081" i="1"/>
  <c r="BN2081" i="1" s="1"/>
  <c r="BL2076" i="1"/>
  <c r="BN2076" i="1" s="1"/>
  <c r="BL2074" i="1"/>
  <c r="BN2074" i="1" s="1"/>
  <c r="BL2067" i="1"/>
  <c r="BN2067" i="1" s="1"/>
  <c r="BL2065" i="1"/>
  <c r="BN2065" i="1" s="1"/>
  <c r="BL2060" i="1"/>
  <c r="BN2060" i="1" s="1"/>
  <c r="BL2058" i="1"/>
  <c r="BN2058" i="1" s="1"/>
  <c r="BL2051" i="1"/>
  <c r="BN2051" i="1" s="1"/>
  <c r="BL2049" i="1"/>
  <c r="BN2049" i="1" s="1"/>
  <c r="BL2044" i="1"/>
  <c r="BN2044" i="1" s="1"/>
  <c r="BL2042" i="1"/>
  <c r="BN2042" i="1" s="1"/>
  <c r="BL2035" i="1"/>
  <c r="BN2035" i="1" s="1"/>
  <c r="BL2033" i="1"/>
  <c r="BN2033" i="1" s="1"/>
  <c r="BL2028" i="1"/>
  <c r="BN2028" i="1" s="1"/>
  <c r="BL2026" i="1"/>
  <c r="BN2026" i="1" s="1"/>
  <c r="BL2019" i="1"/>
  <c r="BN2019" i="1" s="1"/>
  <c r="BL2014" i="1"/>
  <c r="BN2014" i="1" s="1"/>
  <c r="BL2011" i="1"/>
  <c r="BN2011" i="1" s="1"/>
  <c r="BL2006" i="1"/>
  <c r="BN2006" i="1" s="1"/>
  <c r="BL2003" i="1"/>
  <c r="BN2003" i="1" s="1"/>
  <c r="BL1998" i="1"/>
  <c r="BN1998" i="1" s="1"/>
  <c r="BL1995" i="1"/>
  <c r="BN1995" i="1" s="1"/>
  <c r="BL1990" i="1"/>
  <c r="BN1990" i="1" s="1"/>
  <c r="BL1987" i="1"/>
  <c r="BN1987" i="1" s="1"/>
  <c r="BL1982" i="1"/>
  <c r="BN1982" i="1" s="1"/>
  <c r="BL1979" i="1"/>
  <c r="BN1979" i="1" s="1"/>
  <c r="BL1974" i="1"/>
  <c r="BN1974" i="1" s="1"/>
  <c r="BL1971" i="1"/>
  <c r="BN1971" i="1" s="1"/>
  <c r="BL1966" i="1"/>
  <c r="BN1966" i="1" s="1"/>
  <c r="BL1963" i="1"/>
  <c r="BN1963" i="1" s="1"/>
  <c r="BL1958" i="1"/>
  <c r="BN1958" i="1" s="1"/>
  <c r="BL1955" i="1"/>
  <c r="BN1955" i="1" s="1"/>
  <c r="T113" i="1"/>
  <c r="U113" i="1"/>
  <c r="V113" i="1"/>
  <c r="W113" i="1"/>
  <c r="DB113" i="1"/>
  <c r="D114" i="1"/>
  <c r="D113" i="1" s="1"/>
  <c r="F114" i="1"/>
  <c r="F113" i="1" s="1"/>
  <c r="H109" i="1"/>
  <c r="D109" i="1"/>
  <c r="E114" i="1"/>
  <c r="E113" i="1" s="1"/>
  <c r="C114" i="1"/>
  <c r="C113" i="1" s="1"/>
  <c r="C115" i="1" s="1"/>
  <c r="C116" i="1" s="1"/>
  <c r="C117" i="1" s="1"/>
  <c r="C118" i="1" s="1"/>
  <c r="B113" i="1"/>
  <c r="J109" i="1"/>
  <c r="I114" i="1"/>
  <c r="I113" i="1" s="1"/>
  <c r="H113" i="1"/>
  <c r="J113" i="1"/>
  <c r="FQ113" i="1"/>
  <c r="E2350" i="1"/>
  <c r="G2350" i="1" s="1"/>
  <c r="E2346" i="1"/>
  <c r="E2342" i="1"/>
  <c r="G2342" i="1" s="1"/>
  <c r="E2338" i="1"/>
  <c r="G2338" i="1" s="1"/>
  <c r="E2334" i="1"/>
  <c r="E2330" i="1"/>
  <c r="G2330" i="1" s="1"/>
  <c r="E2326" i="1"/>
  <c r="G2326" i="1" s="1"/>
  <c r="E2322" i="1"/>
  <c r="G2322" i="1" s="1"/>
  <c r="E2318" i="1"/>
  <c r="G2318" i="1" s="1"/>
  <c r="E2314" i="1"/>
  <c r="E2310" i="1"/>
  <c r="G2310" i="1" s="1"/>
  <c r="E2306" i="1"/>
  <c r="G2306" i="1" s="1"/>
  <c r="E2302" i="1"/>
  <c r="G2302" i="1" s="1"/>
  <c r="E2298" i="1"/>
  <c r="E2294" i="1"/>
  <c r="G2294" i="1" s="1"/>
  <c r="E2349" i="1"/>
  <c r="G2349" i="1" s="1"/>
  <c r="E2344" i="1"/>
  <c r="G2344" i="1" s="1"/>
  <c r="E2339" i="1"/>
  <c r="E2333" i="1"/>
  <c r="G2333" i="1" s="1"/>
  <c r="E2328" i="1"/>
  <c r="G2328" i="1" s="1"/>
  <c r="E2323" i="1"/>
  <c r="G2323" i="1" s="1"/>
  <c r="E2317" i="1"/>
  <c r="G2317" i="1" s="1"/>
  <c r="E2312" i="1"/>
  <c r="G2312" i="1" s="1"/>
  <c r="E2307" i="1"/>
  <c r="G2307" i="1" s="1"/>
  <c r="E2301" i="1"/>
  <c r="G2301" i="1" s="1"/>
  <c r="E2296" i="1"/>
  <c r="E2291" i="1"/>
  <c r="G2291" i="1" s="1"/>
  <c r="E2287" i="1"/>
  <c r="G2287" i="1" s="1"/>
  <c r="E2283" i="1"/>
  <c r="G2283" i="1" s="1"/>
  <c r="E2279" i="1"/>
  <c r="E2275" i="1"/>
  <c r="G2275" i="1" s="1"/>
  <c r="E2271" i="1"/>
  <c r="G2271" i="1" s="1"/>
  <c r="E2267" i="1"/>
  <c r="E2263" i="1"/>
  <c r="E2259" i="1"/>
  <c r="G2259" i="1" s="1"/>
  <c r="E2255" i="1"/>
  <c r="G2255" i="1" s="1"/>
  <c r="E2251" i="1"/>
  <c r="G2251" i="1" s="1"/>
  <c r="E2247" i="1"/>
  <c r="E2243" i="1"/>
  <c r="G2243" i="1" s="1"/>
  <c r="E2239" i="1"/>
  <c r="G2239" i="1" s="1"/>
  <c r="E2235" i="1"/>
  <c r="G2235" i="1" s="1"/>
  <c r="E2231" i="1"/>
  <c r="E2227" i="1"/>
  <c r="G2227" i="1" s="1"/>
  <c r="E2223" i="1"/>
  <c r="G2223" i="1" s="1"/>
  <c r="E2219" i="1"/>
  <c r="E2215" i="1"/>
  <c r="E2211" i="1"/>
  <c r="G2211" i="1" s="1"/>
  <c r="E2207" i="1"/>
  <c r="G2207" i="1" s="1"/>
  <c r="E2203" i="1"/>
  <c r="G2203" i="1" s="1"/>
  <c r="E2199" i="1"/>
  <c r="G2199" i="1" s="1"/>
  <c r="E2195" i="1"/>
  <c r="G2195" i="1" s="1"/>
  <c r="E2191" i="1"/>
  <c r="G2191" i="1" s="1"/>
  <c r="E2187" i="1"/>
  <c r="E2183" i="1"/>
  <c r="E2179" i="1"/>
  <c r="G2179" i="1" s="1"/>
  <c r="E2175" i="1"/>
  <c r="G2175" i="1" s="1"/>
  <c r="E2171" i="1"/>
  <c r="G2171" i="1" s="1"/>
  <c r="E2167" i="1"/>
  <c r="E2163" i="1"/>
  <c r="G2163" i="1" s="1"/>
  <c r="E2159" i="1"/>
  <c r="G2159" i="1" s="1"/>
  <c r="E2155" i="1"/>
  <c r="E2151" i="1"/>
  <c r="E2147" i="1"/>
  <c r="G2147" i="1" s="1"/>
  <c r="E2143" i="1"/>
  <c r="G2143" i="1" s="1"/>
  <c r="E2139" i="1"/>
  <c r="E2135" i="1"/>
  <c r="G2135" i="1" s="1"/>
  <c r="E2131" i="1"/>
  <c r="G2131" i="1" s="1"/>
  <c r="E2127" i="1"/>
  <c r="G2127" i="1" s="1"/>
  <c r="E2123" i="1"/>
  <c r="E2119" i="1"/>
  <c r="G2119" i="1" s="1"/>
  <c r="E2115" i="1"/>
  <c r="G2115" i="1" s="1"/>
  <c r="E2111" i="1"/>
  <c r="G2111" i="1" s="1"/>
  <c r="E2107" i="1"/>
  <c r="E2103" i="1"/>
  <c r="G2103" i="1" s="1"/>
  <c r="E2099" i="1"/>
  <c r="G2099" i="1" s="1"/>
  <c r="E2095" i="1"/>
  <c r="G2095" i="1" s="1"/>
  <c r="E2091" i="1"/>
  <c r="E2087" i="1"/>
  <c r="G2087" i="1" s="1"/>
  <c r="E2083" i="1"/>
  <c r="G2083" i="1" s="1"/>
  <c r="E2079" i="1"/>
  <c r="G2079" i="1" s="1"/>
  <c r="E2075" i="1"/>
  <c r="E2071" i="1"/>
  <c r="G2071" i="1" s="1"/>
  <c r="E2067" i="1"/>
  <c r="G2067" i="1" s="1"/>
  <c r="E2063" i="1"/>
  <c r="G2063" i="1" s="1"/>
  <c r="E2059" i="1"/>
  <c r="E2055" i="1"/>
  <c r="G2055" i="1" s="1"/>
  <c r="E2051" i="1"/>
  <c r="G2051" i="1" s="1"/>
  <c r="E2047" i="1"/>
  <c r="G2047" i="1" s="1"/>
  <c r="E2043" i="1"/>
  <c r="E2039" i="1"/>
  <c r="G2039" i="1" s="1"/>
  <c r="E2035" i="1"/>
  <c r="G2035" i="1" s="1"/>
  <c r="E2031" i="1"/>
  <c r="G2031" i="1" s="1"/>
  <c r="E2027" i="1"/>
  <c r="E2023" i="1"/>
  <c r="G2023" i="1" s="1"/>
  <c r="E2019" i="1"/>
  <c r="G2019" i="1" s="1"/>
  <c r="E2015" i="1"/>
  <c r="G2015" i="1" s="1"/>
  <c r="E2011" i="1"/>
  <c r="E2007" i="1"/>
  <c r="G2007" i="1" s="1"/>
  <c r="E2003" i="1"/>
  <c r="G2003" i="1" s="1"/>
  <c r="E1999" i="1"/>
  <c r="G1999" i="1" s="1"/>
  <c r="E1995" i="1"/>
  <c r="E1991" i="1"/>
  <c r="G1991" i="1" s="1"/>
  <c r="E1987" i="1"/>
  <c r="G1987" i="1" s="1"/>
  <c r="E1983" i="1"/>
  <c r="G1983" i="1" s="1"/>
  <c r="E1979" i="1"/>
  <c r="E1975" i="1"/>
  <c r="G1975" i="1" s="1"/>
  <c r="E1971" i="1"/>
  <c r="G1971" i="1" s="1"/>
  <c r="E1967" i="1"/>
  <c r="G1967" i="1" s="1"/>
  <c r="E1963" i="1"/>
  <c r="E1959" i="1"/>
  <c r="G1959" i="1" s="1"/>
  <c r="E1955" i="1"/>
  <c r="G1955" i="1" s="1"/>
  <c r="E2352" i="1"/>
  <c r="G2352" i="1" s="1"/>
  <c r="E2347" i="1"/>
  <c r="G2347" i="1" s="1"/>
  <c r="E2341" i="1"/>
  <c r="E2336" i="1"/>
  <c r="G2336" i="1" s="1"/>
  <c r="E2331" i="1"/>
  <c r="G2331" i="1" s="1"/>
  <c r="E2325" i="1"/>
  <c r="E2320" i="1"/>
  <c r="E2315" i="1"/>
  <c r="G2315" i="1" s="1"/>
  <c r="E2309" i="1"/>
  <c r="G2309" i="1" s="1"/>
  <c r="E2304" i="1"/>
  <c r="G2304" i="1" s="1"/>
  <c r="E2299" i="1"/>
  <c r="E2293" i="1"/>
  <c r="G2293" i="1" s="1"/>
  <c r="E2289" i="1"/>
  <c r="G2289" i="1" s="1"/>
  <c r="E2285" i="1"/>
  <c r="G2285" i="1" s="1"/>
  <c r="E2281" i="1"/>
  <c r="E2277" i="1"/>
  <c r="G2277" i="1" s="1"/>
  <c r="E2273" i="1"/>
  <c r="G2273" i="1" s="1"/>
  <c r="E2269" i="1"/>
  <c r="G2269" i="1" s="1"/>
  <c r="E2265" i="1"/>
  <c r="E2261" i="1"/>
  <c r="G2261" i="1" s="1"/>
  <c r="E2257" i="1"/>
  <c r="G2257" i="1" s="1"/>
  <c r="E2253" i="1"/>
  <c r="E2249" i="1"/>
  <c r="E2245" i="1"/>
  <c r="G2245" i="1" s="1"/>
  <c r="E2241" i="1"/>
  <c r="G2241" i="1" s="1"/>
  <c r="E2237" i="1"/>
  <c r="E2233" i="1"/>
  <c r="E2229" i="1"/>
  <c r="G2229" i="1" s="1"/>
  <c r="E2225" i="1"/>
  <c r="G2225" i="1" s="1"/>
  <c r="E2221" i="1"/>
  <c r="G2221" i="1" s="1"/>
  <c r="E2217" i="1"/>
  <c r="E2213" i="1"/>
  <c r="G2213" i="1" s="1"/>
  <c r="E2209" i="1"/>
  <c r="G2209" i="1" s="1"/>
  <c r="E2205" i="1"/>
  <c r="G2205" i="1" s="1"/>
  <c r="E2201" i="1"/>
  <c r="E2197" i="1"/>
  <c r="G2197" i="1" s="1"/>
  <c r="E2193" i="1"/>
  <c r="G2193" i="1" s="1"/>
  <c r="E2189" i="1"/>
  <c r="E2185" i="1"/>
  <c r="E2181" i="1"/>
  <c r="G2181" i="1" s="1"/>
  <c r="E2177" i="1"/>
  <c r="G2177" i="1" s="1"/>
  <c r="E2173" i="1"/>
  <c r="E2169" i="1"/>
  <c r="E2165" i="1"/>
  <c r="E2161" i="1"/>
  <c r="G2161" i="1" s="1"/>
  <c r="E2157" i="1"/>
  <c r="G2157" i="1" s="1"/>
  <c r="E2153" i="1"/>
  <c r="E2149" i="1"/>
  <c r="G2149" i="1" s="1"/>
  <c r="E2145" i="1"/>
  <c r="G2145" i="1" s="1"/>
  <c r="E2141" i="1"/>
  <c r="E2137" i="1"/>
  <c r="E2133" i="1"/>
  <c r="G2133" i="1" s="1"/>
  <c r="E2129" i="1"/>
  <c r="G2129" i="1" s="1"/>
  <c r="E2125" i="1"/>
  <c r="E2121" i="1"/>
  <c r="E2351" i="1"/>
  <c r="E2340" i="1"/>
  <c r="G2340" i="1" s="1"/>
  <c r="E2329" i="1"/>
  <c r="G2329" i="1" s="1"/>
  <c r="E2319" i="1"/>
  <c r="E2308" i="1"/>
  <c r="E2297" i="1"/>
  <c r="G2297" i="1" s="1"/>
  <c r="E2288" i="1"/>
  <c r="E2280" i="1"/>
  <c r="E2272" i="1"/>
  <c r="E2264" i="1"/>
  <c r="G2264" i="1" s="1"/>
  <c r="E2256" i="1"/>
  <c r="E2248" i="1"/>
  <c r="E2240" i="1"/>
  <c r="E2232" i="1"/>
  <c r="G2232" i="1" s="1"/>
  <c r="E2224" i="1"/>
  <c r="E2216" i="1"/>
  <c r="E2208" i="1"/>
  <c r="G2208" i="1" s="1"/>
  <c r="E2200" i="1"/>
  <c r="G2200" i="1" s="1"/>
  <c r="E2192" i="1"/>
  <c r="E2184" i="1"/>
  <c r="E2176" i="1"/>
  <c r="E2168" i="1"/>
  <c r="G2168" i="1" s="1"/>
  <c r="E2160" i="1"/>
  <c r="E2152" i="1"/>
  <c r="E2144" i="1"/>
  <c r="G2144" i="1" s="1"/>
  <c r="E2136" i="1"/>
  <c r="G2136" i="1" s="1"/>
  <c r="E2128" i="1"/>
  <c r="G2128" i="1" s="1"/>
  <c r="E2120" i="1"/>
  <c r="E2114" i="1"/>
  <c r="G2114" i="1" s="1"/>
  <c r="E2109" i="1"/>
  <c r="G2109" i="1" s="1"/>
  <c r="E2104" i="1"/>
  <c r="E2098" i="1"/>
  <c r="E2093" i="1"/>
  <c r="G2093" i="1" s="1"/>
  <c r="E2088" i="1"/>
  <c r="G2088" i="1" s="1"/>
  <c r="E2082" i="1"/>
  <c r="G2082" i="1" s="1"/>
  <c r="E2077" i="1"/>
  <c r="E2072" i="1"/>
  <c r="G2072" i="1" s="1"/>
  <c r="E2066" i="1"/>
  <c r="G2066" i="1" s="1"/>
  <c r="E2061" i="1"/>
  <c r="G2061" i="1" s="1"/>
  <c r="E2056" i="1"/>
  <c r="E2050" i="1"/>
  <c r="G2050" i="1" s="1"/>
  <c r="E2045" i="1"/>
  <c r="G2045" i="1" s="1"/>
  <c r="E2040" i="1"/>
  <c r="G2040" i="1" s="1"/>
  <c r="E2034" i="1"/>
  <c r="E2029" i="1"/>
  <c r="E2024" i="1"/>
  <c r="G2024" i="1" s="1"/>
  <c r="E2018" i="1"/>
  <c r="E2013" i="1"/>
  <c r="E2008" i="1"/>
  <c r="G2008" i="1" s="1"/>
  <c r="E2002" i="1"/>
  <c r="G2002" i="1" s="1"/>
  <c r="E1997" i="1"/>
  <c r="E1992" i="1"/>
  <c r="E1986" i="1"/>
  <c r="G1986" i="1" s="1"/>
  <c r="E1981" i="1"/>
  <c r="G1981" i="1" s="1"/>
  <c r="E1976" i="1"/>
  <c r="G1976" i="1" s="1"/>
  <c r="E1970" i="1"/>
  <c r="E1965" i="1"/>
  <c r="G1965" i="1" s="1"/>
  <c r="E1960" i="1"/>
  <c r="G1960" i="1" s="1"/>
  <c r="E1954" i="1"/>
  <c r="E2348" i="1"/>
  <c r="E2337" i="1"/>
  <c r="G2337" i="1" s="1"/>
  <c r="E2327" i="1"/>
  <c r="G2327" i="1" s="1"/>
  <c r="E2316" i="1"/>
  <c r="E2305" i="1"/>
  <c r="E2295" i="1"/>
  <c r="G2295" i="1" s="1"/>
  <c r="E2286" i="1"/>
  <c r="G2286" i="1" s="1"/>
  <c r="E2278" i="1"/>
  <c r="E2270" i="1"/>
  <c r="E2262" i="1"/>
  <c r="E2254" i="1"/>
  <c r="G2254" i="1" s="1"/>
  <c r="E2246" i="1"/>
  <c r="E2238" i="1"/>
  <c r="E2230" i="1"/>
  <c r="G2230" i="1" s="1"/>
  <c r="E2222" i="1"/>
  <c r="G2222" i="1" s="1"/>
  <c r="E2214" i="1"/>
  <c r="G2214" i="1" s="1"/>
  <c r="E2206" i="1"/>
  <c r="E2198" i="1"/>
  <c r="E2190" i="1"/>
  <c r="G2190" i="1" s="1"/>
  <c r="E2182" i="1"/>
  <c r="G2182" i="1" s="1"/>
  <c r="E2174" i="1"/>
  <c r="E2166" i="1"/>
  <c r="E2158" i="1"/>
  <c r="G2158" i="1" s="1"/>
  <c r="E2150" i="1"/>
  <c r="G2150" i="1" s="1"/>
  <c r="E2142" i="1"/>
  <c r="E2134" i="1"/>
  <c r="G2134" i="1" s="1"/>
  <c r="E2126" i="1"/>
  <c r="G2126" i="1" s="1"/>
  <c r="E2118" i="1"/>
  <c r="G2118" i="1" s="1"/>
  <c r="E2113" i="1"/>
  <c r="E2108" i="1"/>
  <c r="E2102" i="1"/>
  <c r="G2102" i="1" s="1"/>
  <c r="E2097" i="1"/>
  <c r="E2092" i="1"/>
  <c r="E2086" i="1"/>
  <c r="G2086" i="1" s="1"/>
  <c r="E2081" i="1"/>
  <c r="E2076" i="1"/>
  <c r="E2070" i="1"/>
  <c r="E2065" i="1"/>
  <c r="E2060" i="1"/>
  <c r="G2060" i="1" s="1"/>
  <c r="E2054" i="1"/>
  <c r="E2049" i="1"/>
  <c r="E2044" i="1"/>
  <c r="G2044" i="1" s="1"/>
  <c r="E2038" i="1"/>
  <c r="G2038" i="1" s="1"/>
  <c r="E2033" i="1"/>
  <c r="E2028" i="1"/>
  <c r="E2022" i="1"/>
  <c r="G2022" i="1" s="1"/>
  <c r="E2017" i="1"/>
  <c r="G2017" i="1" s="1"/>
  <c r="E2012" i="1"/>
  <c r="E2006" i="1"/>
  <c r="E2001" i="1"/>
  <c r="E1996" i="1"/>
  <c r="E1990" i="1"/>
  <c r="G1990" i="1" s="1"/>
  <c r="E1985" i="1"/>
  <c r="E1980" i="1"/>
  <c r="G1980" i="1" s="1"/>
  <c r="E1974" i="1"/>
  <c r="G1974" i="1" s="1"/>
  <c r="E1969" i="1"/>
  <c r="E1964" i="1"/>
  <c r="E1958" i="1"/>
  <c r="G1958" i="1" s="1"/>
  <c r="E2345" i="1"/>
  <c r="G2345" i="1" s="1"/>
  <c r="E2335" i="1"/>
  <c r="E2324" i="1"/>
  <c r="E2313" i="1"/>
  <c r="E2303" i="1"/>
  <c r="G2303" i="1" s="1"/>
  <c r="E2292" i="1"/>
  <c r="E2284" i="1"/>
  <c r="E2276" i="1"/>
  <c r="E2268" i="1"/>
  <c r="G2268" i="1" s="1"/>
  <c r="E2260" i="1"/>
  <c r="E2252" i="1"/>
  <c r="E2244" i="1"/>
  <c r="E2236" i="1"/>
  <c r="G2236" i="1" s="1"/>
  <c r="E2228" i="1"/>
  <c r="E2220" i="1"/>
  <c r="E2212" i="1"/>
  <c r="E2204" i="1"/>
  <c r="E2196" i="1"/>
  <c r="E2188" i="1"/>
  <c r="E2180" i="1"/>
  <c r="E2172" i="1"/>
  <c r="G2172" i="1" s="1"/>
  <c r="E2164" i="1"/>
  <c r="E2156" i="1"/>
  <c r="E2148" i="1"/>
  <c r="E2140" i="1"/>
  <c r="G2140" i="1" s="1"/>
  <c r="E2132" i="1"/>
  <c r="E2124" i="1"/>
  <c r="E2117" i="1"/>
  <c r="E2112" i="1"/>
  <c r="G2112" i="1" s="1"/>
  <c r="E2106" i="1"/>
  <c r="E2101" i="1"/>
  <c r="E2096" i="1"/>
  <c r="E2090" i="1"/>
  <c r="E2085" i="1"/>
  <c r="E2080" i="1"/>
  <c r="E2074" i="1"/>
  <c r="E2069" i="1"/>
  <c r="G2069" i="1" s="1"/>
  <c r="E2064" i="1"/>
  <c r="E2058" i="1"/>
  <c r="E2053" i="1"/>
  <c r="G2053" i="1" s="1"/>
  <c r="E2048" i="1"/>
  <c r="G2048" i="1" s="1"/>
  <c r="E2042" i="1"/>
  <c r="E2037" i="1"/>
  <c r="E2032" i="1"/>
  <c r="E2026" i="1"/>
  <c r="G2026" i="1" s="1"/>
  <c r="E2021" i="1"/>
  <c r="E2016" i="1"/>
  <c r="E2010" i="1"/>
  <c r="E2005" i="1"/>
  <c r="G2005" i="1" s="1"/>
  <c r="E2000" i="1"/>
  <c r="G2000" i="1" s="1"/>
  <c r="E1994" i="1"/>
  <c r="E1989" i="1"/>
  <c r="E1984" i="1"/>
  <c r="G1984" i="1" s="1"/>
  <c r="E1978" i="1"/>
  <c r="E1973" i="1"/>
  <c r="E1968" i="1"/>
  <c r="E1962" i="1"/>
  <c r="E1957" i="1"/>
  <c r="E2353" i="1"/>
  <c r="E2343" i="1"/>
  <c r="E2332" i="1"/>
  <c r="E2321" i="1"/>
  <c r="G2321" i="1" s="1"/>
  <c r="E2311" i="1"/>
  <c r="E2300" i="1"/>
  <c r="G2300" i="1" s="1"/>
  <c r="E2290" i="1"/>
  <c r="G2290" i="1" s="1"/>
  <c r="E2282" i="1"/>
  <c r="E2274" i="1"/>
  <c r="E2266" i="1"/>
  <c r="E2258" i="1"/>
  <c r="G2258" i="1" s="1"/>
  <c r="E2250" i="1"/>
  <c r="G2250" i="1" s="1"/>
  <c r="E2242" i="1"/>
  <c r="E2234" i="1"/>
  <c r="E2226" i="1"/>
  <c r="G2226" i="1" s="1"/>
  <c r="E2218" i="1"/>
  <c r="E2210" i="1"/>
  <c r="E2202" i="1"/>
  <c r="E2194" i="1"/>
  <c r="E2186" i="1"/>
  <c r="G2186" i="1" s="1"/>
  <c r="E2178" i="1"/>
  <c r="E2170" i="1"/>
  <c r="E2162" i="1"/>
  <c r="G2162" i="1" s="1"/>
  <c r="E2154" i="1"/>
  <c r="E2146" i="1"/>
  <c r="E2138" i="1"/>
  <c r="E2130" i="1"/>
  <c r="G2130" i="1" s="1"/>
  <c r="E2122" i="1"/>
  <c r="E2116" i="1"/>
  <c r="E2110" i="1"/>
  <c r="E2105" i="1"/>
  <c r="E2100" i="1"/>
  <c r="E2094" i="1"/>
  <c r="E2089" i="1"/>
  <c r="E2084" i="1"/>
  <c r="G2084" i="1" s="1"/>
  <c r="E2078" i="1"/>
  <c r="E2073" i="1"/>
  <c r="E2068" i="1"/>
  <c r="E2062" i="1"/>
  <c r="G2062" i="1" s="1"/>
  <c r="E2057" i="1"/>
  <c r="E2052" i="1"/>
  <c r="E2046" i="1"/>
  <c r="E2041" i="1"/>
  <c r="G2041" i="1" s="1"/>
  <c r="E2036" i="1"/>
  <c r="E2030" i="1"/>
  <c r="E2025" i="1"/>
  <c r="E2020" i="1"/>
  <c r="E2014" i="1"/>
  <c r="E2009" i="1"/>
  <c r="E2004" i="1"/>
  <c r="E1998" i="1"/>
  <c r="E1993" i="1"/>
  <c r="E1988" i="1"/>
  <c r="E1982" i="1"/>
  <c r="E1977" i="1"/>
  <c r="G1977" i="1" s="1"/>
  <c r="E1972" i="1"/>
  <c r="E1966" i="1"/>
  <c r="E1961" i="1"/>
  <c r="E1956" i="1"/>
  <c r="G1956" i="1" s="1"/>
  <c r="C109" i="1"/>
  <c r="B109" i="1"/>
  <c r="FP113" i="1"/>
  <c r="B139" i="1"/>
  <c r="AM113" i="1"/>
  <c r="G114" i="1"/>
  <c r="G113" i="1" s="1"/>
  <c r="B144" i="1"/>
  <c r="E109" i="1"/>
  <c r="B150" i="1"/>
  <c r="C138" i="1"/>
  <c r="C134" i="1"/>
  <c r="C133" i="1"/>
  <c r="C132" i="1"/>
  <c r="C136" i="1" s="1"/>
  <c r="E130" i="1"/>
  <c r="E131" i="1" s="1"/>
  <c r="D112" i="1"/>
  <c r="E112" i="1"/>
  <c r="D107" i="1"/>
  <c r="D105" i="1"/>
  <c r="E107" i="1"/>
  <c r="E105" i="1"/>
  <c r="G101" i="1"/>
  <c r="H100" i="1"/>
  <c r="F103" i="1"/>
  <c r="F108" i="1"/>
  <c r="F104" i="1"/>
  <c r="F102" i="1"/>
  <c r="BH112" i="1"/>
  <c r="BH118" i="1" s="1"/>
  <c r="BH119" i="1" s="1"/>
  <c r="ES112" i="1"/>
  <c r="FO112" i="1"/>
  <c r="DA112" i="1"/>
  <c r="BI112" i="1"/>
  <c r="D2223" i="1"/>
  <c r="D2338" i="1"/>
  <c r="E1953" i="1"/>
  <c r="D2175" i="1"/>
  <c r="D2079" i="1"/>
  <c r="DW112" i="1"/>
  <c r="AL112" i="1"/>
  <c r="AL118" i="1" s="1"/>
  <c r="DV112" i="1"/>
  <c r="DV118" i="1" s="1"/>
  <c r="DV119" i="1" s="1"/>
  <c r="EU119" i="1"/>
  <c r="S133" i="1"/>
  <c r="S154" i="1" s="1"/>
  <c r="FI2353" i="1"/>
  <c r="FL2353" i="1" s="1"/>
  <c r="FN2353" i="1" s="1"/>
  <c r="FI2352" i="1"/>
  <c r="FL2352" i="1" s="1"/>
  <c r="FN2352" i="1" s="1"/>
  <c r="FI2351" i="1"/>
  <c r="FL2351" i="1" s="1"/>
  <c r="FN2351" i="1" s="1"/>
  <c r="FI2350" i="1"/>
  <c r="FL2350" i="1" s="1"/>
  <c r="FN2350" i="1" s="1"/>
  <c r="FI2349" i="1"/>
  <c r="FL2349" i="1" s="1"/>
  <c r="FN2349" i="1" s="1"/>
  <c r="FI2348" i="1"/>
  <c r="FL2348" i="1" s="1"/>
  <c r="FN2348" i="1" s="1"/>
  <c r="FI2347" i="1"/>
  <c r="FL2347" i="1" s="1"/>
  <c r="FN2347" i="1" s="1"/>
  <c r="FI2346" i="1"/>
  <c r="FL2346" i="1" s="1"/>
  <c r="FN2346" i="1" s="1"/>
  <c r="FI2345" i="1"/>
  <c r="FL2345" i="1" s="1"/>
  <c r="FN2345" i="1" s="1"/>
  <c r="FI2344" i="1"/>
  <c r="FL2344" i="1" s="1"/>
  <c r="FN2344" i="1" s="1"/>
  <c r="FI2343" i="1"/>
  <c r="FL2343" i="1" s="1"/>
  <c r="FN2343" i="1" s="1"/>
  <c r="FI2342" i="1"/>
  <c r="FL2342" i="1" s="1"/>
  <c r="FN2342" i="1" s="1"/>
  <c r="FI2341" i="1"/>
  <c r="FL2341" i="1" s="1"/>
  <c r="FN2341" i="1" s="1"/>
  <c r="FI2340" i="1"/>
  <c r="FL2340" i="1" s="1"/>
  <c r="FN2340" i="1" s="1"/>
  <c r="FI2339" i="1"/>
  <c r="FL2339" i="1" s="1"/>
  <c r="FN2339" i="1" s="1"/>
  <c r="FI2338" i="1"/>
  <c r="FL2338" i="1" s="1"/>
  <c r="FN2338" i="1" s="1"/>
  <c r="FI2337" i="1"/>
  <c r="FL2337" i="1" s="1"/>
  <c r="FN2337" i="1" s="1"/>
  <c r="FI2336" i="1"/>
  <c r="FL2336" i="1" s="1"/>
  <c r="FN2336" i="1" s="1"/>
  <c r="FI2335" i="1"/>
  <c r="FL2335" i="1" s="1"/>
  <c r="FN2335" i="1" s="1"/>
  <c r="FI2334" i="1"/>
  <c r="FL2334" i="1" s="1"/>
  <c r="FN2334" i="1" s="1"/>
  <c r="FI2333" i="1"/>
  <c r="FL2333" i="1" s="1"/>
  <c r="FN2333" i="1" s="1"/>
  <c r="FI2332" i="1"/>
  <c r="FL2332" i="1" s="1"/>
  <c r="FN2332" i="1" s="1"/>
  <c r="FI2331" i="1"/>
  <c r="FL2331" i="1" s="1"/>
  <c r="FN2331" i="1" s="1"/>
  <c r="FI2330" i="1"/>
  <c r="FL2330" i="1" s="1"/>
  <c r="FN2330" i="1" s="1"/>
  <c r="FI2329" i="1"/>
  <c r="FL2329" i="1" s="1"/>
  <c r="FN2329" i="1" s="1"/>
  <c r="FI2328" i="1"/>
  <c r="FL2328" i="1" s="1"/>
  <c r="FN2328" i="1" s="1"/>
  <c r="FI2327" i="1"/>
  <c r="FL2327" i="1" s="1"/>
  <c r="FN2327" i="1" s="1"/>
  <c r="FI2326" i="1"/>
  <c r="FL2326" i="1" s="1"/>
  <c r="FN2326" i="1" s="1"/>
  <c r="FI2325" i="1"/>
  <c r="FL2325" i="1" s="1"/>
  <c r="FN2325" i="1" s="1"/>
  <c r="FI2324" i="1"/>
  <c r="FL2324" i="1" s="1"/>
  <c r="FN2324" i="1" s="1"/>
  <c r="FI2323" i="1"/>
  <c r="FL2323" i="1" s="1"/>
  <c r="FN2323" i="1" s="1"/>
  <c r="FI2322" i="1"/>
  <c r="FL2322" i="1" s="1"/>
  <c r="FN2322" i="1" s="1"/>
  <c r="FI2321" i="1"/>
  <c r="FL2321" i="1" s="1"/>
  <c r="FN2321" i="1" s="1"/>
  <c r="FI2320" i="1"/>
  <c r="FL2320" i="1" s="1"/>
  <c r="FN2320" i="1" s="1"/>
  <c r="FI2319" i="1"/>
  <c r="FL2319" i="1" s="1"/>
  <c r="FN2319" i="1" s="1"/>
  <c r="FI2318" i="1"/>
  <c r="FL2318" i="1" s="1"/>
  <c r="FN2318" i="1" s="1"/>
  <c r="FI2317" i="1"/>
  <c r="FL2317" i="1" s="1"/>
  <c r="FN2317" i="1" s="1"/>
  <c r="FI2316" i="1"/>
  <c r="FL2316" i="1" s="1"/>
  <c r="FN2316" i="1" s="1"/>
  <c r="FI2315" i="1"/>
  <c r="FL2315" i="1" s="1"/>
  <c r="FN2315" i="1" s="1"/>
  <c r="FI2314" i="1"/>
  <c r="FL2314" i="1" s="1"/>
  <c r="FN2314" i="1" s="1"/>
  <c r="FI2313" i="1"/>
  <c r="FL2313" i="1" s="1"/>
  <c r="FN2313" i="1" s="1"/>
  <c r="FI2312" i="1"/>
  <c r="FL2312" i="1" s="1"/>
  <c r="FN2312" i="1" s="1"/>
  <c r="FI2311" i="1"/>
  <c r="FL2311" i="1" s="1"/>
  <c r="FN2311" i="1" s="1"/>
  <c r="FI2310" i="1"/>
  <c r="FL2310" i="1" s="1"/>
  <c r="FN2310" i="1" s="1"/>
  <c r="FI2309" i="1"/>
  <c r="FL2309" i="1" s="1"/>
  <c r="FN2309" i="1" s="1"/>
  <c r="FI2308" i="1"/>
  <c r="FL2308" i="1" s="1"/>
  <c r="FN2308" i="1" s="1"/>
  <c r="FI2307" i="1"/>
  <c r="FL2307" i="1" s="1"/>
  <c r="FN2307" i="1" s="1"/>
  <c r="FI2306" i="1"/>
  <c r="FL2306" i="1" s="1"/>
  <c r="FN2306" i="1" s="1"/>
  <c r="FI2305" i="1"/>
  <c r="FL2305" i="1" s="1"/>
  <c r="FN2305" i="1" s="1"/>
  <c r="FI2304" i="1"/>
  <c r="FL2304" i="1" s="1"/>
  <c r="FN2304" i="1" s="1"/>
  <c r="FI2303" i="1"/>
  <c r="FL2303" i="1" s="1"/>
  <c r="FN2303" i="1" s="1"/>
  <c r="FI2302" i="1"/>
  <c r="FL2302" i="1" s="1"/>
  <c r="FN2302" i="1" s="1"/>
  <c r="FI2301" i="1"/>
  <c r="FL2301" i="1" s="1"/>
  <c r="FN2301" i="1" s="1"/>
  <c r="FI2300" i="1"/>
  <c r="FL2300" i="1" s="1"/>
  <c r="FN2300" i="1" s="1"/>
  <c r="FI2299" i="1"/>
  <c r="FL2299" i="1" s="1"/>
  <c r="FN2299" i="1" s="1"/>
  <c r="FI2298" i="1"/>
  <c r="FL2298" i="1" s="1"/>
  <c r="FN2298" i="1" s="1"/>
  <c r="FI2297" i="1"/>
  <c r="FL2297" i="1" s="1"/>
  <c r="FN2297" i="1" s="1"/>
  <c r="FI2296" i="1"/>
  <c r="FL2296" i="1" s="1"/>
  <c r="FN2296" i="1" s="1"/>
  <c r="FI2295" i="1"/>
  <c r="FL2295" i="1" s="1"/>
  <c r="FN2295" i="1" s="1"/>
  <c r="FI2294" i="1"/>
  <c r="FL2294" i="1" s="1"/>
  <c r="FN2294" i="1" s="1"/>
  <c r="FI2293" i="1"/>
  <c r="FL2293" i="1" s="1"/>
  <c r="FN2293" i="1" s="1"/>
  <c r="FI2292" i="1"/>
  <c r="FL2292" i="1" s="1"/>
  <c r="FN2292" i="1" s="1"/>
  <c r="FI2291" i="1"/>
  <c r="FL2291" i="1" s="1"/>
  <c r="FN2291" i="1" s="1"/>
  <c r="FI2290" i="1"/>
  <c r="FL2290" i="1" s="1"/>
  <c r="FN2290" i="1" s="1"/>
  <c r="FI2289" i="1"/>
  <c r="FL2289" i="1" s="1"/>
  <c r="FN2289" i="1" s="1"/>
  <c r="FI2288" i="1"/>
  <c r="FL2288" i="1" s="1"/>
  <c r="FN2288" i="1" s="1"/>
  <c r="FI2287" i="1"/>
  <c r="FL2287" i="1" s="1"/>
  <c r="FN2287" i="1" s="1"/>
  <c r="FI2286" i="1"/>
  <c r="FL2286" i="1" s="1"/>
  <c r="FN2286" i="1" s="1"/>
  <c r="FI2285" i="1"/>
  <c r="FL2285" i="1" s="1"/>
  <c r="FN2285" i="1" s="1"/>
  <c r="FI2284" i="1"/>
  <c r="FL2284" i="1" s="1"/>
  <c r="FN2284" i="1" s="1"/>
  <c r="FI2283" i="1"/>
  <c r="FL2283" i="1" s="1"/>
  <c r="FN2283" i="1" s="1"/>
  <c r="FI2282" i="1"/>
  <c r="FL2282" i="1" s="1"/>
  <c r="FN2282" i="1" s="1"/>
  <c r="FI2281" i="1"/>
  <c r="FL2281" i="1" s="1"/>
  <c r="FN2281" i="1" s="1"/>
  <c r="FI2280" i="1"/>
  <c r="FL2280" i="1" s="1"/>
  <c r="FN2280" i="1" s="1"/>
  <c r="FI2279" i="1"/>
  <c r="FL2279" i="1" s="1"/>
  <c r="FN2279" i="1" s="1"/>
  <c r="FI2278" i="1"/>
  <c r="FL2278" i="1" s="1"/>
  <c r="FN2278" i="1" s="1"/>
  <c r="FI2277" i="1"/>
  <c r="FL2277" i="1" s="1"/>
  <c r="FN2277" i="1" s="1"/>
  <c r="FI2276" i="1"/>
  <c r="FL2276" i="1" s="1"/>
  <c r="FN2276" i="1" s="1"/>
  <c r="FI2275" i="1"/>
  <c r="FL2275" i="1" s="1"/>
  <c r="FN2275" i="1" s="1"/>
  <c r="FI2274" i="1"/>
  <c r="FL2274" i="1" s="1"/>
  <c r="FN2274" i="1" s="1"/>
  <c r="FI2273" i="1"/>
  <c r="FL2273" i="1" s="1"/>
  <c r="FN2273" i="1" s="1"/>
  <c r="FI2272" i="1"/>
  <c r="FL2272" i="1" s="1"/>
  <c r="FN2272" i="1" s="1"/>
  <c r="FI2271" i="1"/>
  <c r="FL2271" i="1" s="1"/>
  <c r="FN2271" i="1" s="1"/>
  <c r="FI2270" i="1"/>
  <c r="FL2270" i="1" s="1"/>
  <c r="FN2270" i="1" s="1"/>
  <c r="FI2269" i="1"/>
  <c r="FL2269" i="1" s="1"/>
  <c r="FN2269" i="1" s="1"/>
  <c r="FI2268" i="1"/>
  <c r="FL2268" i="1" s="1"/>
  <c r="FN2268" i="1" s="1"/>
  <c r="FI2267" i="1"/>
  <c r="FL2267" i="1" s="1"/>
  <c r="FN2267" i="1" s="1"/>
  <c r="FI2266" i="1"/>
  <c r="FL2266" i="1" s="1"/>
  <c r="FN2266" i="1" s="1"/>
  <c r="FI2265" i="1"/>
  <c r="FL2265" i="1" s="1"/>
  <c r="FN2265" i="1" s="1"/>
  <c r="FI2264" i="1"/>
  <c r="FL2264" i="1" s="1"/>
  <c r="FN2264" i="1" s="1"/>
  <c r="FI2263" i="1"/>
  <c r="FL2263" i="1" s="1"/>
  <c r="FN2263" i="1" s="1"/>
  <c r="FI2262" i="1"/>
  <c r="FL2262" i="1" s="1"/>
  <c r="FN2262" i="1" s="1"/>
  <c r="FI2261" i="1"/>
  <c r="FL2261" i="1" s="1"/>
  <c r="FN2261" i="1" s="1"/>
  <c r="FI2260" i="1"/>
  <c r="FL2260" i="1" s="1"/>
  <c r="FN2260" i="1" s="1"/>
  <c r="FI2259" i="1"/>
  <c r="FL2259" i="1" s="1"/>
  <c r="FN2259" i="1" s="1"/>
  <c r="FI2258" i="1"/>
  <c r="FL2258" i="1" s="1"/>
  <c r="FN2258" i="1" s="1"/>
  <c r="FI2257" i="1"/>
  <c r="FL2257" i="1" s="1"/>
  <c r="FN2257" i="1" s="1"/>
  <c r="FI2256" i="1"/>
  <c r="FL2256" i="1" s="1"/>
  <c r="FN2256" i="1" s="1"/>
  <c r="FI2255" i="1"/>
  <c r="FL2255" i="1" s="1"/>
  <c r="FN2255" i="1" s="1"/>
  <c r="FI2254" i="1"/>
  <c r="FL2254" i="1" s="1"/>
  <c r="FN2254" i="1" s="1"/>
  <c r="FI2253" i="1"/>
  <c r="FL2253" i="1" s="1"/>
  <c r="FN2253" i="1" s="1"/>
  <c r="FI2252" i="1"/>
  <c r="FL2252" i="1" s="1"/>
  <c r="FN2252" i="1" s="1"/>
  <c r="FI2251" i="1"/>
  <c r="FL2251" i="1" s="1"/>
  <c r="FN2251" i="1" s="1"/>
  <c r="FI2250" i="1"/>
  <c r="FL2250" i="1" s="1"/>
  <c r="FN2250" i="1" s="1"/>
  <c r="FI2249" i="1"/>
  <c r="FL2249" i="1" s="1"/>
  <c r="FN2249" i="1" s="1"/>
  <c r="FI2248" i="1"/>
  <c r="FL2248" i="1" s="1"/>
  <c r="FN2248" i="1" s="1"/>
  <c r="FI2247" i="1"/>
  <c r="FL2247" i="1" s="1"/>
  <c r="FN2247" i="1" s="1"/>
  <c r="FI2246" i="1"/>
  <c r="FL2246" i="1" s="1"/>
  <c r="FN2246" i="1" s="1"/>
  <c r="FI2245" i="1"/>
  <c r="FL2245" i="1" s="1"/>
  <c r="FN2245" i="1" s="1"/>
  <c r="FI2244" i="1"/>
  <c r="FL2244" i="1" s="1"/>
  <c r="FN2244" i="1" s="1"/>
  <c r="FI2243" i="1"/>
  <c r="FL2243" i="1" s="1"/>
  <c r="FN2243" i="1" s="1"/>
  <c r="FI2242" i="1"/>
  <c r="FL2242" i="1" s="1"/>
  <c r="FN2242" i="1" s="1"/>
  <c r="FI2241" i="1"/>
  <c r="FL2241" i="1" s="1"/>
  <c r="FN2241" i="1" s="1"/>
  <c r="FI2240" i="1"/>
  <c r="FL2240" i="1" s="1"/>
  <c r="FN2240" i="1" s="1"/>
  <c r="FI2239" i="1"/>
  <c r="FL2239" i="1" s="1"/>
  <c r="FN2239" i="1" s="1"/>
  <c r="FI2238" i="1"/>
  <c r="FL2238" i="1" s="1"/>
  <c r="FN2238" i="1" s="1"/>
  <c r="FI2237" i="1"/>
  <c r="FL2237" i="1" s="1"/>
  <c r="FN2237" i="1" s="1"/>
  <c r="FI2236" i="1"/>
  <c r="FL2236" i="1" s="1"/>
  <c r="FN2236" i="1" s="1"/>
  <c r="FI2235" i="1"/>
  <c r="FL2235" i="1" s="1"/>
  <c r="FN2235" i="1" s="1"/>
  <c r="FI2234" i="1"/>
  <c r="FL2234" i="1" s="1"/>
  <c r="FN2234" i="1" s="1"/>
  <c r="FI2233" i="1"/>
  <c r="FL2233" i="1" s="1"/>
  <c r="FN2233" i="1" s="1"/>
  <c r="FI2232" i="1"/>
  <c r="FL2232" i="1" s="1"/>
  <c r="FN2232" i="1" s="1"/>
  <c r="FI2231" i="1"/>
  <c r="FL2231" i="1" s="1"/>
  <c r="FN2231" i="1" s="1"/>
  <c r="FI2230" i="1"/>
  <c r="FL2230" i="1" s="1"/>
  <c r="FN2230" i="1" s="1"/>
  <c r="FI2229" i="1"/>
  <c r="FL2229" i="1" s="1"/>
  <c r="FN2229" i="1" s="1"/>
  <c r="FI2228" i="1"/>
  <c r="FL2228" i="1" s="1"/>
  <c r="FN2228" i="1" s="1"/>
  <c r="FI2227" i="1"/>
  <c r="FL2227" i="1" s="1"/>
  <c r="FN2227" i="1" s="1"/>
  <c r="FI2226" i="1"/>
  <c r="FL2226" i="1" s="1"/>
  <c r="FN2226" i="1" s="1"/>
  <c r="FI2225" i="1"/>
  <c r="FL2225" i="1" s="1"/>
  <c r="FN2225" i="1" s="1"/>
  <c r="FI2224" i="1"/>
  <c r="FL2224" i="1" s="1"/>
  <c r="FN2224" i="1" s="1"/>
  <c r="FI2223" i="1"/>
  <c r="FL2223" i="1" s="1"/>
  <c r="FN2223" i="1" s="1"/>
  <c r="FI2222" i="1"/>
  <c r="FL2222" i="1" s="1"/>
  <c r="FN2222" i="1" s="1"/>
  <c r="FI2221" i="1"/>
  <c r="FL2221" i="1" s="1"/>
  <c r="FN2221" i="1" s="1"/>
  <c r="FI2220" i="1"/>
  <c r="FL2220" i="1" s="1"/>
  <c r="FN2220" i="1" s="1"/>
  <c r="FI2219" i="1"/>
  <c r="FL2219" i="1" s="1"/>
  <c r="FN2219" i="1" s="1"/>
  <c r="FI2218" i="1"/>
  <c r="FL2218" i="1" s="1"/>
  <c r="FN2218" i="1" s="1"/>
  <c r="FI2217" i="1"/>
  <c r="FL2217" i="1" s="1"/>
  <c r="FN2217" i="1" s="1"/>
  <c r="FI2216" i="1"/>
  <c r="FL2216" i="1" s="1"/>
  <c r="FN2216" i="1" s="1"/>
  <c r="FI2215" i="1"/>
  <c r="FL2215" i="1" s="1"/>
  <c r="FN2215" i="1" s="1"/>
  <c r="FI2214" i="1"/>
  <c r="FL2214" i="1" s="1"/>
  <c r="FN2214" i="1" s="1"/>
  <c r="FI2213" i="1"/>
  <c r="FL2213" i="1" s="1"/>
  <c r="FN2213" i="1" s="1"/>
  <c r="FI2212" i="1"/>
  <c r="FL2212" i="1" s="1"/>
  <c r="FN2212" i="1" s="1"/>
  <c r="FI2211" i="1"/>
  <c r="FL2211" i="1" s="1"/>
  <c r="FN2211" i="1" s="1"/>
  <c r="FI2210" i="1"/>
  <c r="FL2210" i="1" s="1"/>
  <c r="FN2210" i="1" s="1"/>
  <c r="FI2209" i="1"/>
  <c r="FL2209" i="1" s="1"/>
  <c r="FN2209" i="1" s="1"/>
  <c r="FI2208" i="1"/>
  <c r="FL2208" i="1" s="1"/>
  <c r="FN2208" i="1" s="1"/>
  <c r="FI2207" i="1"/>
  <c r="FL2207" i="1" s="1"/>
  <c r="FN2207" i="1" s="1"/>
  <c r="FI2206" i="1"/>
  <c r="FL2206" i="1" s="1"/>
  <c r="FN2206" i="1" s="1"/>
  <c r="FI2205" i="1"/>
  <c r="FL2205" i="1" s="1"/>
  <c r="FN2205" i="1" s="1"/>
  <c r="FI2204" i="1"/>
  <c r="FL2204" i="1" s="1"/>
  <c r="FN2204" i="1" s="1"/>
  <c r="FI2203" i="1"/>
  <c r="FL2203" i="1" s="1"/>
  <c r="FN2203" i="1" s="1"/>
  <c r="FI2202" i="1"/>
  <c r="FL2202" i="1" s="1"/>
  <c r="FN2202" i="1" s="1"/>
  <c r="FI2201" i="1"/>
  <c r="FL2201" i="1" s="1"/>
  <c r="FN2201" i="1" s="1"/>
  <c r="FI2200" i="1"/>
  <c r="FL2200" i="1" s="1"/>
  <c r="FN2200" i="1" s="1"/>
  <c r="FI2199" i="1"/>
  <c r="FL2199" i="1" s="1"/>
  <c r="FN2199" i="1" s="1"/>
  <c r="FI2198" i="1"/>
  <c r="FL2198" i="1" s="1"/>
  <c r="FN2198" i="1" s="1"/>
  <c r="FI2197" i="1"/>
  <c r="FL2197" i="1" s="1"/>
  <c r="FN2197" i="1" s="1"/>
  <c r="FI2196" i="1"/>
  <c r="FL2196" i="1" s="1"/>
  <c r="FN2196" i="1" s="1"/>
  <c r="FI2195" i="1"/>
  <c r="FL2195" i="1" s="1"/>
  <c r="FN2195" i="1" s="1"/>
  <c r="FI2194" i="1"/>
  <c r="FL2194" i="1" s="1"/>
  <c r="FN2194" i="1" s="1"/>
  <c r="FI2193" i="1"/>
  <c r="FL2193" i="1" s="1"/>
  <c r="FN2193" i="1" s="1"/>
  <c r="FI2192" i="1"/>
  <c r="FL2192" i="1" s="1"/>
  <c r="FN2192" i="1" s="1"/>
  <c r="FI2191" i="1"/>
  <c r="FL2191" i="1" s="1"/>
  <c r="FN2191" i="1" s="1"/>
  <c r="FI2190" i="1"/>
  <c r="FL2190" i="1" s="1"/>
  <c r="FN2190" i="1" s="1"/>
  <c r="FI2189" i="1"/>
  <c r="FL2189" i="1" s="1"/>
  <c r="FN2189" i="1" s="1"/>
  <c r="FI2188" i="1"/>
  <c r="FL2188" i="1" s="1"/>
  <c r="FN2188" i="1" s="1"/>
  <c r="FI2187" i="1"/>
  <c r="FL2187" i="1" s="1"/>
  <c r="FN2187" i="1" s="1"/>
  <c r="FI2186" i="1"/>
  <c r="FL2186" i="1" s="1"/>
  <c r="FN2186" i="1" s="1"/>
  <c r="FI2185" i="1"/>
  <c r="FL2185" i="1" s="1"/>
  <c r="FN2185" i="1" s="1"/>
  <c r="FI2184" i="1"/>
  <c r="FL2184" i="1" s="1"/>
  <c r="FN2184" i="1" s="1"/>
  <c r="FI2183" i="1"/>
  <c r="FL2183" i="1" s="1"/>
  <c r="FN2183" i="1" s="1"/>
  <c r="FI2182" i="1"/>
  <c r="FL2182" i="1" s="1"/>
  <c r="FN2182" i="1" s="1"/>
  <c r="FI2181" i="1"/>
  <c r="FL2181" i="1" s="1"/>
  <c r="FN2181" i="1" s="1"/>
  <c r="FI2180" i="1"/>
  <c r="FL2180" i="1" s="1"/>
  <c r="FN2180" i="1" s="1"/>
  <c r="FI2179" i="1"/>
  <c r="FL2179" i="1" s="1"/>
  <c r="FN2179" i="1" s="1"/>
  <c r="FI2178" i="1"/>
  <c r="FL2178" i="1" s="1"/>
  <c r="FN2178" i="1" s="1"/>
  <c r="FI2177" i="1"/>
  <c r="FL2177" i="1" s="1"/>
  <c r="FN2177" i="1" s="1"/>
  <c r="FI2176" i="1"/>
  <c r="FL2176" i="1" s="1"/>
  <c r="FN2176" i="1" s="1"/>
  <c r="FI2175" i="1"/>
  <c r="FL2175" i="1" s="1"/>
  <c r="FN2175" i="1" s="1"/>
  <c r="FI2174" i="1"/>
  <c r="FL2174" i="1" s="1"/>
  <c r="FN2174" i="1" s="1"/>
  <c r="FI2173" i="1"/>
  <c r="FL2173" i="1" s="1"/>
  <c r="FN2173" i="1" s="1"/>
  <c r="FI2172" i="1"/>
  <c r="FL2172" i="1" s="1"/>
  <c r="FN2172" i="1" s="1"/>
  <c r="FI2171" i="1"/>
  <c r="FL2171" i="1" s="1"/>
  <c r="FN2171" i="1" s="1"/>
  <c r="FI2170" i="1"/>
  <c r="FL2170" i="1" s="1"/>
  <c r="FN2170" i="1" s="1"/>
  <c r="FI2169" i="1"/>
  <c r="FL2169" i="1" s="1"/>
  <c r="FN2169" i="1" s="1"/>
  <c r="FI2168" i="1"/>
  <c r="FL2168" i="1" s="1"/>
  <c r="FN2168" i="1" s="1"/>
  <c r="FI2167" i="1"/>
  <c r="FL2167" i="1" s="1"/>
  <c r="FN2167" i="1" s="1"/>
  <c r="FI2166" i="1"/>
  <c r="FL2166" i="1" s="1"/>
  <c r="FN2166" i="1" s="1"/>
  <c r="FI2165" i="1"/>
  <c r="FL2165" i="1" s="1"/>
  <c r="FN2165" i="1" s="1"/>
  <c r="FI2164" i="1"/>
  <c r="FL2164" i="1" s="1"/>
  <c r="FN2164" i="1" s="1"/>
  <c r="FI2163" i="1"/>
  <c r="FL2163" i="1" s="1"/>
  <c r="FN2163" i="1" s="1"/>
  <c r="FI2162" i="1"/>
  <c r="FL2162" i="1" s="1"/>
  <c r="FN2162" i="1" s="1"/>
  <c r="FI2161" i="1"/>
  <c r="FL2161" i="1" s="1"/>
  <c r="FN2161" i="1" s="1"/>
  <c r="FI2160" i="1"/>
  <c r="FL2160" i="1" s="1"/>
  <c r="FN2160" i="1" s="1"/>
  <c r="FI2159" i="1"/>
  <c r="FL2159" i="1" s="1"/>
  <c r="FN2159" i="1" s="1"/>
  <c r="FI2158" i="1"/>
  <c r="FL2158" i="1" s="1"/>
  <c r="FN2158" i="1" s="1"/>
  <c r="FI2157" i="1"/>
  <c r="FL2157" i="1" s="1"/>
  <c r="FN2157" i="1" s="1"/>
  <c r="FI2156" i="1"/>
  <c r="FL2156" i="1" s="1"/>
  <c r="FN2156" i="1" s="1"/>
  <c r="FI2155" i="1"/>
  <c r="FL2155" i="1" s="1"/>
  <c r="FN2155" i="1" s="1"/>
  <c r="FI2154" i="1"/>
  <c r="FL2154" i="1" s="1"/>
  <c r="FN2154" i="1" s="1"/>
  <c r="FI2153" i="1"/>
  <c r="FL2153" i="1" s="1"/>
  <c r="FN2153" i="1" s="1"/>
  <c r="FI2152" i="1"/>
  <c r="FL2152" i="1" s="1"/>
  <c r="FN2152" i="1" s="1"/>
  <c r="FI2151" i="1"/>
  <c r="FL2151" i="1" s="1"/>
  <c r="FN2151" i="1" s="1"/>
  <c r="FI2150" i="1"/>
  <c r="FL2150" i="1" s="1"/>
  <c r="FN2150" i="1" s="1"/>
  <c r="FI2149" i="1"/>
  <c r="FL2149" i="1" s="1"/>
  <c r="FN2149" i="1" s="1"/>
  <c r="FI2148" i="1"/>
  <c r="FL2148" i="1" s="1"/>
  <c r="FN2148" i="1" s="1"/>
  <c r="FI2147" i="1"/>
  <c r="FL2147" i="1" s="1"/>
  <c r="FN2147" i="1" s="1"/>
  <c r="FI2146" i="1"/>
  <c r="FL2146" i="1" s="1"/>
  <c r="FN2146" i="1" s="1"/>
  <c r="FI2145" i="1"/>
  <c r="FL2145" i="1" s="1"/>
  <c r="FN2145" i="1" s="1"/>
  <c r="FI2144" i="1"/>
  <c r="FL2144" i="1" s="1"/>
  <c r="FN2144" i="1" s="1"/>
  <c r="FI2143" i="1"/>
  <c r="FL2143" i="1" s="1"/>
  <c r="FN2143" i="1" s="1"/>
  <c r="FI2142" i="1"/>
  <c r="FL2142" i="1" s="1"/>
  <c r="FN2142" i="1" s="1"/>
  <c r="FI2141" i="1"/>
  <c r="FL2141" i="1" s="1"/>
  <c r="FN2141" i="1" s="1"/>
  <c r="FI2140" i="1"/>
  <c r="FL2140" i="1" s="1"/>
  <c r="FN2140" i="1" s="1"/>
  <c r="FI2139" i="1"/>
  <c r="FL2139" i="1" s="1"/>
  <c r="FN2139" i="1" s="1"/>
  <c r="FI2138" i="1"/>
  <c r="FL2138" i="1" s="1"/>
  <c r="FN2138" i="1" s="1"/>
  <c r="FI2137" i="1"/>
  <c r="FL2137" i="1" s="1"/>
  <c r="FN2137" i="1" s="1"/>
  <c r="FI2136" i="1"/>
  <c r="FL2136" i="1" s="1"/>
  <c r="FN2136" i="1" s="1"/>
  <c r="FI2135" i="1"/>
  <c r="FL2135" i="1" s="1"/>
  <c r="FN2135" i="1" s="1"/>
  <c r="FI2134" i="1"/>
  <c r="FL2134" i="1" s="1"/>
  <c r="FN2134" i="1" s="1"/>
  <c r="FI2133" i="1"/>
  <c r="FL2133" i="1" s="1"/>
  <c r="FN2133" i="1" s="1"/>
  <c r="FI2132" i="1"/>
  <c r="FL2132" i="1" s="1"/>
  <c r="FN2132" i="1" s="1"/>
  <c r="FI2131" i="1"/>
  <c r="FL2131" i="1" s="1"/>
  <c r="FN2131" i="1" s="1"/>
  <c r="FI2130" i="1"/>
  <c r="FL2130" i="1" s="1"/>
  <c r="FN2130" i="1" s="1"/>
  <c r="FI2129" i="1"/>
  <c r="FL2129" i="1" s="1"/>
  <c r="FN2129" i="1" s="1"/>
  <c r="FI2128" i="1"/>
  <c r="FL2128" i="1" s="1"/>
  <c r="FN2128" i="1" s="1"/>
  <c r="FI2127" i="1"/>
  <c r="FL2127" i="1" s="1"/>
  <c r="FN2127" i="1" s="1"/>
  <c r="FI2126" i="1"/>
  <c r="FL2126" i="1" s="1"/>
  <c r="FN2126" i="1" s="1"/>
  <c r="FI2125" i="1"/>
  <c r="FL2125" i="1" s="1"/>
  <c r="FN2125" i="1" s="1"/>
  <c r="FI2124" i="1"/>
  <c r="FL2124" i="1" s="1"/>
  <c r="FN2124" i="1" s="1"/>
  <c r="FI2123" i="1"/>
  <c r="FL2123" i="1" s="1"/>
  <c r="FN2123" i="1" s="1"/>
  <c r="FI2122" i="1"/>
  <c r="FL2122" i="1" s="1"/>
  <c r="FN2122" i="1" s="1"/>
  <c r="FI2121" i="1"/>
  <c r="FL2121" i="1" s="1"/>
  <c r="FN2121" i="1" s="1"/>
  <c r="FI2120" i="1"/>
  <c r="FL2120" i="1" s="1"/>
  <c r="FN2120" i="1" s="1"/>
  <c r="FI2119" i="1"/>
  <c r="FL2119" i="1" s="1"/>
  <c r="FN2119" i="1" s="1"/>
  <c r="FI2118" i="1"/>
  <c r="FL2118" i="1" s="1"/>
  <c r="FN2118" i="1" s="1"/>
  <c r="FI2117" i="1"/>
  <c r="FL2117" i="1" s="1"/>
  <c r="FN2117" i="1" s="1"/>
  <c r="FI2116" i="1"/>
  <c r="FL2116" i="1" s="1"/>
  <c r="FN2116" i="1" s="1"/>
  <c r="FI2115" i="1"/>
  <c r="FL2115" i="1" s="1"/>
  <c r="FN2115" i="1" s="1"/>
  <c r="FI2114" i="1"/>
  <c r="FL2114" i="1" s="1"/>
  <c r="FN2114" i="1" s="1"/>
  <c r="FI2113" i="1"/>
  <c r="FL2113" i="1" s="1"/>
  <c r="FN2113" i="1" s="1"/>
  <c r="FI2112" i="1"/>
  <c r="FL2112" i="1" s="1"/>
  <c r="FN2112" i="1" s="1"/>
  <c r="FI2111" i="1"/>
  <c r="FL2111" i="1" s="1"/>
  <c r="FN2111" i="1" s="1"/>
  <c r="FI2110" i="1"/>
  <c r="FL2110" i="1" s="1"/>
  <c r="FN2110" i="1" s="1"/>
  <c r="FI2109" i="1"/>
  <c r="FL2109" i="1" s="1"/>
  <c r="FN2109" i="1" s="1"/>
  <c r="FI2108" i="1"/>
  <c r="FL2108" i="1" s="1"/>
  <c r="FN2108" i="1" s="1"/>
  <c r="FI2107" i="1"/>
  <c r="FL2107" i="1" s="1"/>
  <c r="FN2107" i="1" s="1"/>
  <c r="FI2106" i="1"/>
  <c r="FL2106" i="1" s="1"/>
  <c r="FN2106" i="1" s="1"/>
  <c r="FI2105" i="1"/>
  <c r="FL2105" i="1" s="1"/>
  <c r="FN2105" i="1" s="1"/>
  <c r="FI2104" i="1"/>
  <c r="FL2104" i="1" s="1"/>
  <c r="FN2104" i="1" s="1"/>
  <c r="FI2103" i="1"/>
  <c r="FL2103" i="1" s="1"/>
  <c r="FN2103" i="1" s="1"/>
  <c r="FI2102" i="1"/>
  <c r="FL2102" i="1" s="1"/>
  <c r="FN2102" i="1" s="1"/>
  <c r="FI2101" i="1"/>
  <c r="FL2101" i="1" s="1"/>
  <c r="FN2101" i="1" s="1"/>
  <c r="FI2100" i="1"/>
  <c r="FL2100" i="1" s="1"/>
  <c r="FN2100" i="1" s="1"/>
  <c r="FI2099" i="1"/>
  <c r="FL2099" i="1" s="1"/>
  <c r="FN2099" i="1" s="1"/>
  <c r="FI2098" i="1"/>
  <c r="FL2098" i="1" s="1"/>
  <c r="FN2098" i="1" s="1"/>
  <c r="FI2097" i="1"/>
  <c r="FL2097" i="1" s="1"/>
  <c r="FN2097" i="1" s="1"/>
  <c r="FI2096" i="1"/>
  <c r="FL2096" i="1" s="1"/>
  <c r="FN2096" i="1" s="1"/>
  <c r="FI2095" i="1"/>
  <c r="FL2095" i="1" s="1"/>
  <c r="FN2095" i="1" s="1"/>
  <c r="FI2094" i="1"/>
  <c r="FL2094" i="1" s="1"/>
  <c r="FN2094" i="1" s="1"/>
  <c r="FI2093" i="1"/>
  <c r="FL2093" i="1" s="1"/>
  <c r="FN2093" i="1" s="1"/>
  <c r="FI2092" i="1"/>
  <c r="FL2092" i="1" s="1"/>
  <c r="FN2092" i="1" s="1"/>
  <c r="FI2091" i="1"/>
  <c r="FL2091" i="1" s="1"/>
  <c r="FN2091" i="1" s="1"/>
  <c r="FI2090" i="1"/>
  <c r="FL2090" i="1" s="1"/>
  <c r="FN2090" i="1" s="1"/>
  <c r="FI2089" i="1"/>
  <c r="FL2089" i="1" s="1"/>
  <c r="FN2089" i="1" s="1"/>
  <c r="FI2088" i="1"/>
  <c r="FL2088" i="1" s="1"/>
  <c r="FN2088" i="1" s="1"/>
  <c r="FI2087" i="1"/>
  <c r="FL2087" i="1" s="1"/>
  <c r="FN2087" i="1" s="1"/>
  <c r="FI2086" i="1"/>
  <c r="FL2086" i="1" s="1"/>
  <c r="FN2086" i="1" s="1"/>
  <c r="FI2085" i="1"/>
  <c r="FL2085" i="1" s="1"/>
  <c r="FN2085" i="1" s="1"/>
  <c r="FI2084" i="1"/>
  <c r="FL2084" i="1" s="1"/>
  <c r="FN2084" i="1" s="1"/>
  <c r="FI2083" i="1"/>
  <c r="FL2083" i="1" s="1"/>
  <c r="FN2083" i="1" s="1"/>
  <c r="FI2082" i="1"/>
  <c r="FL2082" i="1" s="1"/>
  <c r="FN2082" i="1" s="1"/>
  <c r="FI2081" i="1"/>
  <c r="FL2081" i="1" s="1"/>
  <c r="FN2081" i="1" s="1"/>
  <c r="FI2080" i="1"/>
  <c r="FL2080" i="1" s="1"/>
  <c r="FN2080" i="1" s="1"/>
  <c r="FI2079" i="1"/>
  <c r="FL2079" i="1" s="1"/>
  <c r="FN2079" i="1" s="1"/>
  <c r="FI2078" i="1"/>
  <c r="FL2078" i="1" s="1"/>
  <c r="FN2078" i="1" s="1"/>
  <c r="FI2077" i="1"/>
  <c r="FL2077" i="1" s="1"/>
  <c r="FN2077" i="1" s="1"/>
  <c r="FI2076" i="1"/>
  <c r="FL2076" i="1" s="1"/>
  <c r="FN2076" i="1" s="1"/>
  <c r="FI2075" i="1"/>
  <c r="FL2075" i="1" s="1"/>
  <c r="FN2075" i="1" s="1"/>
  <c r="FI2074" i="1"/>
  <c r="FL2074" i="1" s="1"/>
  <c r="FN2074" i="1" s="1"/>
  <c r="FI2073" i="1"/>
  <c r="FL2073" i="1" s="1"/>
  <c r="FN2073" i="1" s="1"/>
  <c r="FI2072" i="1"/>
  <c r="FL2072" i="1" s="1"/>
  <c r="FN2072" i="1" s="1"/>
  <c r="FI2068" i="1"/>
  <c r="FL2068" i="1" s="1"/>
  <c r="FN2068" i="1" s="1"/>
  <c r="FI2064" i="1"/>
  <c r="FL2064" i="1" s="1"/>
  <c r="FN2064" i="1" s="1"/>
  <c r="FI2060" i="1"/>
  <c r="FL2060" i="1" s="1"/>
  <c r="FN2060" i="1" s="1"/>
  <c r="FI2056" i="1"/>
  <c r="FL2056" i="1" s="1"/>
  <c r="FN2056" i="1" s="1"/>
  <c r="FI2052" i="1"/>
  <c r="FL2052" i="1" s="1"/>
  <c r="FN2052" i="1" s="1"/>
  <c r="FI2069" i="1"/>
  <c r="FL2069" i="1" s="1"/>
  <c r="FN2069" i="1" s="1"/>
  <c r="FI2065" i="1"/>
  <c r="FL2065" i="1" s="1"/>
  <c r="FN2065" i="1" s="1"/>
  <c r="FI2061" i="1"/>
  <c r="FL2061" i="1" s="1"/>
  <c r="FN2061" i="1" s="1"/>
  <c r="FI2057" i="1"/>
  <c r="FL2057" i="1" s="1"/>
  <c r="FN2057" i="1" s="1"/>
  <c r="FI2053" i="1"/>
  <c r="FL2053" i="1" s="1"/>
  <c r="FN2053" i="1" s="1"/>
  <c r="FI2070" i="1"/>
  <c r="FL2070" i="1" s="1"/>
  <c r="FN2070" i="1" s="1"/>
  <c r="FI2066" i="1"/>
  <c r="FL2066" i="1" s="1"/>
  <c r="FN2066" i="1" s="1"/>
  <c r="FI2062" i="1"/>
  <c r="FL2062" i="1" s="1"/>
  <c r="FN2062" i="1" s="1"/>
  <c r="FI2058" i="1"/>
  <c r="FL2058" i="1" s="1"/>
  <c r="FN2058" i="1" s="1"/>
  <c r="FI2054" i="1"/>
  <c r="FL2054" i="1" s="1"/>
  <c r="FN2054" i="1" s="1"/>
  <c r="FI2071" i="1"/>
  <c r="FL2071" i="1" s="1"/>
  <c r="FN2071" i="1" s="1"/>
  <c r="FI2067" i="1"/>
  <c r="FL2067" i="1" s="1"/>
  <c r="FN2067" i="1" s="1"/>
  <c r="FI2063" i="1"/>
  <c r="FL2063" i="1" s="1"/>
  <c r="FN2063" i="1" s="1"/>
  <c r="FI2059" i="1"/>
  <c r="FL2059" i="1" s="1"/>
  <c r="FN2059" i="1" s="1"/>
  <c r="FI2055" i="1"/>
  <c r="FL2055" i="1" s="1"/>
  <c r="FN2055" i="1" s="1"/>
  <c r="FI2051" i="1"/>
  <c r="FL2051" i="1" s="1"/>
  <c r="FN2051" i="1" s="1"/>
  <c r="FI2050" i="1"/>
  <c r="FL2050" i="1" s="1"/>
  <c r="FN2050" i="1" s="1"/>
  <c r="FI2049" i="1"/>
  <c r="FL2049" i="1" s="1"/>
  <c r="FN2049" i="1" s="1"/>
  <c r="FI2048" i="1"/>
  <c r="FL2048" i="1" s="1"/>
  <c r="FN2048" i="1" s="1"/>
  <c r="FI2047" i="1"/>
  <c r="FL2047" i="1" s="1"/>
  <c r="FN2047" i="1" s="1"/>
  <c r="FI2046" i="1"/>
  <c r="FL2046" i="1" s="1"/>
  <c r="FN2046" i="1" s="1"/>
  <c r="FI2045" i="1"/>
  <c r="FL2045" i="1" s="1"/>
  <c r="FN2045" i="1" s="1"/>
  <c r="FI2044" i="1"/>
  <c r="FL2044" i="1" s="1"/>
  <c r="FN2044" i="1" s="1"/>
  <c r="FI2043" i="1"/>
  <c r="FL2043" i="1" s="1"/>
  <c r="FN2043" i="1" s="1"/>
  <c r="FI2042" i="1"/>
  <c r="FL2042" i="1" s="1"/>
  <c r="FN2042" i="1" s="1"/>
  <c r="FI2041" i="1"/>
  <c r="FL2041" i="1" s="1"/>
  <c r="FN2041" i="1" s="1"/>
  <c r="FI2040" i="1"/>
  <c r="FL2040" i="1" s="1"/>
  <c r="FN2040" i="1" s="1"/>
  <c r="FI2039" i="1"/>
  <c r="FL2039" i="1" s="1"/>
  <c r="FN2039" i="1" s="1"/>
  <c r="FI2038" i="1"/>
  <c r="FL2038" i="1" s="1"/>
  <c r="FN2038" i="1" s="1"/>
  <c r="FI2037" i="1"/>
  <c r="FL2037" i="1" s="1"/>
  <c r="FN2037" i="1" s="1"/>
  <c r="FI2036" i="1"/>
  <c r="FL2036" i="1" s="1"/>
  <c r="FN2036" i="1" s="1"/>
  <c r="FI2035" i="1"/>
  <c r="FL2035" i="1" s="1"/>
  <c r="FN2035" i="1" s="1"/>
  <c r="FI2034" i="1"/>
  <c r="FL2034" i="1" s="1"/>
  <c r="FN2034" i="1" s="1"/>
  <c r="FI2033" i="1"/>
  <c r="FL2033" i="1" s="1"/>
  <c r="FN2033" i="1" s="1"/>
  <c r="FI2032" i="1"/>
  <c r="FL2032" i="1" s="1"/>
  <c r="FN2032" i="1" s="1"/>
  <c r="FI2031" i="1"/>
  <c r="FL2031" i="1" s="1"/>
  <c r="FN2031" i="1" s="1"/>
  <c r="FI2030" i="1"/>
  <c r="FL2030" i="1" s="1"/>
  <c r="FN2030" i="1" s="1"/>
  <c r="FI2029" i="1"/>
  <c r="FL2029" i="1" s="1"/>
  <c r="FN2029" i="1" s="1"/>
  <c r="FI2028" i="1"/>
  <c r="FL2028" i="1" s="1"/>
  <c r="FN2028" i="1" s="1"/>
  <c r="FI2027" i="1"/>
  <c r="FL2027" i="1" s="1"/>
  <c r="FN2027" i="1" s="1"/>
  <c r="FI2026" i="1"/>
  <c r="FL2026" i="1" s="1"/>
  <c r="FN2026" i="1" s="1"/>
  <c r="FI2025" i="1"/>
  <c r="FL2025" i="1" s="1"/>
  <c r="FN2025" i="1" s="1"/>
  <c r="FI2024" i="1"/>
  <c r="FL2024" i="1" s="1"/>
  <c r="FN2024" i="1" s="1"/>
  <c r="FI2023" i="1"/>
  <c r="FL2023" i="1" s="1"/>
  <c r="FN2023" i="1" s="1"/>
  <c r="FI2022" i="1"/>
  <c r="FL2022" i="1" s="1"/>
  <c r="FN2022" i="1" s="1"/>
  <c r="FI2021" i="1"/>
  <c r="FL2021" i="1" s="1"/>
  <c r="FN2021" i="1" s="1"/>
  <c r="FI2020" i="1"/>
  <c r="FL2020" i="1" s="1"/>
  <c r="FN2020" i="1" s="1"/>
  <c r="FI2019" i="1"/>
  <c r="FL2019" i="1" s="1"/>
  <c r="FN2019" i="1" s="1"/>
  <c r="FI2018" i="1"/>
  <c r="FL2018" i="1" s="1"/>
  <c r="FN2018" i="1" s="1"/>
  <c r="FI2017" i="1"/>
  <c r="FL2017" i="1" s="1"/>
  <c r="FN2017" i="1" s="1"/>
  <c r="FI2016" i="1"/>
  <c r="FL2016" i="1" s="1"/>
  <c r="FN2016" i="1" s="1"/>
  <c r="FI2015" i="1"/>
  <c r="FL2015" i="1" s="1"/>
  <c r="FN2015" i="1" s="1"/>
  <c r="FI2014" i="1"/>
  <c r="FL2014" i="1" s="1"/>
  <c r="FN2014" i="1" s="1"/>
  <c r="FI2013" i="1"/>
  <c r="FL2013" i="1" s="1"/>
  <c r="FN2013" i="1" s="1"/>
  <c r="FI2012" i="1"/>
  <c r="FL2012" i="1" s="1"/>
  <c r="FN2012" i="1" s="1"/>
  <c r="FI2011" i="1"/>
  <c r="FL2011" i="1" s="1"/>
  <c r="FN2011" i="1" s="1"/>
  <c r="FI2010" i="1"/>
  <c r="FL2010" i="1" s="1"/>
  <c r="FN2010" i="1" s="1"/>
  <c r="FI2009" i="1"/>
  <c r="FL2009" i="1" s="1"/>
  <c r="FN2009" i="1" s="1"/>
  <c r="FI2008" i="1"/>
  <c r="FL2008" i="1" s="1"/>
  <c r="FN2008" i="1" s="1"/>
  <c r="FI2007" i="1"/>
  <c r="FL2007" i="1" s="1"/>
  <c r="FN2007" i="1" s="1"/>
  <c r="FI2006" i="1"/>
  <c r="FL2006" i="1" s="1"/>
  <c r="FN2006" i="1" s="1"/>
  <c r="FI2005" i="1"/>
  <c r="FL2005" i="1" s="1"/>
  <c r="FN2005" i="1" s="1"/>
  <c r="FI2004" i="1"/>
  <c r="FL2004" i="1" s="1"/>
  <c r="FN2004" i="1" s="1"/>
  <c r="FI2003" i="1"/>
  <c r="FL2003" i="1" s="1"/>
  <c r="FN2003" i="1" s="1"/>
  <c r="FI2002" i="1"/>
  <c r="FL2002" i="1" s="1"/>
  <c r="FN2002" i="1" s="1"/>
  <c r="FI2001" i="1"/>
  <c r="FL2001" i="1" s="1"/>
  <c r="FN2001" i="1" s="1"/>
  <c r="FI2000" i="1"/>
  <c r="FL2000" i="1" s="1"/>
  <c r="FN2000" i="1" s="1"/>
  <c r="FI1999" i="1"/>
  <c r="FL1999" i="1" s="1"/>
  <c r="FN1999" i="1" s="1"/>
  <c r="FI1998" i="1"/>
  <c r="FL1998" i="1" s="1"/>
  <c r="FN1998" i="1" s="1"/>
  <c r="FI1997" i="1"/>
  <c r="FL1997" i="1" s="1"/>
  <c r="FN1997" i="1" s="1"/>
  <c r="FI1996" i="1"/>
  <c r="FL1996" i="1" s="1"/>
  <c r="FN1996" i="1" s="1"/>
  <c r="FI1995" i="1"/>
  <c r="FL1995" i="1" s="1"/>
  <c r="FN1995" i="1" s="1"/>
  <c r="FI1994" i="1"/>
  <c r="FL1994" i="1" s="1"/>
  <c r="FN1994" i="1" s="1"/>
  <c r="FI1993" i="1"/>
  <c r="FL1993" i="1" s="1"/>
  <c r="FN1993" i="1" s="1"/>
  <c r="FI1992" i="1"/>
  <c r="FL1992" i="1" s="1"/>
  <c r="FN1992" i="1" s="1"/>
  <c r="FI1991" i="1"/>
  <c r="FL1991" i="1" s="1"/>
  <c r="FN1991" i="1" s="1"/>
  <c r="FI1990" i="1"/>
  <c r="FL1990" i="1" s="1"/>
  <c r="FN1990" i="1" s="1"/>
  <c r="FI1989" i="1"/>
  <c r="FL1989" i="1" s="1"/>
  <c r="FN1989" i="1" s="1"/>
  <c r="FI1988" i="1"/>
  <c r="FL1988" i="1" s="1"/>
  <c r="FN1988" i="1" s="1"/>
  <c r="FI1987" i="1"/>
  <c r="FL1987" i="1" s="1"/>
  <c r="FN1987" i="1" s="1"/>
  <c r="FI1986" i="1"/>
  <c r="FL1986" i="1" s="1"/>
  <c r="FN1986" i="1" s="1"/>
  <c r="FI1985" i="1"/>
  <c r="FL1985" i="1" s="1"/>
  <c r="FN1985" i="1" s="1"/>
  <c r="FI1984" i="1"/>
  <c r="FL1984" i="1" s="1"/>
  <c r="FN1984" i="1" s="1"/>
  <c r="FI1983" i="1"/>
  <c r="FL1983" i="1" s="1"/>
  <c r="FN1983" i="1" s="1"/>
  <c r="FI1982" i="1"/>
  <c r="FL1982" i="1" s="1"/>
  <c r="FN1982" i="1" s="1"/>
  <c r="FI1981" i="1"/>
  <c r="FL1981" i="1" s="1"/>
  <c r="FN1981" i="1" s="1"/>
  <c r="FI1980" i="1"/>
  <c r="FL1980" i="1" s="1"/>
  <c r="FN1980" i="1" s="1"/>
  <c r="FI1979" i="1"/>
  <c r="FL1979" i="1" s="1"/>
  <c r="FN1979" i="1" s="1"/>
  <c r="FI1978" i="1"/>
  <c r="FL1978" i="1" s="1"/>
  <c r="FN1978" i="1" s="1"/>
  <c r="FI1977" i="1"/>
  <c r="FL1977" i="1" s="1"/>
  <c r="FN1977" i="1" s="1"/>
  <c r="FI1976" i="1"/>
  <c r="FL1976" i="1" s="1"/>
  <c r="FN1976" i="1" s="1"/>
  <c r="FI1975" i="1"/>
  <c r="FL1975" i="1" s="1"/>
  <c r="FN1975" i="1" s="1"/>
  <c r="FI1974" i="1"/>
  <c r="FL1974" i="1" s="1"/>
  <c r="FN1974" i="1" s="1"/>
  <c r="FI1973" i="1"/>
  <c r="FL1973" i="1" s="1"/>
  <c r="FN1973" i="1" s="1"/>
  <c r="FI1972" i="1"/>
  <c r="FL1972" i="1" s="1"/>
  <c r="FN1972" i="1" s="1"/>
  <c r="FI1971" i="1"/>
  <c r="FL1971" i="1" s="1"/>
  <c r="FN1971" i="1" s="1"/>
  <c r="FI1970" i="1"/>
  <c r="FL1970" i="1" s="1"/>
  <c r="FN1970" i="1" s="1"/>
  <c r="FI1969" i="1"/>
  <c r="FL1969" i="1" s="1"/>
  <c r="FN1969" i="1" s="1"/>
  <c r="FI1968" i="1"/>
  <c r="FL1968" i="1" s="1"/>
  <c r="FN1968" i="1" s="1"/>
  <c r="FI1967" i="1"/>
  <c r="FL1967" i="1" s="1"/>
  <c r="FN1967" i="1" s="1"/>
  <c r="FI1966" i="1"/>
  <c r="FL1966" i="1" s="1"/>
  <c r="FN1966" i="1" s="1"/>
  <c r="FI1965" i="1"/>
  <c r="FL1965" i="1" s="1"/>
  <c r="FN1965" i="1" s="1"/>
  <c r="FI1964" i="1"/>
  <c r="FL1964" i="1" s="1"/>
  <c r="FN1964" i="1" s="1"/>
  <c r="FI1963" i="1"/>
  <c r="FL1963" i="1" s="1"/>
  <c r="FN1963" i="1" s="1"/>
  <c r="FI1962" i="1"/>
  <c r="FL1962" i="1" s="1"/>
  <c r="FN1962" i="1" s="1"/>
  <c r="FI1961" i="1"/>
  <c r="FL1961" i="1" s="1"/>
  <c r="FN1961" i="1" s="1"/>
  <c r="FI1960" i="1"/>
  <c r="FL1960" i="1" s="1"/>
  <c r="FN1960" i="1" s="1"/>
  <c r="FI1959" i="1"/>
  <c r="FL1959" i="1" s="1"/>
  <c r="FN1959" i="1" s="1"/>
  <c r="FI1958" i="1"/>
  <c r="FL1958" i="1" s="1"/>
  <c r="FN1958" i="1" s="1"/>
  <c r="FI1957" i="1"/>
  <c r="FL1957" i="1" s="1"/>
  <c r="FN1957" i="1" s="1"/>
  <c r="FI1956" i="1"/>
  <c r="FL1956" i="1" s="1"/>
  <c r="FN1956" i="1" s="1"/>
  <c r="FI1955" i="1"/>
  <c r="FL1955" i="1" s="1"/>
  <c r="FN1955" i="1" s="1"/>
  <c r="FI1954" i="1"/>
  <c r="FL1954" i="1" s="1"/>
  <c r="FN1954" i="1" s="1"/>
  <c r="FI1953" i="1"/>
  <c r="FL1953" i="1" s="1"/>
  <c r="FN1953" i="1" s="1"/>
  <c r="CD112" i="1"/>
  <c r="CD118" i="1" s="1"/>
  <c r="CD119" i="1" s="1"/>
  <c r="X114" i="1"/>
  <c r="BI119" i="1"/>
  <c r="Q129" i="1"/>
  <c r="Q150" i="1" s="1"/>
  <c r="DA119" i="1"/>
  <c r="Q131" i="1"/>
  <c r="Q152" i="1" s="1"/>
  <c r="DW119" i="1"/>
  <c r="Q132" i="1"/>
  <c r="Q153" i="1" s="1"/>
  <c r="ES119" i="1"/>
  <c r="Q133" i="1"/>
  <c r="Q154" i="1" s="1"/>
  <c r="ET119" i="1"/>
  <c r="R133" i="1"/>
  <c r="R154" i="1" s="1"/>
  <c r="P114" i="1"/>
  <c r="P111" i="1" s="1"/>
  <c r="P124" i="1" s="1"/>
  <c r="FB2353" i="1"/>
  <c r="FE2353" i="1" s="1"/>
  <c r="FG2353" i="1" s="1"/>
  <c r="FB2351" i="1"/>
  <c r="FE2351" i="1" s="1"/>
  <c r="FG2351" i="1" s="1"/>
  <c r="FB2349" i="1"/>
  <c r="FE2349" i="1" s="1"/>
  <c r="FG2349" i="1" s="1"/>
  <c r="FB2347" i="1"/>
  <c r="FE2347" i="1" s="1"/>
  <c r="FG2347" i="1" s="1"/>
  <c r="FB2345" i="1"/>
  <c r="FE2345" i="1" s="1"/>
  <c r="FG2345" i="1" s="1"/>
  <c r="FB2343" i="1"/>
  <c r="FE2343" i="1" s="1"/>
  <c r="FG2343" i="1" s="1"/>
  <c r="FB2341" i="1"/>
  <c r="FE2341" i="1" s="1"/>
  <c r="FG2341" i="1" s="1"/>
  <c r="FB2339" i="1"/>
  <c r="FE2339" i="1" s="1"/>
  <c r="FG2339" i="1" s="1"/>
  <c r="FB2337" i="1"/>
  <c r="FE2337" i="1" s="1"/>
  <c r="FG2337" i="1" s="1"/>
  <c r="FB2335" i="1"/>
  <c r="FE2335" i="1" s="1"/>
  <c r="FG2335" i="1" s="1"/>
  <c r="FB2333" i="1"/>
  <c r="FE2333" i="1" s="1"/>
  <c r="FG2333" i="1" s="1"/>
  <c r="FB2331" i="1"/>
  <c r="FE2331" i="1" s="1"/>
  <c r="FG2331" i="1" s="1"/>
  <c r="FB2329" i="1"/>
  <c r="FE2329" i="1" s="1"/>
  <c r="FG2329" i="1" s="1"/>
  <c r="FB2327" i="1"/>
  <c r="FE2327" i="1" s="1"/>
  <c r="FG2327" i="1" s="1"/>
  <c r="FB2325" i="1"/>
  <c r="FE2325" i="1" s="1"/>
  <c r="FG2325" i="1" s="1"/>
  <c r="FB2323" i="1"/>
  <c r="FE2323" i="1" s="1"/>
  <c r="FG2323" i="1" s="1"/>
  <c r="FB2321" i="1"/>
  <c r="FE2321" i="1" s="1"/>
  <c r="FG2321" i="1" s="1"/>
  <c r="FB2319" i="1"/>
  <c r="FE2319" i="1" s="1"/>
  <c r="FG2319" i="1" s="1"/>
  <c r="FB2317" i="1"/>
  <c r="FE2317" i="1" s="1"/>
  <c r="FG2317" i="1" s="1"/>
  <c r="FB2315" i="1"/>
  <c r="FE2315" i="1" s="1"/>
  <c r="FG2315" i="1" s="1"/>
  <c r="FB2313" i="1"/>
  <c r="FE2313" i="1" s="1"/>
  <c r="FG2313" i="1" s="1"/>
  <c r="FB2311" i="1"/>
  <c r="FE2311" i="1" s="1"/>
  <c r="FG2311" i="1" s="1"/>
  <c r="FB2309" i="1"/>
  <c r="FE2309" i="1" s="1"/>
  <c r="FG2309" i="1" s="1"/>
  <c r="FB2307" i="1"/>
  <c r="FE2307" i="1" s="1"/>
  <c r="FG2307" i="1" s="1"/>
  <c r="FB2305" i="1"/>
  <c r="FE2305" i="1" s="1"/>
  <c r="FG2305" i="1" s="1"/>
  <c r="FB2303" i="1"/>
  <c r="FE2303" i="1" s="1"/>
  <c r="FG2303" i="1" s="1"/>
  <c r="FB2301" i="1"/>
  <c r="FE2301" i="1" s="1"/>
  <c r="FG2301" i="1" s="1"/>
  <c r="FB2299" i="1"/>
  <c r="FE2299" i="1" s="1"/>
  <c r="FG2299" i="1" s="1"/>
  <c r="FB2297" i="1"/>
  <c r="FE2297" i="1" s="1"/>
  <c r="FG2297" i="1" s="1"/>
  <c r="FB2295" i="1"/>
  <c r="FE2295" i="1" s="1"/>
  <c r="FG2295" i="1" s="1"/>
  <c r="FB2293" i="1"/>
  <c r="FE2293" i="1" s="1"/>
  <c r="FG2293" i="1" s="1"/>
  <c r="FB2291" i="1"/>
  <c r="FE2291" i="1" s="1"/>
  <c r="FG2291" i="1" s="1"/>
  <c r="FB2289" i="1"/>
  <c r="FE2289" i="1" s="1"/>
  <c r="FG2289" i="1" s="1"/>
  <c r="FB2287" i="1"/>
  <c r="FE2287" i="1" s="1"/>
  <c r="FG2287" i="1" s="1"/>
  <c r="FB2285" i="1"/>
  <c r="FE2285" i="1" s="1"/>
  <c r="FG2285" i="1" s="1"/>
  <c r="FB2283" i="1"/>
  <c r="FE2283" i="1" s="1"/>
  <c r="FG2283" i="1" s="1"/>
  <c r="FB2281" i="1"/>
  <c r="FE2281" i="1" s="1"/>
  <c r="FG2281" i="1" s="1"/>
  <c r="FB2279" i="1"/>
  <c r="FE2279" i="1" s="1"/>
  <c r="FG2279" i="1" s="1"/>
  <c r="FB2277" i="1"/>
  <c r="FE2277" i="1" s="1"/>
  <c r="FG2277" i="1" s="1"/>
  <c r="FB2275" i="1"/>
  <c r="FE2275" i="1" s="1"/>
  <c r="FG2275" i="1" s="1"/>
  <c r="FB2273" i="1"/>
  <c r="FE2273" i="1" s="1"/>
  <c r="FG2273" i="1" s="1"/>
  <c r="FB2271" i="1"/>
  <c r="FE2271" i="1" s="1"/>
  <c r="FG2271" i="1" s="1"/>
  <c r="FB2269" i="1"/>
  <c r="FE2269" i="1" s="1"/>
  <c r="FG2269" i="1" s="1"/>
  <c r="FB2267" i="1"/>
  <c r="FE2267" i="1" s="1"/>
  <c r="FG2267" i="1" s="1"/>
  <c r="FB2265" i="1"/>
  <c r="FE2265" i="1" s="1"/>
  <c r="FG2265" i="1" s="1"/>
  <c r="FB2263" i="1"/>
  <c r="FE2263" i="1" s="1"/>
  <c r="FG2263" i="1" s="1"/>
  <c r="FB2261" i="1"/>
  <c r="FE2261" i="1" s="1"/>
  <c r="FG2261" i="1" s="1"/>
  <c r="FB2259" i="1"/>
  <c r="FE2259" i="1" s="1"/>
  <c r="FG2259" i="1" s="1"/>
  <c r="FB2257" i="1"/>
  <c r="FE2257" i="1" s="1"/>
  <c r="FG2257" i="1" s="1"/>
  <c r="FB2255" i="1"/>
  <c r="FE2255" i="1" s="1"/>
  <c r="FG2255" i="1" s="1"/>
  <c r="FB2253" i="1"/>
  <c r="FE2253" i="1" s="1"/>
  <c r="FG2253" i="1" s="1"/>
  <c r="FB2251" i="1"/>
  <c r="FE2251" i="1" s="1"/>
  <c r="FG2251" i="1" s="1"/>
  <c r="FB2249" i="1"/>
  <c r="FE2249" i="1" s="1"/>
  <c r="FG2249" i="1" s="1"/>
  <c r="FB2247" i="1"/>
  <c r="FE2247" i="1" s="1"/>
  <c r="FG2247" i="1" s="1"/>
  <c r="FB2245" i="1"/>
  <c r="FE2245" i="1" s="1"/>
  <c r="FG2245" i="1" s="1"/>
  <c r="FB2243" i="1"/>
  <c r="FE2243" i="1" s="1"/>
  <c r="FG2243" i="1" s="1"/>
  <c r="FB2241" i="1"/>
  <c r="FE2241" i="1" s="1"/>
  <c r="FG2241" i="1" s="1"/>
  <c r="FB2239" i="1"/>
  <c r="FE2239" i="1" s="1"/>
  <c r="FG2239" i="1" s="1"/>
  <c r="FB2237" i="1"/>
  <c r="FE2237" i="1" s="1"/>
  <c r="FG2237" i="1" s="1"/>
  <c r="FB2235" i="1"/>
  <c r="FE2235" i="1" s="1"/>
  <c r="FG2235" i="1" s="1"/>
  <c r="FB2233" i="1"/>
  <c r="FE2233" i="1" s="1"/>
  <c r="FG2233" i="1" s="1"/>
  <c r="FB2231" i="1"/>
  <c r="FE2231" i="1" s="1"/>
  <c r="FG2231" i="1" s="1"/>
  <c r="FB2229" i="1"/>
  <c r="FE2229" i="1" s="1"/>
  <c r="FG2229" i="1" s="1"/>
  <c r="FB2227" i="1"/>
  <c r="FE2227" i="1" s="1"/>
  <c r="FG2227" i="1" s="1"/>
  <c r="FB2225" i="1"/>
  <c r="FE2225" i="1" s="1"/>
  <c r="FG2225" i="1" s="1"/>
  <c r="FB2223" i="1"/>
  <c r="FE2223" i="1" s="1"/>
  <c r="FG2223" i="1" s="1"/>
  <c r="FB2221" i="1"/>
  <c r="FE2221" i="1" s="1"/>
  <c r="FG2221" i="1" s="1"/>
  <c r="FB2219" i="1"/>
  <c r="FE2219" i="1" s="1"/>
  <c r="FG2219" i="1" s="1"/>
  <c r="FB2217" i="1"/>
  <c r="FE2217" i="1" s="1"/>
  <c r="FG2217" i="1" s="1"/>
  <c r="FB2215" i="1"/>
  <c r="FE2215" i="1" s="1"/>
  <c r="FG2215" i="1" s="1"/>
  <c r="FB2213" i="1"/>
  <c r="FE2213" i="1" s="1"/>
  <c r="FG2213" i="1" s="1"/>
  <c r="FB2211" i="1"/>
  <c r="FE2211" i="1" s="1"/>
  <c r="FG2211" i="1" s="1"/>
  <c r="FB2209" i="1"/>
  <c r="FE2209" i="1" s="1"/>
  <c r="FG2209" i="1" s="1"/>
  <c r="FB2207" i="1"/>
  <c r="FE2207" i="1" s="1"/>
  <c r="FG2207" i="1" s="1"/>
  <c r="FB2205" i="1"/>
  <c r="FE2205" i="1" s="1"/>
  <c r="FG2205" i="1" s="1"/>
  <c r="FB2203" i="1"/>
  <c r="FE2203" i="1" s="1"/>
  <c r="FG2203" i="1" s="1"/>
  <c r="FB2201" i="1"/>
  <c r="FE2201" i="1" s="1"/>
  <c r="FG2201" i="1" s="1"/>
  <c r="FB2199" i="1"/>
  <c r="FE2199" i="1" s="1"/>
  <c r="FG2199" i="1" s="1"/>
  <c r="FB2197" i="1"/>
  <c r="FE2197" i="1" s="1"/>
  <c r="FG2197" i="1" s="1"/>
  <c r="FB2195" i="1"/>
  <c r="FE2195" i="1" s="1"/>
  <c r="FG2195" i="1" s="1"/>
  <c r="FB2193" i="1"/>
  <c r="FE2193" i="1" s="1"/>
  <c r="FG2193" i="1" s="1"/>
  <c r="FB2191" i="1"/>
  <c r="FE2191" i="1" s="1"/>
  <c r="FG2191" i="1" s="1"/>
  <c r="FB2189" i="1"/>
  <c r="FE2189" i="1" s="1"/>
  <c r="FG2189" i="1" s="1"/>
  <c r="FB2187" i="1"/>
  <c r="FE2187" i="1" s="1"/>
  <c r="FG2187" i="1" s="1"/>
  <c r="FB2185" i="1"/>
  <c r="FE2185" i="1" s="1"/>
  <c r="FG2185" i="1" s="1"/>
  <c r="FB2183" i="1"/>
  <c r="FE2183" i="1" s="1"/>
  <c r="FG2183" i="1" s="1"/>
  <c r="FB2181" i="1"/>
  <c r="FE2181" i="1" s="1"/>
  <c r="FG2181" i="1" s="1"/>
  <c r="FB2179" i="1"/>
  <c r="FE2179" i="1" s="1"/>
  <c r="FG2179" i="1" s="1"/>
  <c r="FB2177" i="1"/>
  <c r="FE2177" i="1" s="1"/>
  <c r="FG2177" i="1" s="1"/>
  <c r="FB2175" i="1"/>
  <c r="FE2175" i="1" s="1"/>
  <c r="FG2175" i="1" s="1"/>
  <c r="FB2173" i="1"/>
  <c r="FE2173" i="1" s="1"/>
  <c r="FG2173" i="1" s="1"/>
  <c r="FB2171" i="1"/>
  <c r="FE2171" i="1" s="1"/>
  <c r="FG2171" i="1" s="1"/>
  <c r="FB2169" i="1"/>
  <c r="FE2169" i="1" s="1"/>
  <c r="FG2169" i="1" s="1"/>
  <c r="FB2167" i="1"/>
  <c r="FE2167" i="1" s="1"/>
  <c r="FG2167" i="1" s="1"/>
  <c r="FB2165" i="1"/>
  <c r="FE2165" i="1" s="1"/>
  <c r="FG2165" i="1" s="1"/>
  <c r="FB2163" i="1"/>
  <c r="FE2163" i="1" s="1"/>
  <c r="FG2163" i="1" s="1"/>
  <c r="FB2161" i="1"/>
  <c r="FE2161" i="1" s="1"/>
  <c r="FG2161" i="1" s="1"/>
  <c r="FB2159" i="1"/>
  <c r="FE2159" i="1" s="1"/>
  <c r="FG2159" i="1" s="1"/>
  <c r="FB2157" i="1"/>
  <c r="FE2157" i="1" s="1"/>
  <c r="FG2157" i="1" s="1"/>
  <c r="FB2155" i="1"/>
  <c r="FE2155" i="1" s="1"/>
  <c r="FG2155" i="1" s="1"/>
  <c r="FB2153" i="1"/>
  <c r="FE2153" i="1" s="1"/>
  <c r="FG2153" i="1" s="1"/>
  <c r="FB2151" i="1"/>
  <c r="FE2151" i="1" s="1"/>
  <c r="FG2151" i="1" s="1"/>
  <c r="FB2149" i="1"/>
  <c r="FE2149" i="1" s="1"/>
  <c r="FG2149" i="1" s="1"/>
  <c r="FB2147" i="1"/>
  <c r="FE2147" i="1" s="1"/>
  <c r="FG2147" i="1" s="1"/>
  <c r="FB2145" i="1"/>
  <c r="FE2145" i="1" s="1"/>
  <c r="FG2145" i="1" s="1"/>
  <c r="FB2143" i="1"/>
  <c r="FE2143" i="1" s="1"/>
  <c r="FG2143" i="1" s="1"/>
  <c r="FB2141" i="1"/>
  <c r="FE2141" i="1" s="1"/>
  <c r="FG2141" i="1" s="1"/>
  <c r="FB2139" i="1"/>
  <c r="FE2139" i="1" s="1"/>
  <c r="FG2139" i="1" s="1"/>
  <c r="FB2137" i="1"/>
  <c r="FE2137" i="1" s="1"/>
  <c r="FG2137" i="1" s="1"/>
  <c r="FB2135" i="1"/>
  <c r="FE2135" i="1" s="1"/>
  <c r="FG2135" i="1" s="1"/>
  <c r="FB2133" i="1"/>
  <c r="FE2133" i="1" s="1"/>
  <c r="FG2133" i="1" s="1"/>
  <c r="FB2131" i="1"/>
  <c r="FE2131" i="1" s="1"/>
  <c r="FG2131" i="1" s="1"/>
  <c r="FB2129" i="1"/>
  <c r="FE2129" i="1" s="1"/>
  <c r="FG2129" i="1" s="1"/>
  <c r="FB2127" i="1"/>
  <c r="FE2127" i="1" s="1"/>
  <c r="FG2127" i="1" s="1"/>
  <c r="FB2125" i="1"/>
  <c r="FE2125" i="1" s="1"/>
  <c r="FG2125" i="1" s="1"/>
  <c r="FB2123" i="1"/>
  <c r="FE2123" i="1" s="1"/>
  <c r="FG2123" i="1" s="1"/>
  <c r="FB2121" i="1"/>
  <c r="FE2121" i="1" s="1"/>
  <c r="FG2121" i="1" s="1"/>
  <c r="FB2119" i="1"/>
  <c r="FE2119" i="1" s="1"/>
  <c r="FG2119" i="1" s="1"/>
  <c r="FB2117" i="1"/>
  <c r="FE2117" i="1" s="1"/>
  <c r="FG2117" i="1" s="1"/>
  <c r="FB2115" i="1"/>
  <c r="FE2115" i="1" s="1"/>
  <c r="FG2115" i="1" s="1"/>
  <c r="FB2113" i="1"/>
  <c r="FE2113" i="1" s="1"/>
  <c r="FG2113" i="1" s="1"/>
  <c r="FB2111" i="1"/>
  <c r="FE2111" i="1" s="1"/>
  <c r="FG2111" i="1" s="1"/>
  <c r="FB2109" i="1"/>
  <c r="FE2109" i="1" s="1"/>
  <c r="FG2109" i="1" s="1"/>
  <c r="FB2107" i="1"/>
  <c r="FE2107" i="1" s="1"/>
  <c r="FG2107" i="1" s="1"/>
  <c r="FB2105" i="1"/>
  <c r="FE2105" i="1" s="1"/>
  <c r="FG2105" i="1" s="1"/>
  <c r="FB2103" i="1"/>
  <c r="FE2103" i="1" s="1"/>
  <c r="FG2103" i="1" s="1"/>
  <c r="FB2101" i="1"/>
  <c r="FE2101" i="1" s="1"/>
  <c r="FG2101" i="1" s="1"/>
  <c r="FB2099" i="1"/>
  <c r="FE2099" i="1" s="1"/>
  <c r="FG2099" i="1" s="1"/>
  <c r="FB2097" i="1"/>
  <c r="FE2097" i="1" s="1"/>
  <c r="FG2097" i="1" s="1"/>
  <c r="FB2095" i="1"/>
  <c r="FE2095" i="1" s="1"/>
  <c r="FG2095" i="1" s="1"/>
  <c r="FB2093" i="1"/>
  <c r="FE2093" i="1" s="1"/>
  <c r="FG2093" i="1" s="1"/>
  <c r="FB2091" i="1"/>
  <c r="FE2091" i="1" s="1"/>
  <c r="FG2091" i="1" s="1"/>
  <c r="FB2089" i="1"/>
  <c r="FE2089" i="1" s="1"/>
  <c r="FG2089" i="1" s="1"/>
  <c r="FB2087" i="1"/>
  <c r="FE2087" i="1" s="1"/>
  <c r="FG2087" i="1" s="1"/>
  <c r="FB2085" i="1"/>
  <c r="FE2085" i="1" s="1"/>
  <c r="FG2085" i="1" s="1"/>
  <c r="FB2083" i="1"/>
  <c r="FE2083" i="1" s="1"/>
  <c r="FG2083" i="1" s="1"/>
  <c r="FB2081" i="1"/>
  <c r="FE2081" i="1" s="1"/>
  <c r="FG2081" i="1" s="1"/>
  <c r="FB2079" i="1"/>
  <c r="FE2079" i="1" s="1"/>
  <c r="FG2079" i="1" s="1"/>
  <c r="FB2077" i="1"/>
  <c r="FE2077" i="1" s="1"/>
  <c r="FG2077" i="1" s="1"/>
  <c r="FB2075" i="1"/>
  <c r="FE2075" i="1" s="1"/>
  <c r="FG2075" i="1" s="1"/>
  <c r="FB2073" i="1"/>
  <c r="FE2073" i="1" s="1"/>
  <c r="FG2073" i="1" s="1"/>
  <c r="FB2071" i="1"/>
  <c r="FE2071" i="1" s="1"/>
  <c r="FG2071" i="1" s="1"/>
  <c r="FB2069" i="1"/>
  <c r="FE2069" i="1" s="1"/>
  <c r="FG2069" i="1" s="1"/>
  <c r="FB2067" i="1"/>
  <c r="FE2067" i="1" s="1"/>
  <c r="FG2067" i="1" s="1"/>
  <c r="FB2065" i="1"/>
  <c r="FE2065" i="1" s="1"/>
  <c r="FG2065" i="1" s="1"/>
  <c r="FB2063" i="1"/>
  <c r="FE2063" i="1" s="1"/>
  <c r="FG2063" i="1" s="1"/>
  <c r="FB2061" i="1"/>
  <c r="FE2061" i="1" s="1"/>
  <c r="FG2061" i="1" s="1"/>
  <c r="FB2059" i="1"/>
  <c r="FE2059" i="1" s="1"/>
  <c r="FG2059" i="1" s="1"/>
  <c r="FB2057" i="1"/>
  <c r="FE2057" i="1" s="1"/>
  <c r="FG2057" i="1" s="1"/>
  <c r="FB2055" i="1"/>
  <c r="FE2055" i="1" s="1"/>
  <c r="FG2055" i="1" s="1"/>
  <c r="FB2053" i="1"/>
  <c r="FE2053" i="1" s="1"/>
  <c r="FG2053" i="1" s="1"/>
  <c r="FB2051" i="1"/>
  <c r="FE2051" i="1" s="1"/>
  <c r="FG2051" i="1" s="1"/>
  <c r="FB2049" i="1"/>
  <c r="FE2049" i="1" s="1"/>
  <c r="FG2049" i="1" s="1"/>
  <c r="FB2047" i="1"/>
  <c r="FE2047" i="1" s="1"/>
  <c r="FG2047" i="1" s="1"/>
  <c r="FB2045" i="1"/>
  <c r="FE2045" i="1" s="1"/>
  <c r="FG2045" i="1" s="1"/>
  <c r="FB2043" i="1"/>
  <c r="FE2043" i="1" s="1"/>
  <c r="FG2043" i="1" s="1"/>
  <c r="FB2041" i="1"/>
  <c r="FE2041" i="1" s="1"/>
  <c r="FG2041" i="1" s="1"/>
  <c r="FB2039" i="1"/>
  <c r="FE2039" i="1" s="1"/>
  <c r="FG2039" i="1" s="1"/>
  <c r="FB2037" i="1"/>
  <c r="FE2037" i="1" s="1"/>
  <c r="FG2037" i="1" s="1"/>
  <c r="FB2035" i="1"/>
  <c r="FE2035" i="1" s="1"/>
  <c r="FG2035" i="1" s="1"/>
  <c r="FB2033" i="1"/>
  <c r="FE2033" i="1" s="1"/>
  <c r="FG2033" i="1" s="1"/>
  <c r="FB2031" i="1"/>
  <c r="FE2031" i="1" s="1"/>
  <c r="FG2031" i="1" s="1"/>
  <c r="FB2029" i="1"/>
  <c r="FE2029" i="1" s="1"/>
  <c r="FG2029" i="1" s="1"/>
  <c r="FB2027" i="1"/>
  <c r="FE2027" i="1" s="1"/>
  <c r="FG2027" i="1" s="1"/>
  <c r="FB2025" i="1"/>
  <c r="FE2025" i="1" s="1"/>
  <c r="FG2025" i="1" s="1"/>
  <c r="FB2023" i="1"/>
  <c r="FE2023" i="1" s="1"/>
  <c r="FG2023" i="1" s="1"/>
  <c r="FB2021" i="1"/>
  <c r="FE2021" i="1" s="1"/>
  <c r="FG2021" i="1" s="1"/>
  <c r="FB2019" i="1"/>
  <c r="FE2019" i="1" s="1"/>
  <c r="FG2019" i="1" s="1"/>
  <c r="FB2017" i="1"/>
  <c r="FE2017" i="1" s="1"/>
  <c r="FG2017" i="1" s="1"/>
  <c r="FB2015" i="1"/>
  <c r="FE2015" i="1" s="1"/>
  <c r="FG2015" i="1" s="1"/>
  <c r="FB2013" i="1"/>
  <c r="FE2013" i="1" s="1"/>
  <c r="FG2013" i="1" s="1"/>
  <c r="FB2011" i="1"/>
  <c r="FE2011" i="1" s="1"/>
  <c r="FG2011" i="1" s="1"/>
  <c r="FB2009" i="1"/>
  <c r="FE2009" i="1" s="1"/>
  <c r="FG2009" i="1" s="1"/>
  <c r="FB2007" i="1"/>
  <c r="FE2007" i="1" s="1"/>
  <c r="FG2007" i="1" s="1"/>
  <c r="FB2005" i="1"/>
  <c r="FE2005" i="1" s="1"/>
  <c r="FG2005" i="1" s="1"/>
  <c r="FB2003" i="1"/>
  <c r="FE2003" i="1" s="1"/>
  <c r="FG2003" i="1" s="1"/>
  <c r="FB2001" i="1"/>
  <c r="FE2001" i="1" s="1"/>
  <c r="FG2001" i="1" s="1"/>
  <c r="FB1999" i="1"/>
  <c r="FE1999" i="1" s="1"/>
  <c r="FG1999" i="1" s="1"/>
  <c r="FB1997" i="1"/>
  <c r="FE1997" i="1" s="1"/>
  <c r="FG1997" i="1" s="1"/>
  <c r="FB1995" i="1"/>
  <c r="FE1995" i="1" s="1"/>
  <c r="FG1995" i="1" s="1"/>
  <c r="FB1993" i="1"/>
  <c r="FE1993" i="1" s="1"/>
  <c r="FG1993" i="1" s="1"/>
  <c r="FB1991" i="1"/>
  <c r="FE1991" i="1" s="1"/>
  <c r="FG1991" i="1" s="1"/>
  <c r="FB1989" i="1"/>
  <c r="FE1989" i="1" s="1"/>
  <c r="FG1989" i="1" s="1"/>
  <c r="FB1987" i="1"/>
  <c r="FE1987" i="1" s="1"/>
  <c r="FG1987" i="1" s="1"/>
  <c r="FB1985" i="1"/>
  <c r="FE1985" i="1" s="1"/>
  <c r="FG1985" i="1" s="1"/>
  <c r="FB1983" i="1"/>
  <c r="FE1983" i="1" s="1"/>
  <c r="FG1983" i="1" s="1"/>
  <c r="FB1981" i="1"/>
  <c r="FE1981" i="1" s="1"/>
  <c r="FG1981" i="1" s="1"/>
  <c r="FB1979" i="1"/>
  <c r="FE1979" i="1" s="1"/>
  <c r="FG1979" i="1" s="1"/>
  <c r="FB1977" i="1"/>
  <c r="FE1977" i="1" s="1"/>
  <c r="FG1977" i="1" s="1"/>
  <c r="FB1975" i="1"/>
  <c r="FE1975" i="1" s="1"/>
  <c r="FG1975" i="1" s="1"/>
  <c r="FB1973" i="1"/>
  <c r="FE1973" i="1" s="1"/>
  <c r="FG1973" i="1" s="1"/>
  <c r="FB1971" i="1"/>
  <c r="FE1971" i="1" s="1"/>
  <c r="FG1971" i="1" s="1"/>
  <c r="FB1969" i="1"/>
  <c r="FE1969" i="1" s="1"/>
  <c r="FG1969" i="1" s="1"/>
  <c r="FB1967" i="1"/>
  <c r="FE1967" i="1" s="1"/>
  <c r="FG1967" i="1" s="1"/>
  <c r="FB1965" i="1"/>
  <c r="FE1965" i="1" s="1"/>
  <c r="FG1965" i="1" s="1"/>
  <c r="FB1963" i="1"/>
  <c r="FE1963" i="1" s="1"/>
  <c r="FG1963" i="1" s="1"/>
  <c r="FB1961" i="1"/>
  <c r="FE1961" i="1" s="1"/>
  <c r="FG1961" i="1" s="1"/>
  <c r="FB1959" i="1"/>
  <c r="FE1959" i="1" s="1"/>
  <c r="FG1959" i="1" s="1"/>
  <c r="FB1957" i="1"/>
  <c r="FE1957" i="1" s="1"/>
  <c r="FG1957" i="1" s="1"/>
  <c r="FB1955" i="1"/>
  <c r="FE1955" i="1" s="1"/>
  <c r="FG1955" i="1" s="1"/>
  <c r="FB1953" i="1"/>
  <c r="FE1953" i="1" s="1"/>
  <c r="FG1953" i="1" s="1"/>
  <c r="FB1954" i="1"/>
  <c r="FE1954" i="1" s="1"/>
  <c r="FG1954" i="1" s="1"/>
  <c r="FB2352" i="1"/>
  <c r="FE2352" i="1" s="1"/>
  <c r="FG2352" i="1" s="1"/>
  <c r="FB2350" i="1"/>
  <c r="FE2350" i="1" s="1"/>
  <c r="FG2350" i="1" s="1"/>
  <c r="FB2348" i="1"/>
  <c r="FE2348" i="1" s="1"/>
  <c r="FG2348" i="1" s="1"/>
  <c r="FB2346" i="1"/>
  <c r="FE2346" i="1" s="1"/>
  <c r="FG2346" i="1" s="1"/>
  <c r="FB2344" i="1"/>
  <c r="FE2344" i="1" s="1"/>
  <c r="FG2344" i="1" s="1"/>
  <c r="FB2342" i="1"/>
  <c r="FE2342" i="1" s="1"/>
  <c r="FG2342" i="1" s="1"/>
  <c r="FB2340" i="1"/>
  <c r="FE2340" i="1" s="1"/>
  <c r="FG2340" i="1" s="1"/>
  <c r="FB2338" i="1"/>
  <c r="FE2338" i="1" s="1"/>
  <c r="FG2338" i="1" s="1"/>
  <c r="FB2336" i="1"/>
  <c r="FE2336" i="1" s="1"/>
  <c r="FG2336" i="1" s="1"/>
  <c r="FB2334" i="1"/>
  <c r="FE2334" i="1" s="1"/>
  <c r="FG2334" i="1" s="1"/>
  <c r="FB2332" i="1"/>
  <c r="FE2332" i="1" s="1"/>
  <c r="FG2332" i="1" s="1"/>
  <c r="FB2330" i="1"/>
  <c r="FE2330" i="1" s="1"/>
  <c r="FG2330" i="1" s="1"/>
  <c r="FB2328" i="1"/>
  <c r="FE2328" i="1" s="1"/>
  <c r="FG2328" i="1" s="1"/>
  <c r="FB2326" i="1"/>
  <c r="FE2326" i="1" s="1"/>
  <c r="FG2326" i="1" s="1"/>
  <c r="FB2324" i="1"/>
  <c r="FE2324" i="1" s="1"/>
  <c r="FG2324" i="1" s="1"/>
  <c r="FB2322" i="1"/>
  <c r="FE2322" i="1" s="1"/>
  <c r="FG2322" i="1" s="1"/>
  <c r="FB2320" i="1"/>
  <c r="FE2320" i="1" s="1"/>
  <c r="FG2320" i="1" s="1"/>
  <c r="FB2318" i="1"/>
  <c r="FE2318" i="1" s="1"/>
  <c r="FG2318" i="1" s="1"/>
  <c r="FB2316" i="1"/>
  <c r="FE2316" i="1" s="1"/>
  <c r="FG2316" i="1" s="1"/>
  <c r="FB2314" i="1"/>
  <c r="FE2314" i="1" s="1"/>
  <c r="FG2314" i="1" s="1"/>
  <c r="FB2312" i="1"/>
  <c r="FE2312" i="1" s="1"/>
  <c r="FG2312" i="1" s="1"/>
  <c r="FB2310" i="1"/>
  <c r="FE2310" i="1" s="1"/>
  <c r="FG2310" i="1" s="1"/>
  <c r="FB2308" i="1"/>
  <c r="FE2308" i="1" s="1"/>
  <c r="FG2308" i="1" s="1"/>
  <c r="FB2306" i="1"/>
  <c r="FE2306" i="1" s="1"/>
  <c r="FG2306" i="1" s="1"/>
  <c r="FB2304" i="1"/>
  <c r="FE2304" i="1" s="1"/>
  <c r="FG2304" i="1" s="1"/>
  <c r="FB2302" i="1"/>
  <c r="FE2302" i="1" s="1"/>
  <c r="FG2302" i="1" s="1"/>
  <c r="FB2300" i="1"/>
  <c r="FE2300" i="1" s="1"/>
  <c r="FG2300" i="1" s="1"/>
  <c r="FB2298" i="1"/>
  <c r="FE2298" i="1" s="1"/>
  <c r="FG2298" i="1" s="1"/>
  <c r="FB2296" i="1"/>
  <c r="FE2296" i="1" s="1"/>
  <c r="FG2296" i="1" s="1"/>
  <c r="FB2294" i="1"/>
  <c r="FE2294" i="1" s="1"/>
  <c r="FG2294" i="1" s="1"/>
  <c r="FB2292" i="1"/>
  <c r="FE2292" i="1" s="1"/>
  <c r="FG2292" i="1" s="1"/>
  <c r="FB2290" i="1"/>
  <c r="FE2290" i="1" s="1"/>
  <c r="FG2290" i="1" s="1"/>
  <c r="FB2288" i="1"/>
  <c r="FE2288" i="1" s="1"/>
  <c r="FG2288" i="1" s="1"/>
  <c r="FB2286" i="1"/>
  <c r="FE2286" i="1" s="1"/>
  <c r="FG2286" i="1" s="1"/>
  <c r="FB2284" i="1"/>
  <c r="FE2284" i="1" s="1"/>
  <c r="FG2284" i="1" s="1"/>
  <c r="FB2282" i="1"/>
  <c r="FE2282" i="1" s="1"/>
  <c r="FG2282" i="1" s="1"/>
  <c r="FB2280" i="1"/>
  <c r="FE2280" i="1" s="1"/>
  <c r="FG2280" i="1" s="1"/>
  <c r="FB2278" i="1"/>
  <c r="FE2278" i="1" s="1"/>
  <c r="FG2278" i="1" s="1"/>
  <c r="FB2276" i="1"/>
  <c r="FE2276" i="1" s="1"/>
  <c r="FG2276" i="1" s="1"/>
  <c r="FB2274" i="1"/>
  <c r="FE2274" i="1" s="1"/>
  <c r="FG2274" i="1" s="1"/>
  <c r="FB2272" i="1"/>
  <c r="FE2272" i="1" s="1"/>
  <c r="FG2272" i="1" s="1"/>
  <c r="FB2270" i="1"/>
  <c r="FE2270" i="1" s="1"/>
  <c r="FG2270" i="1" s="1"/>
  <c r="FB2268" i="1"/>
  <c r="FE2268" i="1" s="1"/>
  <c r="FG2268" i="1" s="1"/>
  <c r="FB2266" i="1"/>
  <c r="FE2266" i="1" s="1"/>
  <c r="FG2266" i="1" s="1"/>
  <c r="FB2264" i="1"/>
  <c r="FE2264" i="1" s="1"/>
  <c r="FG2264" i="1" s="1"/>
  <c r="FB2262" i="1"/>
  <c r="FE2262" i="1" s="1"/>
  <c r="FG2262" i="1" s="1"/>
  <c r="FB2260" i="1"/>
  <c r="FE2260" i="1" s="1"/>
  <c r="FG2260" i="1" s="1"/>
  <c r="FB2258" i="1"/>
  <c r="FE2258" i="1" s="1"/>
  <c r="FG2258" i="1" s="1"/>
  <c r="FB2256" i="1"/>
  <c r="FE2256" i="1" s="1"/>
  <c r="FG2256" i="1" s="1"/>
  <c r="FB2254" i="1"/>
  <c r="FE2254" i="1" s="1"/>
  <c r="FG2254" i="1" s="1"/>
  <c r="FB2252" i="1"/>
  <c r="FE2252" i="1" s="1"/>
  <c r="FG2252" i="1" s="1"/>
  <c r="FB2250" i="1"/>
  <c r="FE2250" i="1" s="1"/>
  <c r="FG2250" i="1" s="1"/>
  <c r="FB2248" i="1"/>
  <c r="FE2248" i="1" s="1"/>
  <c r="FG2248" i="1" s="1"/>
  <c r="FB2246" i="1"/>
  <c r="FE2246" i="1" s="1"/>
  <c r="FG2246" i="1" s="1"/>
  <c r="FB2244" i="1"/>
  <c r="FE2244" i="1" s="1"/>
  <c r="FG2244" i="1" s="1"/>
  <c r="FB2242" i="1"/>
  <c r="FE2242" i="1" s="1"/>
  <c r="FG2242" i="1" s="1"/>
  <c r="FB2240" i="1"/>
  <c r="FE2240" i="1" s="1"/>
  <c r="FG2240" i="1" s="1"/>
  <c r="FB2238" i="1"/>
  <c r="FE2238" i="1" s="1"/>
  <c r="FG2238" i="1" s="1"/>
  <c r="FB2236" i="1"/>
  <c r="FE2236" i="1" s="1"/>
  <c r="FG2236" i="1" s="1"/>
  <c r="FB2234" i="1"/>
  <c r="FE2234" i="1" s="1"/>
  <c r="FG2234" i="1" s="1"/>
  <c r="FB2232" i="1"/>
  <c r="FE2232" i="1" s="1"/>
  <c r="FG2232" i="1" s="1"/>
  <c r="FB2230" i="1"/>
  <c r="FE2230" i="1" s="1"/>
  <c r="FG2230" i="1" s="1"/>
  <c r="FB2228" i="1"/>
  <c r="FE2228" i="1" s="1"/>
  <c r="FG2228" i="1" s="1"/>
  <c r="FB2226" i="1"/>
  <c r="FE2226" i="1" s="1"/>
  <c r="FG2226" i="1" s="1"/>
  <c r="FB2224" i="1"/>
  <c r="FE2224" i="1" s="1"/>
  <c r="FG2224" i="1" s="1"/>
  <c r="FB2222" i="1"/>
  <c r="FE2222" i="1" s="1"/>
  <c r="FG2222" i="1" s="1"/>
  <c r="FB2220" i="1"/>
  <c r="FE2220" i="1" s="1"/>
  <c r="FG2220" i="1" s="1"/>
  <c r="FB2218" i="1"/>
  <c r="FE2218" i="1" s="1"/>
  <c r="FG2218" i="1" s="1"/>
  <c r="FB2216" i="1"/>
  <c r="FE2216" i="1" s="1"/>
  <c r="FG2216" i="1" s="1"/>
  <c r="FB2214" i="1"/>
  <c r="FE2214" i="1" s="1"/>
  <c r="FG2214" i="1" s="1"/>
  <c r="FB2212" i="1"/>
  <c r="FE2212" i="1" s="1"/>
  <c r="FG2212" i="1" s="1"/>
  <c r="FB2210" i="1"/>
  <c r="FE2210" i="1" s="1"/>
  <c r="FG2210" i="1" s="1"/>
  <c r="FB2208" i="1"/>
  <c r="FE2208" i="1" s="1"/>
  <c r="FG2208" i="1" s="1"/>
  <c r="FB2206" i="1"/>
  <c r="FE2206" i="1" s="1"/>
  <c r="FG2206" i="1" s="1"/>
  <c r="FB2204" i="1"/>
  <c r="FE2204" i="1" s="1"/>
  <c r="FG2204" i="1" s="1"/>
  <c r="FB2202" i="1"/>
  <c r="FE2202" i="1" s="1"/>
  <c r="FG2202" i="1" s="1"/>
  <c r="FB2200" i="1"/>
  <c r="FE2200" i="1" s="1"/>
  <c r="FG2200" i="1" s="1"/>
  <c r="FB2198" i="1"/>
  <c r="FE2198" i="1" s="1"/>
  <c r="FG2198" i="1" s="1"/>
  <c r="FB2196" i="1"/>
  <c r="FE2196" i="1" s="1"/>
  <c r="FG2196" i="1" s="1"/>
  <c r="FB2194" i="1"/>
  <c r="FE2194" i="1" s="1"/>
  <c r="FG2194" i="1" s="1"/>
  <c r="FB2192" i="1"/>
  <c r="FE2192" i="1" s="1"/>
  <c r="FG2192" i="1" s="1"/>
  <c r="FB2190" i="1"/>
  <c r="FE2190" i="1" s="1"/>
  <c r="FG2190" i="1" s="1"/>
  <c r="FB2188" i="1"/>
  <c r="FE2188" i="1" s="1"/>
  <c r="FG2188" i="1" s="1"/>
  <c r="FB2186" i="1"/>
  <c r="FE2186" i="1" s="1"/>
  <c r="FG2186" i="1" s="1"/>
  <c r="FB2184" i="1"/>
  <c r="FE2184" i="1" s="1"/>
  <c r="FG2184" i="1" s="1"/>
  <c r="FB2182" i="1"/>
  <c r="FE2182" i="1" s="1"/>
  <c r="FG2182" i="1" s="1"/>
  <c r="FB2180" i="1"/>
  <c r="FE2180" i="1" s="1"/>
  <c r="FG2180" i="1" s="1"/>
  <c r="FB2178" i="1"/>
  <c r="FE2178" i="1" s="1"/>
  <c r="FG2178" i="1" s="1"/>
  <c r="FB2176" i="1"/>
  <c r="FE2176" i="1" s="1"/>
  <c r="FG2176" i="1" s="1"/>
  <c r="FB2174" i="1"/>
  <c r="FE2174" i="1" s="1"/>
  <c r="FG2174" i="1" s="1"/>
  <c r="FB2172" i="1"/>
  <c r="FE2172" i="1" s="1"/>
  <c r="FG2172" i="1" s="1"/>
  <c r="FB2170" i="1"/>
  <c r="FE2170" i="1" s="1"/>
  <c r="FG2170" i="1" s="1"/>
  <c r="FB2168" i="1"/>
  <c r="FE2168" i="1" s="1"/>
  <c r="FG2168" i="1" s="1"/>
  <c r="FB2166" i="1"/>
  <c r="FE2166" i="1" s="1"/>
  <c r="FG2166" i="1" s="1"/>
  <c r="FB2164" i="1"/>
  <c r="FE2164" i="1" s="1"/>
  <c r="FG2164" i="1" s="1"/>
  <c r="FB2162" i="1"/>
  <c r="FE2162" i="1" s="1"/>
  <c r="FG2162" i="1" s="1"/>
  <c r="FB2160" i="1"/>
  <c r="FE2160" i="1" s="1"/>
  <c r="FG2160" i="1" s="1"/>
  <c r="FB2158" i="1"/>
  <c r="FE2158" i="1" s="1"/>
  <c r="FG2158" i="1" s="1"/>
  <c r="FB2156" i="1"/>
  <c r="FE2156" i="1" s="1"/>
  <c r="FG2156" i="1" s="1"/>
  <c r="FB2154" i="1"/>
  <c r="FE2154" i="1" s="1"/>
  <c r="FG2154" i="1" s="1"/>
  <c r="FB2152" i="1"/>
  <c r="FE2152" i="1" s="1"/>
  <c r="FG2152" i="1" s="1"/>
  <c r="FB2150" i="1"/>
  <c r="FE2150" i="1" s="1"/>
  <c r="FG2150" i="1" s="1"/>
  <c r="FB2148" i="1"/>
  <c r="FE2148" i="1" s="1"/>
  <c r="FG2148" i="1" s="1"/>
  <c r="FB2146" i="1"/>
  <c r="FE2146" i="1" s="1"/>
  <c r="FG2146" i="1" s="1"/>
  <c r="FB2144" i="1"/>
  <c r="FE2144" i="1" s="1"/>
  <c r="FG2144" i="1" s="1"/>
  <c r="FB2142" i="1"/>
  <c r="FE2142" i="1" s="1"/>
  <c r="FG2142" i="1" s="1"/>
  <c r="FB2140" i="1"/>
  <c r="FE2140" i="1" s="1"/>
  <c r="FG2140" i="1" s="1"/>
  <c r="FB2138" i="1"/>
  <c r="FE2138" i="1" s="1"/>
  <c r="FG2138" i="1" s="1"/>
  <c r="FB2136" i="1"/>
  <c r="FE2136" i="1" s="1"/>
  <c r="FG2136" i="1" s="1"/>
  <c r="FB2134" i="1"/>
  <c r="FE2134" i="1" s="1"/>
  <c r="FG2134" i="1" s="1"/>
  <c r="FB2132" i="1"/>
  <c r="FE2132" i="1" s="1"/>
  <c r="FG2132" i="1" s="1"/>
  <c r="FB2130" i="1"/>
  <c r="FE2130" i="1" s="1"/>
  <c r="FG2130" i="1" s="1"/>
  <c r="FB2128" i="1"/>
  <c r="FE2128" i="1" s="1"/>
  <c r="FG2128" i="1" s="1"/>
  <c r="FB2126" i="1"/>
  <c r="FE2126" i="1" s="1"/>
  <c r="FG2126" i="1" s="1"/>
  <c r="FB2124" i="1"/>
  <c r="FE2124" i="1" s="1"/>
  <c r="FG2124" i="1" s="1"/>
  <c r="FB2122" i="1"/>
  <c r="FE2122" i="1" s="1"/>
  <c r="FG2122" i="1" s="1"/>
  <c r="FB2120" i="1"/>
  <c r="FE2120" i="1" s="1"/>
  <c r="FG2120" i="1" s="1"/>
  <c r="FB2118" i="1"/>
  <c r="FE2118" i="1" s="1"/>
  <c r="FG2118" i="1" s="1"/>
  <c r="FB2116" i="1"/>
  <c r="FE2116" i="1" s="1"/>
  <c r="FG2116" i="1" s="1"/>
  <c r="FB2114" i="1"/>
  <c r="FE2114" i="1" s="1"/>
  <c r="FG2114" i="1" s="1"/>
  <c r="FB2112" i="1"/>
  <c r="FE2112" i="1" s="1"/>
  <c r="FG2112" i="1" s="1"/>
  <c r="FB2110" i="1"/>
  <c r="FE2110" i="1" s="1"/>
  <c r="FG2110" i="1" s="1"/>
  <c r="FB2108" i="1"/>
  <c r="FE2108" i="1" s="1"/>
  <c r="FG2108" i="1" s="1"/>
  <c r="FB2106" i="1"/>
  <c r="FE2106" i="1" s="1"/>
  <c r="FG2106" i="1" s="1"/>
  <c r="FB2104" i="1"/>
  <c r="FE2104" i="1" s="1"/>
  <c r="FG2104" i="1" s="1"/>
  <c r="FB2102" i="1"/>
  <c r="FE2102" i="1" s="1"/>
  <c r="FG2102" i="1" s="1"/>
  <c r="FB2100" i="1"/>
  <c r="FE2100" i="1" s="1"/>
  <c r="FG2100" i="1" s="1"/>
  <c r="FB2098" i="1"/>
  <c r="FE2098" i="1" s="1"/>
  <c r="FG2098" i="1" s="1"/>
  <c r="FB2096" i="1"/>
  <c r="FE2096" i="1" s="1"/>
  <c r="FG2096" i="1" s="1"/>
  <c r="FB2094" i="1"/>
  <c r="FE2094" i="1" s="1"/>
  <c r="FG2094" i="1" s="1"/>
  <c r="FB2092" i="1"/>
  <c r="FE2092" i="1" s="1"/>
  <c r="FG2092" i="1" s="1"/>
  <c r="FB2090" i="1"/>
  <c r="FE2090" i="1" s="1"/>
  <c r="FG2090" i="1" s="1"/>
  <c r="FB2088" i="1"/>
  <c r="FE2088" i="1" s="1"/>
  <c r="FG2088" i="1" s="1"/>
  <c r="FB2086" i="1"/>
  <c r="FE2086" i="1" s="1"/>
  <c r="FG2086" i="1" s="1"/>
  <c r="FB2084" i="1"/>
  <c r="FE2084" i="1" s="1"/>
  <c r="FG2084" i="1" s="1"/>
  <c r="FB2082" i="1"/>
  <c r="FE2082" i="1" s="1"/>
  <c r="FG2082" i="1" s="1"/>
  <c r="FB2080" i="1"/>
  <c r="FE2080" i="1" s="1"/>
  <c r="FG2080" i="1" s="1"/>
  <c r="FB2078" i="1"/>
  <c r="FE2078" i="1" s="1"/>
  <c r="FG2078" i="1" s="1"/>
  <c r="FB2076" i="1"/>
  <c r="FE2076" i="1" s="1"/>
  <c r="FG2076" i="1" s="1"/>
  <c r="FB2074" i="1"/>
  <c r="FE2074" i="1" s="1"/>
  <c r="FG2074" i="1" s="1"/>
  <c r="FB2072" i="1"/>
  <c r="FE2072" i="1" s="1"/>
  <c r="FG2072" i="1" s="1"/>
  <c r="FB2070" i="1"/>
  <c r="FE2070" i="1" s="1"/>
  <c r="FG2070" i="1" s="1"/>
  <c r="FB2068" i="1"/>
  <c r="FE2068" i="1" s="1"/>
  <c r="FG2068" i="1" s="1"/>
  <c r="FB2066" i="1"/>
  <c r="FE2066" i="1" s="1"/>
  <c r="FG2066" i="1" s="1"/>
  <c r="FB2064" i="1"/>
  <c r="FE2064" i="1" s="1"/>
  <c r="FG2064" i="1" s="1"/>
  <c r="FB2062" i="1"/>
  <c r="FE2062" i="1" s="1"/>
  <c r="FG2062" i="1" s="1"/>
  <c r="FB2060" i="1"/>
  <c r="FE2060" i="1" s="1"/>
  <c r="FG2060" i="1" s="1"/>
  <c r="FB2058" i="1"/>
  <c r="FE2058" i="1" s="1"/>
  <c r="FG2058" i="1" s="1"/>
  <c r="FB2056" i="1"/>
  <c r="FE2056" i="1" s="1"/>
  <c r="FG2056" i="1" s="1"/>
  <c r="FB2054" i="1"/>
  <c r="FE2054" i="1" s="1"/>
  <c r="FG2054" i="1" s="1"/>
  <c r="FB2052" i="1"/>
  <c r="FE2052" i="1" s="1"/>
  <c r="FG2052" i="1" s="1"/>
  <c r="FB2050" i="1"/>
  <c r="FE2050" i="1" s="1"/>
  <c r="FG2050" i="1" s="1"/>
  <c r="FB2048" i="1"/>
  <c r="FE2048" i="1" s="1"/>
  <c r="FG2048" i="1" s="1"/>
  <c r="FB2046" i="1"/>
  <c r="FE2046" i="1" s="1"/>
  <c r="FG2046" i="1" s="1"/>
  <c r="FB2044" i="1"/>
  <c r="FE2044" i="1" s="1"/>
  <c r="FG2044" i="1" s="1"/>
  <c r="FB2042" i="1"/>
  <c r="FE2042" i="1" s="1"/>
  <c r="FG2042" i="1" s="1"/>
  <c r="FB2040" i="1"/>
  <c r="FE2040" i="1" s="1"/>
  <c r="FG2040" i="1" s="1"/>
  <c r="FB2038" i="1"/>
  <c r="FE2038" i="1" s="1"/>
  <c r="FG2038" i="1" s="1"/>
  <c r="FB2036" i="1"/>
  <c r="FE2036" i="1" s="1"/>
  <c r="FG2036" i="1" s="1"/>
  <c r="FB2034" i="1"/>
  <c r="FE2034" i="1" s="1"/>
  <c r="FG2034" i="1" s="1"/>
  <c r="FB2032" i="1"/>
  <c r="FE2032" i="1" s="1"/>
  <c r="FG2032" i="1" s="1"/>
  <c r="FB2030" i="1"/>
  <c r="FE2030" i="1" s="1"/>
  <c r="FG2030" i="1" s="1"/>
  <c r="FB2028" i="1"/>
  <c r="FE2028" i="1" s="1"/>
  <c r="FG2028" i="1" s="1"/>
  <c r="FB2026" i="1"/>
  <c r="FE2026" i="1" s="1"/>
  <c r="FG2026" i="1" s="1"/>
  <c r="FB2024" i="1"/>
  <c r="FE2024" i="1" s="1"/>
  <c r="FG2024" i="1" s="1"/>
  <c r="FB2022" i="1"/>
  <c r="FE2022" i="1" s="1"/>
  <c r="FG2022" i="1" s="1"/>
  <c r="FB2020" i="1"/>
  <c r="FE2020" i="1" s="1"/>
  <c r="FG2020" i="1" s="1"/>
  <c r="FB2018" i="1"/>
  <c r="FE2018" i="1" s="1"/>
  <c r="FG2018" i="1" s="1"/>
  <c r="FB2016" i="1"/>
  <c r="FE2016" i="1" s="1"/>
  <c r="FG2016" i="1" s="1"/>
  <c r="FB2014" i="1"/>
  <c r="FE2014" i="1" s="1"/>
  <c r="FG2014" i="1" s="1"/>
  <c r="FB2012" i="1"/>
  <c r="FE2012" i="1" s="1"/>
  <c r="FG2012" i="1" s="1"/>
  <c r="FB2010" i="1"/>
  <c r="FE2010" i="1" s="1"/>
  <c r="FG2010" i="1" s="1"/>
  <c r="FB2008" i="1"/>
  <c r="FE2008" i="1" s="1"/>
  <c r="FG2008" i="1" s="1"/>
  <c r="FB2006" i="1"/>
  <c r="FE2006" i="1" s="1"/>
  <c r="FG2006" i="1" s="1"/>
  <c r="FB2004" i="1"/>
  <c r="FE2004" i="1" s="1"/>
  <c r="FG2004" i="1" s="1"/>
  <c r="FB2002" i="1"/>
  <c r="FE2002" i="1" s="1"/>
  <c r="FG2002" i="1" s="1"/>
  <c r="FB2000" i="1"/>
  <c r="FE2000" i="1" s="1"/>
  <c r="FG2000" i="1" s="1"/>
  <c r="FB1998" i="1"/>
  <c r="FE1998" i="1" s="1"/>
  <c r="FG1998" i="1" s="1"/>
  <c r="FB1996" i="1"/>
  <c r="FE1996" i="1" s="1"/>
  <c r="FG1996" i="1" s="1"/>
  <c r="FB1994" i="1"/>
  <c r="FE1994" i="1" s="1"/>
  <c r="FG1994" i="1" s="1"/>
  <c r="FB1992" i="1"/>
  <c r="FE1992" i="1" s="1"/>
  <c r="FG1992" i="1" s="1"/>
  <c r="FB1990" i="1"/>
  <c r="FE1990" i="1" s="1"/>
  <c r="FG1990" i="1" s="1"/>
  <c r="FB1988" i="1"/>
  <c r="FE1988" i="1" s="1"/>
  <c r="FG1988" i="1" s="1"/>
  <c r="FB1986" i="1"/>
  <c r="FE1986" i="1" s="1"/>
  <c r="FG1986" i="1" s="1"/>
  <c r="FB1984" i="1"/>
  <c r="FE1984" i="1" s="1"/>
  <c r="FG1984" i="1" s="1"/>
  <c r="FB1982" i="1"/>
  <c r="FE1982" i="1" s="1"/>
  <c r="FG1982" i="1" s="1"/>
  <c r="FB1980" i="1"/>
  <c r="FE1980" i="1" s="1"/>
  <c r="FG1980" i="1" s="1"/>
  <c r="FB1978" i="1"/>
  <c r="FE1978" i="1" s="1"/>
  <c r="FG1978" i="1" s="1"/>
  <c r="FB1976" i="1"/>
  <c r="FE1976" i="1" s="1"/>
  <c r="FG1976" i="1" s="1"/>
  <c r="FB1974" i="1"/>
  <c r="FE1974" i="1" s="1"/>
  <c r="FG1974" i="1" s="1"/>
  <c r="FB1972" i="1"/>
  <c r="FE1972" i="1" s="1"/>
  <c r="FG1972" i="1" s="1"/>
  <c r="FB1970" i="1"/>
  <c r="FE1970" i="1" s="1"/>
  <c r="FG1970" i="1" s="1"/>
  <c r="FB1968" i="1"/>
  <c r="FE1968" i="1" s="1"/>
  <c r="FG1968" i="1" s="1"/>
  <c r="FB1966" i="1"/>
  <c r="FE1966" i="1" s="1"/>
  <c r="FG1966" i="1" s="1"/>
  <c r="FB1964" i="1"/>
  <c r="FE1964" i="1" s="1"/>
  <c r="FG1964" i="1" s="1"/>
  <c r="FB1962" i="1"/>
  <c r="FE1962" i="1" s="1"/>
  <c r="FG1962" i="1" s="1"/>
  <c r="FB1960" i="1"/>
  <c r="FE1960" i="1" s="1"/>
  <c r="FG1960" i="1" s="1"/>
  <c r="FB1958" i="1"/>
  <c r="FE1958" i="1" s="1"/>
  <c r="FG1958" i="1" s="1"/>
  <c r="FB1956" i="1"/>
  <c r="FE1956" i="1" s="1"/>
  <c r="FG1956" i="1" s="1"/>
  <c r="EO2351" i="1"/>
  <c r="EO2347" i="1"/>
  <c r="EO2343" i="1"/>
  <c r="EO2339" i="1"/>
  <c r="EO2335" i="1"/>
  <c r="EO2331" i="1"/>
  <c r="EO2327" i="1"/>
  <c r="EO2323" i="1"/>
  <c r="EO2319" i="1"/>
  <c r="EO2315" i="1"/>
  <c r="EO2311" i="1"/>
  <c r="EO2307" i="1"/>
  <c r="EO2303" i="1"/>
  <c r="EO2299" i="1"/>
  <c r="EO2295" i="1"/>
  <c r="EO2291" i="1"/>
  <c r="EO2287" i="1"/>
  <c r="EO2283" i="1"/>
  <c r="EO2279" i="1"/>
  <c r="EO2275" i="1"/>
  <c r="EO2271" i="1"/>
  <c r="EO2267" i="1"/>
  <c r="EO2263" i="1"/>
  <c r="EO2259" i="1"/>
  <c r="EO2255" i="1"/>
  <c r="EO2251" i="1"/>
  <c r="EO2247" i="1"/>
  <c r="EO2243" i="1"/>
  <c r="EO2239" i="1"/>
  <c r="EO2235" i="1"/>
  <c r="EO2231" i="1"/>
  <c r="EO2227" i="1"/>
  <c r="EO2223" i="1"/>
  <c r="EO2219" i="1"/>
  <c r="EO2215" i="1"/>
  <c r="EO2211" i="1"/>
  <c r="EO2207" i="1"/>
  <c r="EO2203" i="1"/>
  <c r="EO2199" i="1"/>
  <c r="EO2195" i="1"/>
  <c r="EO2191" i="1"/>
  <c r="EO2187" i="1"/>
  <c r="EO2183" i="1"/>
  <c r="EO2179" i="1"/>
  <c r="EO2175" i="1"/>
  <c r="EO2171" i="1"/>
  <c r="EO2167" i="1"/>
  <c r="EO2163" i="1"/>
  <c r="EO2159" i="1"/>
  <c r="EO2155" i="1"/>
  <c r="EO2151" i="1"/>
  <c r="EO2147" i="1"/>
  <c r="EO2143" i="1"/>
  <c r="EO2139" i="1"/>
  <c r="EO2135" i="1"/>
  <c r="EO2131" i="1"/>
  <c r="EO2127" i="1"/>
  <c r="EO2123" i="1"/>
  <c r="EO2119" i="1"/>
  <c r="EO2115" i="1"/>
  <c r="EO2111" i="1"/>
  <c r="EO2107" i="1"/>
  <c r="EO2103" i="1"/>
  <c r="EO2099" i="1"/>
  <c r="EO2095" i="1"/>
  <c r="EO2091" i="1"/>
  <c r="EO2087" i="1"/>
  <c r="EO2083" i="1"/>
  <c r="EO2079" i="1"/>
  <c r="EO2075" i="1"/>
  <c r="EO2350" i="1"/>
  <c r="EO2346" i="1"/>
  <c r="EO2342" i="1"/>
  <c r="EO2338" i="1"/>
  <c r="EO2334" i="1"/>
  <c r="EO2330" i="1"/>
  <c r="EO2326" i="1"/>
  <c r="EO2322" i="1"/>
  <c r="EO2318" i="1"/>
  <c r="EO2314" i="1"/>
  <c r="EO2310" i="1"/>
  <c r="EO2306" i="1"/>
  <c r="EO2353" i="1"/>
  <c r="EO2349" i="1"/>
  <c r="EO2345" i="1"/>
  <c r="EO2341" i="1"/>
  <c r="EO2337" i="1"/>
  <c r="EO2333" i="1"/>
  <c r="EO2329" i="1"/>
  <c r="EO2325" i="1"/>
  <c r="EO2321" i="1"/>
  <c r="EO2317" i="1"/>
  <c r="EO2313" i="1"/>
  <c r="EO2309" i="1"/>
  <c r="EO2305" i="1"/>
  <c r="EO2301" i="1"/>
  <c r="EO2297" i="1"/>
  <c r="EO2293" i="1"/>
  <c r="EO2289" i="1"/>
  <c r="EO2285" i="1"/>
  <c r="EO2281" i="1"/>
  <c r="EO2277" i="1"/>
  <c r="EO2273" i="1"/>
  <c r="EO2269" i="1"/>
  <c r="EO2265" i="1"/>
  <c r="EO2261" i="1"/>
  <c r="EO2257" i="1"/>
  <c r="EO2253" i="1"/>
  <c r="EO2249" i="1"/>
  <c r="EO2245" i="1"/>
  <c r="EO2241" i="1"/>
  <c r="EO2237" i="1"/>
  <c r="EO2233" i="1"/>
  <c r="EO2229" i="1"/>
  <c r="EO2225" i="1"/>
  <c r="EO2221" i="1"/>
  <c r="EO2217" i="1"/>
  <c r="EO2213" i="1"/>
  <c r="EO2209" i="1"/>
  <c r="EO2205" i="1"/>
  <c r="EO2201" i="1"/>
  <c r="EO2197" i="1"/>
  <c r="EO2193" i="1"/>
  <c r="EO2189" i="1"/>
  <c r="EO2185" i="1"/>
  <c r="EO2181" i="1"/>
  <c r="EO2177" i="1"/>
  <c r="EO2173" i="1"/>
  <c r="EO2169" i="1"/>
  <c r="EO2165" i="1"/>
  <c r="EO2161" i="1"/>
  <c r="EO2157" i="1"/>
  <c r="EO2153" i="1"/>
  <c r="EO2149" i="1"/>
  <c r="EO2145" i="1"/>
  <c r="EO2141" i="1"/>
  <c r="EO2137" i="1"/>
  <c r="EO2133" i="1"/>
  <c r="EO2129" i="1"/>
  <c r="EO2125" i="1"/>
  <c r="EO2121" i="1"/>
  <c r="EO2117" i="1"/>
  <c r="EO2113" i="1"/>
  <c r="EO2109" i="1"/>
  <c r="EO2105" i="1"/>
  <c r="EO2101" i="1"/>
  <c r="EO2097" i="1"/>
  <c r="EO2093" i="1"/>
  <c r="EO2089" i="1"/>
  <c r="EO2085" i="1"/>
  <c r="EO2081" i="1"/>
  <c r="EO2077" i="1"/>
  <c r="EO2352" i="1"/>
  <c r="EO2348" i="1"/>
  <c r="EO2344" i="1"/>
  <c r="EO2340" i="1"/>
  <c r="EO2336" i="1"/>
  <c r="EO2332" i="1"/>
  <c r="EO2328" i="1"/>
  <c r="EO2324" i="1"/>
  <c r="EO2320" i="1"/>
  <c r="EO2316" i="1"/>
  <c r="EO2312" i="1"/>
  <c r="EO2308" i="1"/>
  <c r="EO2304" i="1"/>
  <c r="EO2300" i="1"/>
  <c r="EO2296" i="1"/>
  <c r="EO2292" i="1"/>
  <c r="EO2288" i="1"/>
  <c r="EO2284" i="1"/>
  <c r="EO2280" i="1"/>
  <c r="EO2276" i="1"/>
  <c r="EO2272" i="1"/>
  <c r="EO2268" i="1"/>
  <c r="EO2264" i="1"/>
  <c r="EO2260" i="1"/>
  <c r="EO2256" i="1"/>
  <c r="EO2252" i="1"/>
  <c r="EO2248" i="1"/>
  <c r="EO2244" i="1"/>
  <c r="EO2240" i="1"/>
  <c r="EO2236" i="1"/>
  <c r="EO2232" i="1"/>
  <c r="EO2228" i="1"/>
  <c r="EO2224" i="1"/>
  <c r="EO2220" i="1"/>
  <c r="EO2216" i="1"/>
  <c r="EO2212" i="1"/>
  <c r="EO2208" i="1"/>
  <c r="EO2204" i="1"/>
  <c r="EO2200" i="1"/>
  <c r="EO2196" i="1"/>
  <c r="EO2192" i="1"/>
  <c r="EO2188" i="1"/>
  <c r="EO2184" i="1"/>
  <c r="EO2180" i="1"/>
  <c r="EO2176" i="1"/>
  <c r="EO2290" i="1"/>
  <c r="EO2274" i="1"/>
  <c r="EO2258" i="1"/>
  <c r="EO2242" i="1"/>
  <c r="EO2226" i="1"/>
  <c r="EO2210" i="1"/>
  <c r="EO2194" i="1"/>
  <c r="EO2178" i="1"/>
  <c r="EO2168" i="1"/>
  <c r="EO2160" i="1"/>
  <c r="EO2152" i="1"/>
  <c r="EO2144" i="1"/>
  <c r="EO2136" i="1"/>
  <c r="EO2128" i="1"/>
  <c r="EO2120" i="1"/>
  <c r="EO2112" i="1"/>
  <c r="EO2104" i="1"/>
  <c r="EO2096" i="1"/>
  <c r="EO2088" i="1"/>
  <c r="EO2080" i="1"/>
  <c r="EO2073" i="1"/>
  <c r="EO2069" i="1"/>
  <c r="EO2065" i="1"/>
  <c r="EO2061" i="1"/>
  <c r="EO2057" i="1"/>
  <c r="EO2053" i="1"/>
  <c r="EO2049" i="1"/>
  <c r="EO2045" i="1"/>
  <c r="EO2041" i="1"/>
  <c r="EO2037" i="1"/>
  <c r="EO2033" i="1"/>
  <c r="EO2029" i="1"/>
  <c r="EO2025" i="1"/>
  <c r="EO2021" i="1"/>
  <c r="EO2017" i="1"/>
  <c r="EO2013" i="1"/>
  <c r="EO2009" i="1"/>
  <c r="EO2005" i="1"/>
  <c r="EO2001" i="1"/>
  <c r="EO1997" i="1"/>
  <c r="EO1993" i="1"/>
  <c r="EO1989" i="1"/>
  <c r="EO1985" i="1"/>
  <c r="EO1981" i="1"/>
  <c r="EO1977" i="1"/>
  <c r="EO1973" i="1"/>
  <c r="EO1969" i="1"/>
  <c r="EO1965" i="1"/>
  <c r="EO1961" i="1"/>
  <c r="EO1957" i="1"/>
  <c r="EO2302" i="1"/>
  <c r="EO2286" i="1"/>
  <c r="EO2270" i="1"/>
  <c r="EO2254" i="1"/>
  <c r="EO2238" i="1"/>
  <c r="EO2222" i="1"/>
  <c r="EO2206" i="1"/>
  <c r="EO2190" i="1"/>
  <c r="EO2174" i="1"/>
  <c r="EO2166" i="1"/>
  <c r="EO2158" i="1"/>
  <c r="EO2150" i="1"/>
  <c r="EO2142" i="1"/>
  <c r="EO2134" i="1"/>
  <c r="EO2126" i="1"/>
  <c r="EO2118" i="1"/>
  <c r="EO2110" i="1"/>
  <c r="EO2102" i="1"/>
  <c r="EO2094" i="1"/>
  <c r="EO2086" i="1"/>
  <c r="EO2078" i="1"/>
  <c r="EO2072" i="1"/>
  <c r="EO2068" i="1"/>
  <c r="EO2064" i="1"/>
  <c r="EO2060" i="1"/>
  <c r="EO2056" i="1"/>
  <c r="EO2052" i="1"/>
  <c r="EO2048" i="1"/>
  <c r="EO2044" i="1"/>
  <c r="EO2040" i="1"/>
  <c r="EO2036" i="1"/>
  <c r="EO2032" i="1"/>
  <c r="EO2028" i="1"/>
  <c r="EO2024" i="1"/>
  <c r="EO2020" i="1"/>
  <c r="EO2016" i="1"/>
  <c r="EO2012" i="1"/>
  <c r="EO2008" i="1"/>
  <c r="EO2004" i="1"/>
  <c r="EO2000" i="1"/>
  <c r="EO1996" i="1"/>
  <c r="EO1992" i="1"/>
  <c r="EO1988" i="1"/>
  <c r="EO1984" i="1"/>
  <c r="EO1980" i="1"/>
  <c r="EO1976" i="1"/>
  <c r="EO1972" i="1"/>
  <c r="EO1968" i="1"/>
  <c r="EO1964" i="1"/>
  <c r="EO1960" i="1"/>
  <c r="EO1956" i="1"/>
  <c r="EO2298" i="1"/>
  <c r="EO2282" i="1"/>
  <c r="EO2266" i="1"/>
  <c r="EO2250" i="1"/>
  <c r="EO2234" i="1"/>
  <c r="EO2218" i="1"/>
  <c r="EO2202" i="1"/>
  <c r="EO2186" i="1"/>
  <c r="EO2172" i="1"/>
  <c r="EO2164" i="1"/>
  <c r="EO2156" i="1"/>
  <c r="EO2148" i="1"/>
  <c r="EO2140" i="1"/>
  <c r="EO2132" i="1"/>
  <c r="EO2124" i="1"/>
  <c r="EO2116" i="1"/>
  <c r="EO2108" i="1"/>
  <c r="EO2100" i="1"/>
  <c r="EO2092" i="1"/>
  <c r="EO2084" i="1"/>
  <c r="EO2076" i="1"/>
  <c r="EO2071" i="1"/>
  <c r="EO2067" i="1"/>
  <c r="EO2063" i="1"/>
  <c r="EO2059" i="1"/>
  <c r="EO2055" i="1"/>
  <c r="EO2051" i="1"/>
  <c r="EO2047" i="1"/>
  <c r="EO2043" i="1"/>
  <c r="EO2039" i="1"/>
  <c r="EO2035" i="1"/>
  <c r="EO2031" i="1"/>
  <c r="EO2027" i="1"/>
  <c r="EO2023" i="1"/>
  <c r="EO2019" i="1"/>
  <c r="EO2015" i="1"/>
  <c r="EO2011" i="1"/>
  <c r="EO2007" i="1"/>
  <c r="EO2003" i="1"/>
  <c r="EO1999" i="1"/>
  <c r="EO1995" i="1"/>
  <c r="EO1991" i="1"/>
  <c r="EO1987" i="1"/>
  <c r="EO1983" i="1"/>
  <c r="EO1979" i="1"/>
  <c r="EO1975" i="1"/>
  <c r="EO2294" i="1"/>
  <c r="EO2278" i="1"/>
  <c r="EO2262" i="1"/>
  <c r="EO2246" i="1"/>
  <c r="EO2230" i="1"/>
  <c r="EO2214" i="1"/>
  <c r="EO2198" i="1"/>
  <c r="EO2182" i="1"/>
  <c r="EO2170" i="1"/>
  <c r="EO2162" i="1"/>
  <c r="EO2154" i="1"/>
  <c r="EO2146" i="1"/>
  <c r="EO2138" i="1"/>
  <c r="EO2130" i="1"/>
  <c r="EO2122" i="1"/>
  <c r="EO2114" i="1"/>
  <c r="EO2106" i="1"/>
  <c r="EO2098" i="1"/>
  <c r="EO2090" i="1"/>
  <c r="EO2082" i="1"/>
  <c r="EO2074" i="1"/>
  <c r="EO2070" i="1"/>
  <c r="EO2066" i="1"/>
  <c r="EO2062" i="1"/>
  <c r="EO2058" i="1"/>
  <c r="EO2054" i="1"/>
  <c r="EO2050" i="1"/>
  <c r="EO2046" i="1"/>
  <c r="EO2042" i="1"/>
  <c r="EO2038" i="1"/>
  <c r="EO2034" i="1"/>
  <c r="EO2030" i="1"/>
  <c r="EO2026" i="1"/>
  <c r="EO2022" i="1"/>
  <c r="EO2018" i="1"/>
  <c r="EO2014" i="1"/>
  <c r="EO2010" i="1"/>
  <c r="EO2006" i="1"/>
  <c r="EO2002" i="1"/>
  <c r="EO1998" i="1"/>
  <c r="EO1994" i="1"/>
  <c r="EO1990" i="1"/>
  <c r="EO1986" i="1"/>
  <c r="EO1982" i="1"/>
  <c r="EO1978" i="1"/>
  <c r="EO1974" i="1"/>
  <c r="EO1970" i="1"/>
  <c r="EO1966" i="1"/>
  <c r="EO1962" i="1"/>
  <c r="EO1958" i="1"/>
  <c r="EO1954" i="1"/>
  <c r="EO1959" i="1"/>
  <c r="EO1971" i="1"/>
  <c r="EO1955" i="1"/>
  <c r="EO1967" i="1"/>
  <c r="EO1963" i="1"/>
  <c r="EO1953" i="1"/>
  <c r="EU2307" i="1"/>
  <c r="EX2307" i="1" s="1"/>
  <c r="EU2247" i="1"/>
  <c r="EX2247" i="1" s="1"/>
  <c r="EU2215" i="1"/>
  <c r="EX2215" i="1" s="1"/>
  <c r="EU2195" i="1"/>
  <c r="EX2195" i="1" s="1"/>
  <c r="EU2179" i="1"/>
  <c r="EX2179" i="1" s="1"/>
  <c r="EU2163" i="1"/>
  <c r="EX2163" i="1" s="1"/>
  <c r="EU2147" i="1"/>
  <c r="EX2147" i="1" s="1"/>
  <c r="EU2131" i="1"/>
  <c r="EX2131" i="1" s="1"/>
  <c r="EU2115" i="1"/>
  <c r="EX2115" i="1" s="1"/>
  <c r="EU2099" i="1"/>
  <c r="EX2099" i="1" s="1"/>
  <c r="EU2083" i="1"/>
  <c r="EX2083" i="1" s="1"/>
  <c r="EU2067" i="1"/>
  <c r="EX2067" i="1" s="1"/>
  <c r="EU2051" i="1"/>
  <c r="EX2051" i="1" s="1"/>
  <c r="EU2037" i="1"/>
  <c r="EX2037" i="1" s="1"/>
  <c r="EU2031" i="1"/>
  <c r="EX2031" i="1" s="1"/>
  <c r="EU2026" i="1"/>
  <c r="EX2026" i="1" s="1"/>
  <c r="EU2021" i="1"/>
  <c r="EX2021" i="1" s="1"/>
  <c r="EU2016" i="1"/>
  <c r="EX2016" i="1" s="1"/>
  <c r="EU2012" i="1"/>
  <c r="EX2012" i="1" s="1"/>
  <c r="EU2008" i="1"/>
  <c r="EX2008" i="1" s="1"/>
  <c r="EU2004" i="1"/>
  <c r="EX2004" i="1" s="1"/>
  <c r="EU2000" i="1"/>
  <c r="EX2000" i="1" s="1"/>
  <c r="EU1996" i="1"/>
  <c r="EX1996" i="1" s="1"/>
  <c r="EU1992" i="1"/>
  <c r="EX1992" i="1" s="1"/>
  <c r="EU1988" i="1"/>
  <c r="EX1988" i="1" s="1"/>
  <c r="EU1984" i="1"/>
  <c r="EX1984" i="1" s="1"/>
  <c r="EU1980" i="1"/>
  <c r="EX1980" i="1" s="1"/>
  <c r="EU1976" i="1"/>
  <c r="EX1976" i="1" s="1"/>
  <c r="EU1972" i="1"/>
  <c r="EX1972" i="1" s="1"/>
  <c r="EU1968" i="1"/>
  <c r="EX1968" i="1" s="1"/>
  <c r="EU1964" i="1"/>
  <c r="EX1964" i="1" s="1"/>
  <c r="EU1960" i="1"/>
  <c r="EX1960" i="1" s="1"/>
  <c r="EU1956" i="1"/>
  <c r="EX1956" i="1" s="1"/>
  <c r="EU2207" i="1"/>
  <c r="EX2207" i="1" s="1"/>
  <c r="EU2175" i="1"/>
  <c r="EX2175" i="1" s="1"/>
  <c r="EU2127" i="1"/>
  <c r="EX2127" i="1" s="1"/>
  <c r="EU2095" i="1"/>
  <c r="EX2095" i="1" s="1"/>
  <c r="EU2047" i="1"/>
  <c r="EX2047" i="1" s="1"/>
  <c r="EU2025" i="1"/>
  <c r="EX2025" i="1" s="1"/>
  <c r="EU2019" i="1"/>
  <c r="EX2019" i="1" s="1"/>
  <c r="EU2007" i="1"/>
  <c r="EX2007" i="1" s="1"/>
  <c r="EU1999" i="1"/>
  <c r="EX1999" i="1" s="1"/>
  <c r="EU1987" i="1"/>
  <c r="EX1987" i="1" s="1"/>
  <c r="EU1979" i="1"/>
  <c r="EX1979" i="1" s="1"/>
  <c r="EU1971" i="1"/>
  <c r="EX1971" i="1" s="1"/>
  <c r="EU1959" i="1"/>
  <c r="EX1959" i="1" s="1"/>
  <c r="EU2279" i="1"/>
  <c r="EX2279" i="1" s="1"/>
  <c r="EU2231" i="1"/>
  <c r="EX2231" i="1" s="1"/>
  <c r="EU2203" i="1"/>
  <c r="EX2203" i="1" s="1"/>
  <c r="EU2187" i="1"/>
  <c r="EX2187" i="1" s="1"/>
  <c r="EU2171" i="1"/>
  <c r="EX2171" i="1" s="1"/>
  <c r="EU2155" i="1"/>
  <c r="EX2155" i="1" s="1"/>
  <c r="EU2139" i="1"/>
  <c r="EX2139" i="1" s="1"/>
  <c r="EU2123" i="1"/>
  <c r="EX2123" i="1" s="1"/>
  <c r="EU2107" i="1"/>
  <c r="EX2107" i="1" s="1"/>
  <c r="EU2091" i="1"/>
  <c r="EX2091" i="1" s="1"/>
  <c r="EU2075" i="1"/>
  <c r="EX2075" i="1" s="1"/>
  <c r="EU2059" i="1"/>
  <c r="EX2059" i="1" s="1"/>
  <c r="EU2043" i="1"/>
  <c r="EX2043" i="1" s="1"/>
  <c r="EU2034" i="1"/>
  <c r="EX2034" i="1" s="1"/>
  <c r="EU2029" i="1"/>
  <c r="EX2029" i="1" s="1"/>
  <c r="EU2023" i="1"/>
  <c r="EX2023" i="1" s="1"/>
  <c r="EU2018" i="1"/>
  <c r="EX2018" i="1" s="1"/>
  <c r="EU2014" i="1"/>
  <c r="EX2014" i="1" s="1"/>
  <c r="EU2010" i="1"/>
  <c r="EX2010" i="1" s="1"/>
  <c r="EU2006" i="1"/>
  <c r="EX2006" i="1" s="1"/>
  <c r="EU2002" i="1"/>
  <c r="EX2002" i="1" s="1"/>
  <c r="EU1998" i="1"/>
  <c r="EX1998" i="1" s="1"/>
  <c r="EU1994" i="1"/>
  <c r="EX1994" i="1" s="1"/>
  <c r="EU1990" i="1"/>
  <c r="EX1990" i="1" s="1"/>
  <c r="EU1986" i="1"/>
  <c r="EX1986" i="1" s="1"/>
  <c r="EU1982" i="1"/>
  <c r="EX1982" i="1" s="1"/>
  <c r="EU1978" i="1"/>
  <c r="EX1978" i="1" s="1"/>
  <c r="EU1974" i="1"/>
  <c r="EX1974" i="1" s="1"/>
  <c r="EU1970" i="1"/>
  <c r="EX1970" i="1" s="1"/>
  <c r="EU1966" i="1"/>
  <c r="EX1966" i="1" s="1"/>
  <c r="EU1962" i="1"/>
  <c r="EX1962" i="1" s="1"/>
  <c r="EU1958" i="1"/>
  <c r="EX1958" i="1" s="1"/>
  <c r="EU1954" i="1"/>
  <c r="EX1954" i="1" s="1"/>
  <c r="EU2235" i="1"/>
  <c r="EX2235" i="1" s="1"/>
  <c r="EU2191" i="1"/>
  <c r="EX2191" i="1" s="1"/>
  <c r="EU2143" i="1"/>
  <c r="EX2143" i="1" s="1"/>
  <c r="EU2111" i="1"/>
  <c r="EX2111" i="1" s="1"/>
  <c r="EU2063" i="1"/>
  <c r="EX2063" i="1" s="1"/>
  <c r="EU2030" i="1"/>
  <c r="EX2030" i="1" s="1"/>
  <c r="EU2015" i="1"/>
  <c r="EX2015" i="1" s="1"/>
  <c r="EU2003" i="1"/>
  <c r="EX2003" i="1" s="1"/>
  <c r="EU1991" i="1"/>
  <c r="EX1991" i="1" s="1"/>
  <c r="EU1975" i="1"/>
  <c r="EX1975" i="1" s="1"/>
  <c r="EU1963" i="1"/>
  <c r="EX1963" i="1" s="1"/>
  <c r="EU2263" i="1"/>
  <c r="EX2263" i="1" s="1"/>
  <c r="EU2219" i="1"/>
  <c r="EX2219" i="1" s="1"/>
  <c r="EU2199" i="1"/>
  <c r="EX2199" i="1" s="1"/>
  <c r="EU2183" i="1"/>
  <c r="EX2183" i="1" s="1"/>
  <c r="EU2167" i="1"/>
  <c r="EX2167" i="1" s="1"/>
  <c r="EU2151" i="1"/>
  <c r="EX2151" i="1" s="1"/>
  <c r="EU2135" i="1"/>
  <c r="EX2135" i="1" s="1"/>
  <c r="EU2119" i="1"/>
  <c r="EX2119" i="1" s="1"/>
  <c r="EU2103" i="1"/>
  <c r="EX2103" i="1" s="1"/>
  <c r="EU2087" i="1"/>
  <c r="EX2087" i="1" s="1"/>
  <c r="EU2071" i="1"/>
  <c r="EX2071" i="1" s="1"/>
  <c r="EU2055" i="1"/>
  <c r="EX2055" i="1" s="1"/>
  <c r="EU2039" i="1"/>
  <c r="EX2039" i="1" s="1"/>
  <c r="EU2033" i="1"/>
  <c r="EX2033" i="1" s="1"/>
  <c r="EU2027" i="1"/>
  <c r="EX2027" i="1" s="1"/>
  <c r="EU2022" i="1"/>
  <c r="EX2022" i="1" s="1"/>
  <c r="EU2017" i="1"/>
  <c r="EX2017" i="1" s="1"/>
  <c r="EU2013" i="1"/>
  <c r="EX2013" i="1" s="1"/>
  <c r="EU2009" i="1"/>
  <c r="EX2009" i="1" s="1"/>
  <c r="EU2005" i="1"/>
  <c r="EX2005" i="1" s="1"/>
  <c r="EU2001" i="1"/>
  <c r="EX2001" i="1" s="1"/>
  <c r="EU1997" i="1"/>
  <c r="EX1997" i="1" s="1"/>
  <c r="EU1993" i="1"/>
  <c r="EX1993" i="1" s="1"/>
  <c r="EU1989" i="1"/>
  <c r="EX1989" i="1" s="1"/>
  <c r="EU1985" i="1"/>
  <c r="EX1985" i="1" s="1"/>
  <c r="EU1981" i="1"/>
  <c r="EX1981" i="1" s="1"/>
  <c r="EU1977" i="1"/>
  <c r="EX1977" i="1" s="1"/>
  <c r="EU1973" i="1"/>
  <c r="EX1973" i="1" s="1"/>
  <c r="EU1969" i="1"/>
  <c r="EX1969" i="1" s="1"/>
  <c r="EU1965" i="1"/>
  <c r="EX1965" i="1" s="1"/>
  <c r="EU1961" i="1"/>
  <c r="EX1961" i="1" s="1"/>
  <c r="EU1957" i="1"/>
  <c r="EX1957" i="1" s="1"/>
  <c r="EU1953" i="1"/>
  <c r="EX1953" i="1" s="1"/>
  <c r="EZ1953" i="1" s="1"/>
  <c r="EU2295" i="1"/>
  <c r="EX2295" i="1" s="1"/>
  <c r="EU2159" i="1"/>
  <c r="EX2159" i="1" s="1"/>
  <c r="EU2079" i="1"/>
  <c r="EX2079" i="1" s="1"/>
  <c r="EU2035" i="1"/>
  <c r="EX2035" i="1" s="1"/>
  <c r="EU2011" i="1"/>
  <c r="EX2011" i="1" s="1"/>
  <c r="EU1995" i="1"/>
  <c r="EX1995" i="1" s="1"/>
  <c r="EU1983" i="1"/>
  <c r="EX1983" i="1" s="1"/>
  <c r="EU1967" i="1"/>
  <c r="EX1967" i="1" s="1"/>
  <c r="EU1955" i="1"/>
  <c r="EX1955" i="1" s="1"/>
  <c r="EU2270" i="1"/>
  <c r="EX2270" i="1" s="1"/>
  <c r="EU2094" i="1"/>
  <c r="EX2094" i="1" s="1"/>
  <c r="EU2317" i="1"/>
  <c r="EX2317" i="1" s="1"/>
  <c r="EU2253" i="1"/>
  <c r="EX2253" i="1" s="1"/>
  <c r="EU2157" i="1"/>
  <c r="EX2157" i="1" s="1"/>
  <c r="EU2077" i="1"/>
  <c r="EX2077" i="1" s="1"/>
  <c r="EU2251" i="1"/>
  <c r="EX2251" i="1" s="1"/>
  <c r="EU2223" i="1"/>
  <c r="EX2223" i="1" s="1"/>
  <c r="EU2287" i="1"/>
  <c r="EX2287" i="1" s="1"/>
  <c r="EU2243" i="1"/>
  <c r="EX2243" i="1" s="1"/>
  <c r="EU2352" i="1"/>
  <c r="EX2352" i="1" s="1"/>
  <c r="EU2336" i="1"/>
  <c r="EX2336" i="1" s="1"/>
  <c r="EU2320" i="1"/>
  <c r="EX2320" i="1" s="1"/>
  <c r="EU2304" i="1"/>
  <c r="EX2304" i="1" s="1"/>
  <c r="EU2288" i="1"/>
  <c r="EX2288" i="1" s="1"/>
  <c r="EU2272" i="1"/>
  <c r="EX2272" i="1" s="1"/>
  <c r="EU2256" i="1"/>
  <c r="EX2256" i="1" s="1"/>
  <c r="EU2240" i="1"/>
  <c r="EX2240" i="1" s="1"/>
  <c r="EU2224" i="1"/>
  <c r="EX2224" i="1" s="1"/>
  <c r="EU2208" i="1"/>
  <c r="EX2208" i="1" s="1"/>
  <c r="EU2192" i="1"/>
  <c r="EX2192" i="1" s="1"/>
  <c r="EU2176" i="1"/>
  <c r="EX2176" i="1" s="1"/>
  <c r="EU2160" i="1"/>
  <c r="EX2160" i="1" s="1"/>
  <c r="EU2144" i="1"/>
  <c r="EX2144" i="1" s="1"/>
  <c r="EU2128" i="1"/>
  <c r="EX2128" i="1" s="1"/>
  <c r="EU2112" i="1"/>
  <c r="EX2112" i="1" s="1"/>
  <c r="EU2096" i="1"/>
  <c r="EX2096" i="1" s="1"/>
  <c r="EU2080" i="1"/>
  <c r="EX2080" i="1" s="1"/>
  <c r="EU2064" i="1"/>
  <c r="EX2064" i="1" s="1"/>
  <c r="EU2048" i="1"/>
  <c r="EX2048" i="1" s="1"/>
  <c r="EU2032" i="1"/>
  <c r="EX2032" i="1" s="1"/>
  <c r="EU2351" i="1"/>
  <c r="EX2351" i="1" s="1"/>
  <c r="EU2335" i="1"/>
  <c r="EX2335" i="1" s="1"/>
  <c r="EU2319" i="1"/>
  <c r="EX2319" i="1" s="1"/>
  <c r="EU2346" i="1"/>
  <c r="EX2346" i="1" s="1"/>
  <c r="EU2330" i="1"/>
  <c r="EX2330" i="1" s="1"/>
  <c r="EU2314" i="1"/>
  <c r="EX2314" i="1" s="1"/>
  <c r="EU2298" i="1"/>
  <c r="EX2298" i="1" s="1"/>
  <c r="EU2282" i="1"/>
  <c r="EX2282" i="1" s="1"/>
  <c r="EU2266" i="1"/>
  <c r="EX2266" i="1" s="1"/>
  <c r="EU2250" i="1"/>
  <c r="EX2250" i="1" s="1"/>
  <c r="EU2234" i="1"/>
  <c r="EX2234" i="1" s="1"/>
  <c r="EU2218" i="1"/>
  <c r="EX2218" i="1" s="1"/>
  <c r="EU2202" i="1"/>
  <c r="EX2202" i="1" s="1"/>
  <c r="EU2186" i="1"/>
  <c r="EX2186" i="1" s="1"/>
  <c r="EU2170" i="1"/>
  <c r="EX2170" i="1" s="1"/>
  <c r="EU2154" i="1"/>
  <c r="EX2154" i="1" s="1"/>
  <c r="EU2138" i="1"/>
  <c r="EX2138" i="1" s="1"/>
  <c r="EU2122" i="1"/>
  <c r="EX2122" i="1" s="1"/>
  <c r="EU2106" i="1"/>
  <c r="EX2106" i="1" s="1"/>
  <c r="EU2090" i="1"/>
  <c r="EX2090" i="1" s="1"/>
  <c r="EU2074" i="1"/>
  <c r="EX2074" i="1" s="1"/>
  <c r="EU2058" i="1"/>
  <c r="EX2058" i="1" s="1"/>
  <c r="EU2042" i="1"/>
  <c r="EX2042" i="1" s="1"/>
  <c r="EU2345" i="1"/>
  <c r="EX2345" i="1" s="1"/>
  <c r="EU2329" i="1"/>
  <c r="EX2329" i="1" s="1"/>
  <c r="EU2313" i="1"/>
  <c r="EX2313" i="1" s="1"/>
  <c r="EU2297" i="1"/>
  <c r="EX2297" i="1" s="1"/>
  <c r="EU2281" i="1"/>
  <c r="EX2281" i="1" s="1"/>
  <c r="EU2265" i="1"/>
  <c r="EX2265" i="1" s="1"/>
  <c r="EU2249" i="1"/>
  <c r="EX2249" i="1" s="1"/>
  <c r="EU2233" i="1"/>
  <c r="EX2233" i="1" s="1"/>
  <c r="EU2217" i="1"/>
  <c r="EX2217" i="1" s="1"/>
  <c r="EU2201" i="1"/>
  <c r="EX2201" i="1" s="1"/>
  <c r="EU2185" i="1"/>
  <c r="EX2185" i="1" s="1"/>
  <c r="EU2169" i="1"/>
  <c r="EX2169" i="1" s="1"/>
  <c r="EU2153" i="1"/>
  <c r="EX2153" i="1" s="1"/>
  <c r="EU2137" i="1"/>
  <c r="EX2137" i="1" s="1"/>
  <c r="EU2121" i="1"/>
  <c r="EX2121" i="1" s="1"/>
  <c r="EU2105" i="1"/>
  <c r="EX2105" i="1" s="1"/>
  <c r="EU2089" i="1"/>
  <c r="EX2089" i="1" s="1"/>
  <c r="EU2073" i="1"/>
  <c r="EX2073" i="1" s="1"/>
  <c r="EU2057" i="1"/>
  <c r="EX2057" i="1" s="1"/>
  <c r="EU2041" i="1"/>
  <c r="EX2041" i="1" s="1"/>
  <c r="EU2283" i="1"/>
  <c r="EX2283" i="1" s="1"/>
  <c r="EU2275" i="1"/>
  <c r="EX2275" i="1" s="1"/>
  <c r="EU2328" i="1"/>
  <c r="EX2328" i="1" s="1"/>
  <c r="EU2296" i="1"/>
  <c r="EX2296" i="1" s="1"/>
  <c r="EU2264" i="1"/>
  <c r="EX2264" i="1" s="1"/>
  <c r="EU2248" i="1"/>
  <c r="EX2248" i="1" s="1"/>
  <c r="EU2216" i="1"/>
  <c r="EX2216" i="1" s="1"/>
  <c r="EU2168" i="1"/>
  <c r="EX2168" i="1" s="1"/>
  <c r="EU2136" i="1"/>
  <c r="EX2136" i="1" s="1"/>
  <c r="EU2104" i="1"/>
  <c r="EX2104" i="1" s="1"/>
  <c r="EU2072" i="1"/>
  <c r="EX2072" i="1" s="1"/>
  <c r="EU2040" i="1"/>
  <c r="EX2040" i="1" s="1"/>
  <c r="EU2343" i="1"/>
  <c r="EX2343" i="1" s="1"/>
  <c r="EU2311" i="1"/>
  <c r="EX2311" i="1" s="1"/>
  <c r="EU2322" i="1"/>
  <c r="EX2322" i="1" s="1"/>
  <c r="EU2290" i="1"/>
  <c r="EX2290" i="1" s="1"/>
  <c r="EU2242" i="1"/>
  <c r="EX2242" i="1" s="1"/>
  <c r="EU2210" i="1"/>
  <c r="EX2210" i="1" s="1"/>
  <c r="EU2178" i="1"/>
  <c r="EX2178" i="1" s="1"/>
  <c r="EU2130" i="1"/>
  <c r="EX2130" i="1" s="1"/>
  <c r="EU2098" i="1"/>
  <c r="EX2098" i="1" s="1"/>
  <c r="EU2066" i="1"/>
  <c r="EX2066" i="1" s="1"/>
  <c r="EU2353" i="1"/>
  <c r="EX2353" i="1" s="1"/>
  <c r="EZ2353" i="1" s="1"/>
  <c r="EU2305" i="1"/>
  <c r="EX2305" i="1" s="1"/>
  <c r="EU2273" i="1"/>
  <c r="EX2273" i="1" s="1"/>
  <c r="EU2241" i="1"/>
  <c r="EX2241" i="1" s="1"/>
  <c r="EU2209" i="1"/>
  <c r="EX2209" i="1" s="1"/>
  <c r="EU2177" i="1"/>
  <c r="EX2177" i="1" s="1"/>
  <c r="EU2129" i="1"/>
  <c r="EX2129" i="1" s="1"/>
  <c r="EU2081" i="1"/>
  <c r="EX2081" i="1" s="1"/>
  <c r="EU2291" i="1"/>
  <c r="EX2291" i="1" s="1"/>
  <c r="EU2308" i="1"/>
  <c r="EX2308" i="1" s="1"/>
  <c r="EU2244" i="1"/>
  <c r="EX2244" i="1" s="1"/>
  <c r="EU2196" i="1"/>
  <c r="EX2196" i="1" s="1"/>
  <c r="EU2148" i="1"/>
  <c r="EX2148" i="1" s="1"/>
  <c r="EU2100" i="1"/>
  <c r="EX2100" i="1" s="1"/>
  <c r="EU2068" i="1"/>
  <c r="EX2068" i="1" s="1"/>
  <c r="EU2036" i="1"/>
  <c r="EX2036" i="1" s="1"/>
  <c r="EU2323" i="1"/>
  <c r="EX2323" i="1" s="1"/>
  <c r="EU2334" i="1"/>
  <c r="EX2334" i="1" s="1"/>
  <c r="EU2286" i="1"/>
  <c r="EX2286" i="1" s="1"/>
  <c r="EU2222" i="1"/>
  <c r="EX2222" i="1" s="1"/>
  <c r="EU2190" i="1"/>
  <c r="EX2190" i="1" s="1"/>
  <c r="EU2158" i="1"/>
  <c r="EX2158" i="1" s="1"/>
  <c r="EU2126" i="1"/>
  <c r="EX2126" i="1" s="1"/>
  <c r="EU2046" i="1"/>
  <c r="EX2046" i="1" s="1"/>
  <c r="EU2301" i="1"/>
  <c r="EX2301" i="1" s="1"/>
  <c r="EU2237" i="1"/>
  <c r="EX2237" i="1" s="1"/>
  <c r="EU2189" i="1"/>
  <c r="EX2189" i="1" s="1"/>
  <c r="EU2125" i="1"/>
  <c r="EX2125" i="1" s="1"/>
  <c r="EU2045" i="1"/>
  <c r="EX2045" i="1" s="1"/>
  <c r="EU2267" i="1"/>
  <c r="EX2267" i="1" s="1"/>
  <c r="EU2239" i="1"/>
  <c r="EX2239" i="1" s="1"/>
  <c r="EU2303" i="1"/>
  <c r="EX2303" i="1" s="1"/>
  <c r="EU2259" i="1"/>
  <c r="EX2259" i="1" s="1"/>
  <c r="EU2348" i="1"/>
  <c r="EX2348" i="1" s="1"/>
  <c r="EU2332" i="1"/>
  <c r="EX2332" i="1" s="1"/>
  <c r="EU2316" i="1"/>
  <c r="EX2316" i="1" s="1"/>
  <c r="EU2300" i="1"/>
  <c r="EX2300" i="1" s="1"/>
  <c r="EU2284" i="1"/>
  <c r="EX2284" i="1" s="1"/>
  <c r="EU2268" i="1"/>
  <c r="EX2268" i="1" s="1"/>
  <c r="EU2252" i="1"/>
  <c r="EX2252" i="1" s="1"/>
  <c r="EU2236" i="1"/>
  <c r="EX2236" i="1" s="1"/>
  <c r="EU2220" i="1"/>
  <c r="EX2220" i="1" s="1"/>
  <c r="EU2204" i="1"/>
  <c r="EX2204" i="1" s="1"/>
  <c r="EU2188" i="1"/>
  <c r="EX2188" i="1" s="1"/>
  <c r="EU2172" i="1"/>
  <c r="EX2172" i="1" s="1"/>
  <c r="EU2156" i="1"/>
  <c r="EX2156" i="1" s="1"/>
  <c r="EU2140" i="1"/>
  <c r="EX2140" i="1" s="1"/>
  <c r="EU2124" i="1"/>
  <c r="EX2124" i="1" s="1"/>
  <c r="EU2108" i="1"/>
  <c r="EX2108" i="1" s="1"/>
  <c r="EU2092" i="1"/>
  <c r="EX2092" i="1" s="1"/>
  <c r="EU2076" i="1"/>
  <c r="EX2076" i="1" s="1"/>
  <c r="EU2060" i="1"/>
  <c r="EX2060" i="1" s="1"/>
  <c r="EU2044" i="1"/>
  <c r="EX2044" i="1" s="1"/>
  <c r="EU2028" i="1"/>
  <c r="EX2028" i="1" s="1"/>
  <c r="EU2347" i="1"/>
  <c r="EX2347" i="1" s="1"/>
  <c r="EU2331" i="1"/>
  <c r="EX2331" i="1" s="1"/>
  <c r="EU2315" i="1"/>
  <c r="EX2315" i="1" s="1"/>
  <c r="EU2342" i="1"/>
  <c r="EX2342" i="1" s="1"/>
  <c r="EU2326" i="1"/>
  <c r="EX2326" i="1" s="1"/>
  <c r="EU2310" i="1"/>
  <c r="EX2310" i="1" s="1"/>
  <c r="EU2294" i="1"/>
  <c r="EX2294" i="1" s="1"/>
  <c r="EU2278" i="1"/>
  <c r="EX2278" i="1" s="1"/>
  <c r="EU2262" i="1"/>
  <c r="EX2262" i="1" s="1"/>
  <c r="EU2246" i="1"/>
  <c r="EX2246" i="1" s="1"/>
  <c r="EU2230" i="1"/>
  <c r="EX2230" i="1" s="1"/>
  <c r="EU2214" i="1"/>
  <c r="EX2214" i="1" s="1"/>
  <c r="EU2198" i="1"/>
  <c r="EX2198" i="1" s="1"/>
  <c r="EU2182" i="1"/>
  <c r="EX2182" i="1" s="1"/>
  <c r="EU2166" i="1"/>
  <c r="EX2166" i="1" s="1"/>
  <c r="EU2150" i="1"/>
  <c r="EX2150" i="1" s="1"/>
  <c r="EU2134" i="1"/>
  <c r="EX2134" i="1" s="1"/>
  <c r="EU2118" i="1"/>
  <c r="EX2118" i="1" s="1"/>
  <c r="EU2102" i="1"/>
  <c r="EX2102" i="1" s="1"/>
  <c r="EU2086" i="1"/>
  <c r="EX2086" i="1" s="1"/>
  <c r="EU2070" i="1"/>
  <c r="EX2070" i="1" s="1"/>
  <c r="EU2054" i="1"/>
  <c r="EX2054" i="1" s="1"/>
  <c r="EU2038" i="1"/>
  <c r="EX2038" i="1" s="1"/>
  <c r="EU2341" i="1"/>
  <c r="EX2341" i="1" s="1"/>
  <c r="EU2325" i="1"/>
  <c r="EX2325" i="1" s="1"/>
  <c r="EU2309" i="1"/>
  <c r="EX2309" i="1" s="1"/>
  <c r="EU2293" i="1"/>
  <c r="EX2293" i="1" s="1"/>
  <c r="EU2277" i="1"/>
  <c r="EX2277" i="1" s="1"/>
  <c r="EU2261" i="1"/>
  <c r="EX2261" i="1" s="1"/>
  <c r="EU2245" i="1"/>
  <c r="EX2245" i="1" s="1"/>
  <c r="EU2229" i="1"/>
  <c r="EX2229" i="1" s="1"/>
  <c r="EU2213" i="1"/>
  <c r="EX2213" i="1" s="1"/>
  <c r="EU2197" i="1"/>
  <c r="EX2197" i="1" s="1"/>
  <c r="EU2181" i="1"/>
  <c r="EX2181" i="1" s="1"/>
  <c r="EU2165" i="1"/>
  <c r="EX2165" i="1" s="1"/>
  <c r="EU2149" i="1"/>
  <c r="EX2149" i="1" s="1"/>
  <c r="EU2133" i="1"/>
  <c r="EX2133" i="1" s="1"/>
  <c r="EU2117" i="1"/>
  <c r="EX2117" i="1" s="1"/>
  <c r="EU2101" i="1"/>
  <c r="EX2101" i="1" s="1"/>
  <c r="EU2085" i="1"/>
  <c r="EX2085" i="1" s="1"/>
  <c r="EU2069" i="1"/>
  <c r="EX2069" i="1" s="1"/>
  <c r="EU2053" i="1"/>
  <c r="EX2053" i="1" s="1"/>
  <c r="EU2255" i="1"/>
  <c r="EX2255" i="1" s="1"/>
  <c r="EU2344" i="1"/>
  <c r="EX2344" i="1" s="1"/>
  <c r="EU2312" i="1"/>
  <c r="EX2312" i="1" s="1"/>
  <c r="EU2280" i="1"/>
  <c r="EX2280" i="1" s="1"/>
  <c r="EU2232" i="1"/>
  <c r="EX2232" i="1" s="1"/>
  <c r="EU2200" i="1"/>
  <c r="EX2200" i="1" s="1"/>
  <c r="EU2152" i="1"/>
  <c r="EX2152" i="1" s="1"/>
  <c r="EU2120" i="1"/>
  <c r="EX2120" i="1" s="1"/>
  <c r="EU2088" i="1"/>
  <c r="EX2088" i="1" s="1"/>
  <c r="EU2056" i="1"/>
  <c r="EX2056" i="1" s="1"/>
  <c r="EU2024" i="1"/>
  <c r="EX2024" i="1" s="1"/>
  <c r="EU2327" i="1"/>
  <c r="EX2327" i="1" s="1"/>
  <c r="EU2338" i="1"/>
  <c r="EX2338" i="1" s="1"/>
  <c r="EU2306" i="1"/>
  <c r="EX2306" i="1" s="1"/>
  <c r="EU2258" i="1"/>
  <c r="EX2258" i="1" s="1"/>
  <c r="EU2226" i="1"/>
  <c r="EX2226" i="1" s="1"/>
  <c r="EU2194" i="1"/>
  <c r="EX2194" i="1" s="1"/>
  <c r="EU2162" i="1"/>
  <c r="EX2162" i="1" s="1"/>
  <c r="EU2146" i="1"/>
  <c r="EX2146" i="1" s="1"/>
  <c r="EU2114" i="1"/>
  <c r="EX2114" i="1" s="1"/>
  <c r="EU2082" i="1"/>
  <c r="EX2082" i="1" s="1"/>
  <c r="EU2050" i="1"/>
  <c r="EX2050" i="1" s="1"/>
  <c r="EU2337" i="1"/>
  <c r="EX2337" i="1" s="1"/>
  <c r="EU2321" i="1"/>
  <c r="EX2321" i="1" s="1"/>
  <c r="EU2289" i="1"/>
  <c r="EX2289" i="1" s="1"/>
  <c r="EU2257" i="1"/>
  <c r="EX2257" i="1" s="1"/>
  <c r="EU2225" i="1"/>
  <c r="EX2225" i="1" s="1"/>
  <c r="EU2193" i="1"/>
  <c r="EX2193" i="1" s="1"/>
  <c r="EU2161" i="1"/>
  <c r="EX2161" i="1" s="1"/>
  <c r="EU2113" i="1"/>
  <c r="EX2113" i="1" s="1"/>
  <c r="EU2097" i="1"/>
  <c r="EX2097" i="1" s="1"/>
  <c r="EU2065" i="1"/>
  <c r="EX2065" i="1" s="1"/>
  <c r="EU2049" i="1"/>
  <c r="EX2049" i="1" s="1"/>
  <c r="EU2299" i="1"/>
  <c r="EX2299" i="1" s="1"/>
  <c r="EU2271" i="1"/>
  <c r="EX2271" i="1" s="1"/>
  <c r="EU2227" i="1"/>
  <c r="EX2227" i="1" s="1"/>
  <c r="EU2324" i="1"/>
  <c r="EX2324" i="1" s="1"/>
  <c r="EU2292" i="1"/>
  <c r="EX2292" i="1" s="1"/>
  <c r="EU2260" i="1"/>
  <c r="EX2260" i="1" s="1"/>
  <c r="EU2212" i="1"/>
  <c r="EX2212" i="1" s="1"/>
  <c r="EU2164" i="1"/>
  <c r="EX2164" i="1" s="1"/>
  <c r="EU2116" i="1"/>
  <c r="EX2116" i="1" s="1"/>
  <c r="EU2052" i="1"/>
  <c r="EX2052" i="1" s="1"/>
  <c r="EU2339" i="1"/>
  <c r="EX2339" i="1" s="1"/>
  <c r="EU2350" i="1"/>
  <c r="EX2350" i="1" s="1"/>
  <c r="EU2302" i="1"/>
  <c r="EX2302" i="1" s="1"/>
  <c r="EU2238" i="1"/>
  <c r="EX2238" i="1" s="1"/>
  <c r="EU2174" i="1"/>
  <c r="EX2174" i="1" s="1"/>
  <c r="EU2110" i="1"/>
  <c r="EX2110" i="1" s="1"/>
  <c r="EU2062" i="1"/>
  <c r="EX2062" i="1" s="1"/>
  <c r="EU2333" i="1"/>
  <c r="EX2333" i="1" s="1"/>
  <c r="EU2269" i="1"/>
  <c r="EX2269" i="1" s="1"/>
  <c r="EU2221" i="1"/>
  <c r="EX2221" i="1" s="1"/>
  <c r="EU2173" i="1"/>
  <c r="EX2173" i="1" s="1"/>
  <c r="EU2109" i="1"/>
  <c r="EX2109" i="1" s="1"/>
  <c r="EU2061" i="1"/>
  <c r="EX2061" i="1" s="1"/>
  <c r="EU2211" i="1"/>
  <c r="EX2211" i="1" s="1"/>
  <c r="EU2184" i="1"/>
  <c r="EX2184" i="1" s="1"/>
  <c r="EU2274" i="1"/>
  <c r="EX2274" i="1" s="1"/>
  <c r="EU2145" i="1"/>
  <c r="EX2145" i="1" s="1"/>
  <c r="EU2340" i="1"/>
  <c r="EX2340" i="1" s="1"/>
  <c r="EU2276" i="1"/>
  <c r="EX2276" i="1" s="1"/>
  <c r="EU2228" i="1"/>
  <c r="EX2228" i="1" s="1"/>
  <c r="EU2180" i="1"/>
  <c r="EX2180" i="1" s="1"/>
  <c r="EU2132" i="1"/>
  <c r="EX2132" i="1" s="1"/>
  <c r="EU2084" i="1"/>
  <c r="EX2084" i="1" s="1"/>
  <c r="EU2020" i="1"/>
  <c r="EX2020" i="1" s="1"/>
  <c r="EU2318" i="1"/>
  <c r="EX2318" i="1" s="1"/>
  <c r="EU2254" i="1"/>
  <c r="EX2254" i="1" s="1"/>
  <c r="EU2206" i="1"/>
  <c r="EX2206" i="1" s="1"/>
  <c r="EU2142" i="1"/>
  <c r="EX2142" i="1" s="1"/>
  <c r="EU2078" i="1"/>
  <c r="EX2078" i="1" s="1"/>
  <c r="EU2349" i="1"/>
  <c r="EX2349" i="1" s="1"/>
  <c r="EU2285" i="1"/>
  <c r="EX2285" i="1" s="1"/>
  <c r="EU2205" i="1"/>
  <c r="EX2205" i="1" s="1"/>
  <c r="EU2141" i="1"/>
  <c r="EX2141" i="1" s="1"/>
  <c r="EU2093" i="1"/>
  <c r="EX2093" i="1" s="1"/>
  <c r="GR2348" i="1"/>
  <c r="GU2348" i="1" s="1"/>
  <c r="GW2348" i="1" s="1"/>
  <c r="GR2343" i="1"/>
  <c r="GU2343" i="1" s="1"/>
  <c r="GW2343" i="1" s="1"/>
  <c r="GR2338" i="1"/>
  <c r="GU2338" i="1" s="1"/>
  <c r="GW2338" i="1" s="1"/>
  <c r="GR2337" i="1"/>
  <c r="GU2337" i="1" s="1"/>
  <c r="GW2337" i="1" s="1"/>
  <c r="GR2332" i="1"/>
  <c r="GU2332" i="1" s="1"/>
  <c r="GW2332" i="1" s="1"/>
  <c r="GR2327" i="1"/>
  <c r="GU2327" i="1" s="1"/>
  <c r="GW2327" i="1" s="1"/>
  <c r="GR2351" i="1"/>
  <c r="GU2351" i="1" s="1"/>
  <c r="GW2351" i="1" s="1"/>
  <c r="GR2346" i="1"/>
  <c r="GU2346" i="1" s="1"/>
  <c r="GW2346" i="1" s="1"/>
  <c r="GR2345" i="1"/>
  <c r="GU2345" i="1" s="1"/>
  <c r="GW2345" i="1" s="1"/>
  <c r="GR2340" i="1"/>
  <c r="GU2340" i="1" s="1"/>
  <c r="GW2340" i="1" s="1"/>
  <c r="GR2335" i="1"/>
  <c r="GU2335" i="1" s="1"/>
  <c r="GW2335" i="1" s="1"/>
  <c r="GR2344" i="1"/>
  <c r="GU2344" i="1" s="1"/>
  <c r="GW2344" i="1" s="1"/>
  <c r="GR2342" i="1"/>
  <c r="GU2342" i="1" s="1"/>
  <c r="GW2342" i="1" s="1"/>
  <c r="GR2333" i="1"/>
  <c r="GU2333" i="1" s="1"/>
  <c r="GW2333" i="1" s="1"/>
  <c r="GR2331" i="1"/>
  <c r="GU2331" i="1" s="1"/>
  <c r="GW2331" i="1" s="1"/>
  <c r="GR2328" i="1"/>
  <c r="GU2328" i="1" s="1"/>
  <c r="GW2328" i="1" s="1"/>
  <c r="GR2325" i="1"/>
  <c r="GU2325" i="1" s="1"/>
  <c r="GW2325" i="1" s="1"/>
  <c r="GR2320" i="1"/>
  <c r="GU2320" i="1" s="1"/>
  <c r="GW2320" i="1" s="1"/>
  <c r="GR2315" i="1"/>
  <c r="GU2315" i="1" s="1"/>
  <c r="GW2315" i="1" s="1"/>
  <c r="GR2310" i="1"/>
  <c r="GU2310" i="1" s="1"/>
  <c r="GW2310" i="1" s="1"/>
  <c r="GR2309" i="1"/>
  <c r="GU2309" i="1" s="1"/>
  <c r="GW2309" i="1" s="1"/>
  <c r="GR2304" i="1"/>
  <c r="GU2304" i="1" s="1"/>
  <c r="GW2304" i="1" s="1"/>
  <c r="GR2299" i="1"/>
  <c r="GU2299" i="1" s="1"/>
  <c r="GW2299" i="1" s="1"/>
  <c r="GR2294" i="1"/>
  <c r="GU2294" i="1" s="1"/>
  <c r="GW2294" i="1" s="1"/>
  <c r="GR2293" i="1"/>
  <c r="GU2293" i="1" s="1"/>
  <c r="GW2293" i="1" s="1"/>
  <c r="GR2288" i="1"/>
  <c r="GU2288" i="1" s="1"/>
  <c r="GW2288" i="1" s="1"/>
  <c r="GR2283" i="1"/>
  <c r="GU2283" i="1" s="1"/>
  <c r="GW2283" i="1" s="1"/>
  <c r="GR2278" i="1"/>
  <c r="GU2278" i="1" s="1"/>
  <c r="GW2278" i="1" s="1"/>
  <c r="GR2277" i="1"/>
  <c r="GU2277" i="1" s="1"/>
  <c r="GW2277" i="1" s="1"/>
  <c r="GR2272" i="1"/>
  <c r="GU2272" i="1" s="1"/>
  <c r="GW2272" i="1" s="1"/>
  <c r="GR2267" i="1"/>
  <c r="GU2267" i="1" s="1"/>
  <c r="GW2267" i="1" s="1"/>
  <c r="GR2262" i="1"/>
  <c r="GU2262" i="1" s="1"/>
  <c r="GW2262" i="1" s="1"/>
  <c r="GR2261" i="1"/>
  <c r="GU2261" i="1" s="1"/>
  <c r="GW2261" i="1" s="1"/>
  <c r="GR2256" i="1"/>
  <c r="GU2256" i="1" s="1"/>
  <c r="GW2256" i="1" s="1"/>
  <c r="GR2251" i="1"/>
  <c r="GU2251" i="1" s="1"/>
  <c r="GW2251" i="1" s="1"/>
  <c r="GR2336" i="1"/>
  <c r="GU2336" i="1" s="1"/>
  <c r="GW2336" i="1" s="1"/>
  <c r="GR2334" i="1"/>
  <c r="GU2334" i="1" s="1"/>
  <c r="GW2334" i="1" s="1"/>
  <c r="GR2329" i="1"/>
  <c r="GU2329" i="1" s="1"/>
  <c r="GW2329" i="1" s="1"/>
  <c r="GR2326" i="1"/>
  <c r="GU2326" i="1" s="1"/>
  <c r="GW2326" i="1" s="1"/>
  <c r="GR2322" i="1"/>
  <c r="GU2322" i="1" s="1"/>
  <c r="GW2322" i="1" s="1"/>
  <c r="GR2321" i="1"/>
  <c r="GU2321" i="1" s="1"/>
  <c r="GW2321" i="1" s="1"/>
  <c r="GR2316" i="1"/>
  <c r="GU2316" i="1" s="1"/>
  <c r="GW2316" i="1" s="1"/>
  <c r="GR2311" i="1"/>
  <c r="GU2311" i="1" s="1"/>
  <c r="GW2311" i="1" s="1"/>
  <c r="GR2306" i="1"/>
  <c r="GU2306" i="1" s="1"/>
  <c r="GW2306" i="1" s="1"/>
  <c r="GR2305" i="1"/>
  <c r="GU2305" i="1" s="1"/>
  <c r="GW2305" i="1" s="1"/>
  <c r="GR2300" i="1"/>
  <c r="GU2300" i="1" s="1"/>
  <c r="GW2300" i="1" s="1"/>
  <c r="GR2295" i="1"/>
  <c r="GU2295" i="1" s="1"/>
  <c r="GW2295" i="1" s="1"/>
  <c r="GR2290" i="1"/>
  <c r="GU2290" i="1" s="1"/>
  <c r="GW2290" i="1" s="1"/>
  <c r="GR2289" i="1"/>
  <c r="GU2289" i="1" s="1"/>
  <c r="GW2289" i="1" s="1"/>
  <c r="GR2284" i="1"/>
  <c r="GU2284" i="1" s="1"/>
  <c r="GW2284" i="1" s="1"/>
  <c r="GR2279" i="1"/>
  <c r="GU2279" i="1" s="1"/>
  <c r="GW2279" i="1" s="1"/>
  <c r="GR2274" i="1"/>
  <c r="GU2274" i="1" s="1"/>
  <c r="GW2274" i="1" s="1"/>
  <c r="GR2273" i="1"/>
  <c r="GU2273" i="1" s="1"/>
  <c r="GW2273" i="1" s="1"/>
  <c r="GR2268" i="1"/>
  <c r="GU2268" i="1" s="1"/>
  <c r="GW2268" i="1" s="1"/>
  <c r="GR2263" i="1"/>
  <c r="GU2263" i="1" s="1"/>
  <c r="GW2263" i="1" s="1"/>
  <c r="GR2258" i="1"/>
  <c r="GU2258" i="1" s="1"/>
  <c r="GW2258" i="1" s="1"/>
  <c r="GR2257" i="1"/>
  <c r="GU2257" i="1" s="1"/>
  <c r="GW2257" i="1" s="1"/>
  <c r="GR2252" i="1"/>
  <c r="GU2252" i="1" s="1"/>
  <c r="GW2252" i="1" s="1"/>
  <c r="GR2247" i="1"/>
  <c r="GU2247" i="1" s="1"/>
  <c r="GW2247" i="1" s="1"/>
  <c r="GR2242" i="1"/>
  <c r="GU2242" i="1" s="1"/>
  <c r="GW2242" i="1" s="1"/>
  <c r="GR2241" i="1"/>
  <c r="GU2241" i="1" s="1"/>
  <c r="GW2241" i="1" s="1"/>
  <c r="GR2236" i="1"/>
  <c r="GU2236" i="1" s="1"/>
  <c r="GW2236" i="1" s="1"/>
  <c r="GR2231" i="1"/>
  <c r="GU2231" i="1" s="1"/>
  <c r="GW2231" i="1" s="1"/>
  <c r="GR2226" i="1"/>
  <c r="GU2226" i="1" s="1"/>
  <c r="GW2226" i="1" s="1"/>
  <c r="GR2225" i="1"/>
  <c r="GU2225" i="1" s="1"/>
  <c r="GW2225" i="1" s="1"/>
  <c r="GR2220" i="1"/>
  <c r="GU2220" i="1" s="1"/>
  <c r="GW2220" i="1" s="1"/>
  <c r="GR2215" i="1"/>
  <c r="GU2215" i="1" s="1"/>
  <c r="GW2215" i="1" s="1"/>
  <c r="GR2210" i="1"/>
  <c r="GU2210" i="1" s="1"/>
  <c r="GW2210" i="1" s="1"/>
  <c r="GR2209" i="1"/>
  <c r="GU2209" i="1" s="1"/>
  <c r="GW2209" i="1" s="1"/>
  <c r="GR2204" i="1"/>
  <c r="GU2204" i="1" s="1"/>
  <c r="GW2204" i="1" s="1"/>
  <c r="GR2199" i="1"/>
  <c r="GU2199" i="1" s="1"/>
  <c r="GW2199" i="1" s="1"/>
  <c r="GR2194" i="1"/>
  <c r="GU2194" i="1" s="1"/>
  <c r="GW2194" i="1" s="1"/>
  <c r="GR2193" i="1"/>
  <c r="GU2193" i="1" s="1"/>
  <c r="GW2193" i="1" s="1"/>
  <c r="GR2188" i="1"/>
  <c r="GU2188" i="1" s="1"/>
  <c r="GW2188" i="1" s="1"/>
  <c r="GR2183" i="1"/>
  <c r="GU2183" i="1" s="1"/>
  <c r="GW2183" i="1" s="1"/>
  <c r="GR2178" i="1"/>
  <c r="GU2178" i="1" s="1"/>
  <c r="GW2178" i="1" s="1"/>
  <c r="GR2177" i="1"/>
  <c r="GU2177" i="1" s="1"/>
  <c r="GW2177" i="1" s="1"/>
  <c r="GR2172" i="1"/>
  <c r="GU2172" i="1" s="1"/>
  <c r="GW2172" i="1" s="1"/>
  <c r="GR2167" i="1"/>
  <c r="GU2167" i="1" s="1"/>
  <c r="GW2167" i="1" s="1"/>
  <c r="GR2162" i="1"/>
  <c r="GU2162" i="1" s="1"/>
  <c r="GW2162" i="1" s="1"/>
  <c r="GR2161" i="1"/>
  <c r="GU2161" i="1" s="1"/>
  <c r="GW2161" i="1" s="1"/>
  <c r="GR2156" i="1"/>
  <c r="GU2156" i="1" s="1"/>
  <c r="GW2156" i="1" s="1"/>
  <c r="GR2151" i="1"/>
  <c r="GU2151" i="1" s="1"/>
  <c r="GW2151" i="1" s="1"/>
  <c r="GR2146" i="1"/>
  <c r="GU2146" i="1" s="1"/>
  <c r="GW2146" i="1" s="1"/>
  <c r="GR2145" i="1"/>
  <c r="GU2145" i="1" s="1"/>
  <c r="GW2145" i="1" s="1"/>
  <c r="GR2140" i="1"/>
  <c r="GU2140" i="1" s="1"/>
  <c r="GW2140" i="1" s="1"/>
  <c r="GR2135" i="1"/>
  <c r="GU2135" i="1" s="1"/>
  <c r="GW2135" i="1" s="1"/>
  <c r="GR2130" i="1"/>
  <c r="GU2130" i="1" s="1"/>
  <c r="GW2130" i="1" s="1"/>
  <c r="GR2129" i="1"/>
  <c r="GU2129" i="1" s="1"/>
  <c r="GW2129" i="1" s="1"/>
  <c r="GR2124" i="1"/>
  <c r="GU2124" i="1" s="1"/>
  <c r="GW2124" i="1" s="1"/>
  <c r="GR2349" i="1"/>
  <c r="GU2349" i="1" s="1"/>
  <c r="GW2349" i="1" s="1"/>
  <c r="GR2347" i="1"/>
  <c r="GU2347" i="1" s="1"/>
  <c r="GW2347" i="1" s="1"/>
  <c r="GR2330" i="1"/>
  <c r="GU2330" i="1" s="1"/>
  <c r="GW2330" i="1" s="1"/>
  <c r="GR2323" i="1"/>
  <c r="GU2323" i="1" s="1"/>
  <c r="GW2323" i="1" s="1"/>
  <c r="GR2318" i="1"/>
  <c r="GU2318" i="1" s="1"/>
  <c r="GW2318" i="1" s="1"/>
  <c r="GR2317" i="1"/>
  <c r="GU2317" i="1" s="1"/>
  <c r="GW2317" i="1" s="1"/>
  <c r="GR2312" i="1"/>
  <c r="GU2312" i="1" s="1"/>
  <c r="GW2312" i="1" s="1"/>
  <c r="GR2307" i="1"/>
  <c r="GU2307" i="1" s="1"/>
  <c r="GW2307" i="1" s="1"/>
  <c r="GR2302" i="1"/>
  <c r="GU2302" i="1" s="1"/>
  <c r="GW2302" i="1" s="1"/>
  <c r="GR2301" i="1"/>
  <c r="GU2301" i="1" s="1"/>
  <c r="GW2301" i="1" s="1"/>
  <c r="GR2296" i="1"/>
  <c r="GU2296" i="1" s="1"/>
  <c r="GW2296" i="1" s="1"/>
  <c r="GR2291" i="1"/>
  <c r="GU2291" i="1" s="1"/>
  <c r="GW2291" i="1" s="1"/>
  <c r="GR2286" i="1"/>
  <c r="GU2286" i="1" s="1"/>
  <c r="GW2286" i="1" s="1"/>
  <c r="GR2285" i="1"/>
  <c r="GU2285" i="1" s="1"/>
  <c r="GW2285" i="1" s="1"/>
  <c r="GR2280" i="1"/>
  <c r="GU2280" i="1" s="1"/>
  <c r="GW2280" i="1" s="1"/>
  <c r="GR2275" i="1"/>
  <c r="GU2275" i="1" s="1"/>
  <c r="GW2275" i="1" s="1"/>
  <c r="GR2270" i="1"/>
  <c r="GU2270" i="1" s="1"/>
  <c r="GW2270" i="1" s="1"/>
  <c r="GR2269" i="1"/>
  <c r="GU2269" i="1" s="1"/>
  <c r="GW2269" i="1" s="1"/>
  <c r="GR2264" i="1"/>
  <c r="GU2264" i="1" s="1"/>
  <c r="GW2264" i="1" s="1"/>
  <c r="GR2259" i="1"/>
  <c r="GU2259" i="1" s="1"/>
  <c r="GW2259" i="1" s="1"/>
  <c r="GR2254" i="1"/>
  <c r="GU2254" i="1" s="1"/>
  <c r="GW2254" i="1" s="1"/>
  <c r="GR2253" i="1"/>
  <c r="GU2253" i="1" s="1"/>
  <c r="GW2253" i="1" s="1"/>
  <c r="GR2248" i="1"/>
  <c r="GU2248" i="1" s="1"/>
  <c r="GW2248" i="1" s="1"/>
  <c r="GR2243" i="1"/>
  <c r="GU2243" i="1" s="1"/>
  <c r="GW2243" i="1" s="1"/>
  <c r="GR2238" i="1"/>
  <c r="GU2238" i="1" s="1"/>
  <c r="GW2238" i="1" s="1"/>
  <c r="GR2237" i="1"/>
  <c r="GU2237" i="1" s="1"/>
  <c r="GW2237" i="1" s="1"/>
  <c r="GR2232" i="1"/>
  <c r="GU2232" i="1" s="1"/>
  <c r="GW2232" i="1" s="1"/>
  <c r="GR2227" i="1"/>
  <c r="GU2227" i="1" s="1"/>
  <c r="GW2227" i="1" s="1"/>
  <c r="GR2222" i="1"/>
  <c r="GU2222" i="1" s="1"/>
  <c r="GW2222" i="1" s="1"/>
  <c r="GR2221" i="1"/>
  <c r="GU2221" i="1" s="1"/>
  <c r="GW2221" i="1" s="1"/>
  <c r="GR2216" i="1"/>
  <c r="GU2216" i="1" s="1"/>
  <c r="GW2216" i="1" s="1"/>
  <c r="GR2211" i="1"/>
  <c r="GU2211" i="1" s="1"/>
  <c r="GW2211" i="1" s="1"/>
  <c r="GR2206" i="1"/>
  <c r="GU2206" i="1" s="1"/>
  <c r="GW2206" i="1" s="1"/>
  <c r="GR2205" i="1"/>
  <c r="GU2205" i="1" s="1"/>
  <c r="GW2205" i="1" s="1"/>
  <c r="GR2200" i="1"/>
  <c r="GU2200" i="1" s="1"/>
  <c r="GW2200" i="1" s="1"/>
  <c r="GR2195" i="1"/>
  <c r="GU2195" i="1" s="1"/>
  <c r="GW2195" i="1" s="1"/>
  <c r="GR2190" i="1"/>
  <c r="GU2190" i="1" s="1"/>
  <c r="GW2190" i="1" s="1"/>
  <c r="GR2189" i="1"/>
  <c r="GU2189" i="1" s="1"/>
  <c r="GW2189" i="1" s="1"/>
  <c r="GR2184" i="1"/>
  <c r="GU2184" i="1" s="1"/>
  <c r="GW2184" i="1" s="1"/>
  <c r="GR2179" i="1"/>
  <c r="GU2179" i="1" s="1"/>
  <c r="GW2179" i="1" s="1"/>
  <c r="GR2174" i="1"/>
  <c r="GU2174" i="1" s="1"/>
  <c r="GW2174" i="1" s="1"/>
  <c r="GR2173" i="1"/>
  <c r="GU2173" i="1" s="1"/>
  <c r="GW2173" i="1" s="1"/>
  <c r="GR2168" i="1"/>
  <c r="GU2168" i="1" s="1"/>
  <c r="GW2168" i="1" s="1"/>
  <c r="GR2163" i="1"/>
  <c r="GU2163" i="1" s="1"/>
  <c r="GW2163" i="1" s="1"/>
  <c r="GR2158" i="1"/>
  <c r="GU2158" i="1" s="1"/>
  <c r="GW2158" i="1" s="1"/>
  <c r="GR2157" i="1"/>
  <c r="GU2157" i="1" s="1"/>
  <c r="GW2157" i="1" s="1"/>
  <c r="GR2152" i="1"/>
  <c r="GU2152" i="1" s="1"/>
  <c r="GW2152" i="1" s="1"/>
  <c r="GR2147" i="1"/>
  <c r="GU2147" i="1" s="1"/>
  <c r="GW2147" i="1" s="1"/>
  <c r="GR2142" i="1"/>
  <c r="GU2142" i="1" s="1"/>
  <c r="GW2142" i="1" s="1"/>
  <c r="GR2141" i="1"/>
  <c r="GU2141" i="1" s="1"/>
  <c r="GW2141" i="1" s="1"/>
  <c r="GR2136" i="1"/>
  <c r="GU2136" i="1" s="1"/>
  <c r="GW2136" i="1" s="1"/>
  <c r="GR2131" i="1"/>
  <c r="GU2131" i="1" s="1"/>
  <c r="GW2131" i="1" s="1"/>
  <c r="GR2126" i="1"/>
  <c r="GU2126" i="1" s="1"/>
  <c r="GW2126" i="1" s="1"/>
  <c r="GR2125" i="1"/>
  <c r="GU2125" i="1" s="1"/>
  <c r="GW2125" i="1" s="1"/>
  <c r="GR2352" i="1"/>
  <c r="GU2352" i="1" s="1"/>
  <c r="GW2352" i="1" s="1"/>
  <c r="GR2350" i="1"/>
  <c r="GU2350" i="1" s="1"/>
  <c r="GW2350" i="1" s="1"/>
  <c r="GR2341" i="1"/>
  <c r="GU2341" i="1" s="1"/>
  <c r="GW2341" i="1" s="1"/>
  <c r="GR2339" i="1"/>
  <c r="GU2339" i="1" s="1"/>
  <c r="GW2339" i="1" s="1"/>
  <c r="GR2324" i="1"/>
  <c r="GU2324" i="1" s="1"/>
  <c r="GW2324" i="1" s="1"/>
  <c r="GR2319" i="1"/>
  <c r="GU2319" i="1" s="1"/>
  <c r="GW2319" i="1" s="1"/>
  <c r="GR2314" i="1"/>
  <c r="GU2314" i="1" s="1"/>
  <c r="GW2314" i="1" s="1"/>
  <c r="GR2313" i="1"/>
  <c r="GU2313" i="1" s="1"/>
  <c r="GW2313" i="1" s="1"/>
  <c r="GR2308" i="1"/>
  <c r="GU2308" i="1" s="1"/>
  <c r="GW2308" i="1" s="1"/>
  <c r="GR2303" i="1"/>
  <c r="GU2303" i="1" s="1"/>
  <c r="GW2303" i="1" s="1"/>
  <c r="GR2298" i="1"/>
  <c r="GU2298" i="1" s="1"/>
  <c r="GW2298" i="1" s="1"/>
  <c r="GR2297" i="1"/>
  <c r="GU2297" i="1" s="1"/>
  <c r="GW2297" i="1" s="1"/>
  <c r="GR2292" i="1"/>
  <c r="GU2292" i="1" s="1"/>
  <c r="GW2292" i="1" s="1"/>
  <c r="GR2287" i="1"/>
  <c r="GU2287" i="1" s="1"/>
  <c r="GW2287" i="1" s="1"/>
  <c r="GR2282" i="1"/>
  <c r="GU2282" i="1" s="1"/>
  <c r="GW2282" i="1" s="1"/>
  <c r="GR2281" i="1"/>
  <c r="GU2281" i="1" s="1"/>
  <c r="GW2281" i="1" s="1"/>
  <c r="GR2276" i="1"/>
  <c r="GU2276" i="1" s="1"/>
  <c r="GW2276" i="1" s="1"/>
  <c r="GR2271" i="1"/>
  <c r="GU2271" i="1" s="1"/>
  <c r="GW2271" i="1" s="1"/>
  <c r="GR2266" i="1"/>
  <c r="GU2266" i="1" s="1"/>
  <c r="GW2266" i="1" s="1"/>
  <c r="GR2265" i="1"/>
  <c r="GU2265" i="1" s="1"/>
  <c r="GW2265" i="1" s="1"/>
  <c r="GR2260" i="1"/>
  <c r="GU2260" i="1" s="1"/>
  <c r="GW2260" i="1" s="1"/>
  <c r="GR2255" i="1"/>
  <c r="GU2255" i="1" s="1"/>
  <c r="GW2255" i="1" s="1"/>
  <c r="GR2250" i="1"/>
  <c r="GU2250" i="1" s="1"/>
  <c r="GW2250" i="1" s="1"/>
  <c r="GR2249" i="1"/>
  <c r="GU2249" i="1" s="1"/>
  <c r="GW2249" i="1" s="1"/>
  <c r="GR2244" i="1"/>
  <c r="GU2244" i="1" s="1"/>
  <c r="GW2244" i="1" s="1"/>
  <c r="GR2239" i="1"/>
  <c r="GU2239" i="1" s="1"/>
  <c r="GW2239" i="1" s="1"/>
  <c r="GR2234" i="1"/>
  <c r="GU2234" i="1" s="1"/>
  <c r="GW2234" i="1" s="1"/>
  <c r="GR2233" i="1"/>
  <c r="GU2233" i="1" s="1"/>
  <c r="GW2233" i="1" s="1"/>
  <c r="GR2228" i="1"/>
  <c r="GU2228" i="1" s="1"/>
  <c r="GW2228" i="1" s="1"/>
  <c r="GR2223" i="1"/>
  <c r="GU2223" i="1" s="1"/>
  <c r="GW2223" i="1" s="1"/>
  <c r="GR2218" i="1"/>
  <c r="GU2218" i="1" s="1"/>
  <c r="GW2218" i="1" s="1"/>
  <c r="GR2217" i="1"/>
  <c r="GU2217" i="1" s="1"/>
  <c r="GW2217" i="1" s="1"/>
  <c r="GR2212" i="1"/>
  <c r="GU2212" i="1" s="1"/>
  <c r="GW2212" i="1" s="1"/>
  <c r="GR2207" i="1"/>
  <c r="GU2207" i="1" s="1"/>
  <c r="GW2207" i="1" s="1"/>
  <c r="GR2202" i="1"/>
  <c r="GU2202" i="1" s="1"/>
  <c r="GW2202" i="1" s="1"/>
  <c r="GR2201" i="1"/>
  <c r="GU2201" i="1" s="1"/>
  <c r="GW2201" i="1" s="1"/>
  <c r="GR2196" i="1"/>
  <c r="GU2196" i="1" s="1"/>
  <c r="GW2196" i="1" s="1"/>
  <c r="GR2191" i="1"/>
  <c r="GU2191" i="1" s="1"/>
  <c r="GW2191" i="1" s="1"/>
  <c r="GR2186" i="1"/>
  <c r="GU2186" i="1" s="1"/>
  <c r="GW2186" i="1" s="1"/>
  <c r="GR2185" i="1"/>
  <c r="GU2185" i="1" s="1"/>
  <c r="GW2185" i="1" s="1"/>
  <c r="GR2180" i="1"/>
  <c r="GU2180" i="1" s="1"/>
  <c r="GW2180" i="1" s="1"/>
  <c r="GR2175" i="1"/>
  <c r="GU2175" i="1" s="1"/>
  <c r="GW2175" i="1" s="1"/>
  <c r="GR2170" i="1"/>
  <c r="GU2170" i="1" s="1"/>
  <c r="GW2170" i="1" s="1"/>
  <c r="GR2169" i="1"/>
  <c r="GU2169" i="1" s="1"/>
  <c r="GW2169" i="1" s="1"/>
  <c r="GR2164" i="1"/>
  <c r="GU2164" i="1" s="1"/>
  <c r="GW2164" i="1" s="1"/>
  <c r="GR2159" i="1"/>
  <c r="GU2159" i="1" s="1"/>
  <c r="GW2159" i="1" s="1"/>
  <c r="GR2154" i="1"/>
  <c r="GU2154" i="1" s="1"/>
  <c r="GW2154" i="1" s="1"/>
  <c r="GR2153" i="1"/>
  <c r="GU2153" i="1" s="1"/>
  <c r="GW2153" i="1" s="1"/>
  <c r="GR2148" i="1"/>
  <c r="GU2148" i="1" s="1"/>
  <c r="GW2148" i="1" s="1"/>
  <c r="GR2143" i="1"/>
  <c r="GU2143" i="1" s="1"/>
  <c r="GW2143" i="1" s="1"/>
  <c r="GR2138" i="1"/>
  <c r="GU2138" i="1" s="1"/>
  <c r="GW2138" i="1" s="1"/>
  <c r="GR2137" i="1"/>
  <c r="GU2137" i="1" s="1"/>
  <c r="GW2137" i="1" s="1"/>
  <c r="GR2132" i="1"/>
  <c r="GU2132" i="1" s="1"/>
  <c r="GW2132" i="1" s="1"/>
  <c r="GR2127" i="1"/>
  <c r="GU2127" i="1" s="1"/>
  <c r="GW2127" i="1" s="1"/>
  <c r="GR2122" i="1"/>
  <c r="GU2122" i="1" s="1"/>
  <c r="GW2122" i="1" s="1"/>
  <c r="GR2121" i="1"/>
  <c r="GU2121" i="1" s="1"/>
  <c r="GW2121" i="1" s="1"/>
  <c r="GR2116" i="1"/>
  <c r="GU2116" i="1" s="1"/>
  <c r="GW2116" i="1" s="1"/>
  <c r="GR2111" i="1"/>
  <c r="GU2111" i="1" s="1"/>
  <c r="GW2111" i="1" s="1"/>
  <c r="GR2246" i="1"/>
  <c r="GU2246" i="1" s="1"/>
  <c r="GW2246" i="1" s="1"/>
  <c r="GR2213" i="1"/>
  <c r="GU2213" i="1" s="1"/>
  <c r="GW2213" i="1" s="1"/>
  <c r="GR2192" i="1"/>
  <c r="GU2192" i="1" s="1"/>
  <c r="GW2192" i="1" s="1"/>
  <c r="GR2187" i="1"/>
  <c r="GU2187" i="1" s="1"/>
  <c r="GW2187" i="1" s="1"/>
  <c r="GR2182" i="1"/>
  <c r="GU2182" i="1" s="1"/>
  <c r="GW2182" i="1" s="1"/>
  <c r="GR2149" i="1"/>
  <c r="GU2149" i="1" s="1"/>
  <c r="GW2149" i="1" s="1"/>
  <c r="GR2128" i="1"/>
  <c r="GU2128" i="1" s="1"/>
  <c r="GW2128" i="1" s="1"/>
  <c r="GR2123" i="1"/>
  <c r="GU2123" i="1" s="1"/>
  <c r="GW2123" i="1" s="1"/>
  <c r="GR2119" i="1"/>
  <c r="GU2119" i="1" s="1"/>
  <c r="GW2119" i="1" s="1"/>
  <c r="GR2115" i="1"/>
  <c r="GU2115" i="1" s="1"/>
  <c r="GW2115" i="1" s="1"/>
  <c r="GR2112" i="1"/>
  <c r="GU2112" i="1" s="1"/>
  <c r="GW2112" i="1" s="1"/>
  <c r="GR2109" i="1"/>
  <c r="GU2109" i="1" s="1"/>
  <c r="GW2109" i="1" s="1"/>
  <c r="GR2104" i="1"/>
  <c r="GU2104" i="1" s="1"/>
  <c r="GW2104" i="1" s="1"/>
  <c r="GR2099" i="1"/>
  <c r="GU2099" i="1" s="1"/>
  <c r="GW2099" i="1" s="1"/>
  <c r="GR2094" i="1"/>
  <c r="GU2094" i="1" s="1"/>
  <c r="GW2094" i="1" s="1"/>
  <c r="GR2093" i="1"/>
  <c r="GU2093" i="1" s="1"/>
  <c r="GW2093" i="1" s="1"/>
  <c r="GR2088" i="1"/>
  <c r="GU2088" i="1" s="1"/>
  <c r="GW2088" i="1" s="1"/>
  <c r="GR2083" i="1"/>
  <c r="GU2083" i="1" s="1"/>
  <c r="GW2083" i="1" s="1"/>
  <c r="GR2078" i="1"/>
  <c r="GU2078" i="1" s="1"/>
  <c r="GW2078" i="1" s="1"/>
  <c r="GR2077" i="1"/>
  <c r="GU2077" i="1" s="1"/>
  <c r="GW2077" i="1" s="1"/>
  <c r="GR2072" i="1"/>
  <c r="GU2072" i="1" s="1"/>
  <c r="GW2072" i="1" s="1"/>
  <c r="GR2067" i="1"/>
  <c r="GU2067" i="1" s="1"/>
  <c r="GW2067" i="1" s="1"/>
  <c r="GR2062" i="1"/>
  <c r="GU2062" i="1" s="1"/>
  <c r="GW2062" i="1" s="1"/>
  <c r="GR2061" i="1"/>
  <c r="GU2061" i="1" s="1"/>
  <c r="GW2061" i="1" s="1"/>
  <c r="GR2056" i="1"/>
  <c r="GU2056" i="1" s="1"/>
  <c r="GW2056" i="1" s="1"/>
  <c r="GR2051" i="1"/>
  <c r="GU2051" i="1" s="1"/>
  <c r="GW2051" i="1" s="1"/>
  <c r="GR2050" i="1"/>
  <c r="GU2050" i="1" s="1"/>
  <c r="GW2050" i="1" s="1"/>
  <c r="GR2049" i="1"/>
  <c r="GU2049" i="1" s="1"/>
  <c r="GW2049" i="1" s="1"/>
  <c r="GR2043" i="1"/>
  <c r="GU2043" i="1" s="1"/>
  <c r="GW2043" i="1" s="1"/>
  <c r="GR2042" i="1"/>
  <c r="GU2042" i="1" s="1"/>
  <c r="GW2042" i="1" s="1"/>
  <c r="GR2041" i="1"/>
  <c r="GU2041" i="1" s="1"/>
  <c r="GW2041" i="1" s="1"/>
  <c r="GR2036" i="1"/>
  <c r="GU2036" i="1" s="1"/>
  <c r="GW2036" i="1" s="1"/>
  <c r="GR2029" i="1"/>
  <c r="GU2029" i="1" s="1"/>
  <c r="GW2029" i="1" s="1"/>
  <c r="GR2022" i="1"/>
  <c r="GU2022" i="1" s="1"/>
  <c r="GW2022" i="1" s="1"/>
  <c r="GR2017" i="1"/>
  <c r="GU2017" i="1" s="1"/>
  <c r="GW2017" i="1" s="1"/>
  <c r="GR2012" i="1"/>
  <c r="GU2012" i="1" s="1"/>
  <c r="GW2012" i="1" s="1"/>
  <c r="GR2011" i="1"/>
  <c r="GU2011" i="1" s="1"/>
  <c r="GW2011" i="1" s="1"/>
  <c r="GR2006" i="1"/>
  <c r="GU2006" i="1" s="1"/>
  <c r="GW2006" i="1" s="1"/>
  <c r="GR2001" i="1"/>
  <c r="GU2001" i="1" s="1"/>
  <c r="GW2001" i="1" s="1"/>
  <c r="GR1996" i="1"/>
  <c r="GU1996" i="1" s="1"/>
  <c r="GW1996" i="1" s="1"/>
  <c r="GR1995" i="1"/>
  <c r="GU1995" i="1" s="1"/>
  <c r="GW1995" i="1" s="1"/>
  <c r="GR1990" i="1"/>
  <c r="GU1990" i="1" s="1"/>
  <c r="GW1990" i="1" s="1"/>
  <c r="GR1985" i="1"/>
  <c r="GU1985" i="1" s="1"/>
  <c r="GW1985" i="1" s="1"/>
  <c r="GR1980" i="1"/>
  <c r="GU1980" i="1" s="1"/>
  <c r="GW1980" i="1" s="1"/>
  <c r="GR1979" i="1"/>
  <c r="GU1979" i="1" s="1"/>
  <c r="GW1979" i="1" s="1"/>
  <c r="GR1974" i="1"/>
  <c r="GU1974" i="1" s="1"/>
  <c r="GW1974" i="1" s="1"/>
  <c r="GR1969" i="1"/>
  <c r="GU1969" i="1" s="1"/>
  <c r="GW1969" i="1" s="1"/>
  <c r="GR1964" i="1"/>
  <c r="GU1964" i="1" s="1"/>
  <c r="GW1964" i="1" s="1"/>
  <c r="GR1963" i="1"/>
  <c r="GU1963" i="1" s="1"/>
  <c r="GW1963" i="1" s="1"/>
  <c r="GR1958" i="1"/>
  <c r="GU1958" i="1" s="1"/>
  <c r="GW1958" i="1" s="1"/>
  <c r="GR1953" i="1"/>
  <c r="GU1953" i="1" s="1"/>
  <c r="GW1953" i="1" s="1"/>
  <c r="GR2240" i="1"/>
  <c r="GU2240" i="1" s="1"/>
  <c r="GW2240" i="1" s="1"/>
  <c r="GR2235" i="1"/>
  <c r="GU2235" i="1" s="1"/>
  <c r="GW2235" i="1" s="1"/>
  <c r="GR2230" i="1"/>
  <c r="GU2230" i="1" s="1"/>
  <c r="GW2230" i="1" s="1"/>
  <c r="GR2197" i="1"/>
  <c r="GU2197" i="1" s="1"/>
  <c r="GW2197" i="1" s="1"/>
  <c r="GR2176" i="1"/>
  <c r="GU2176" i="1" s="1"/>
  <c r="GW2176" i="1" s="1"/>
  <c r="GR2171" i="1"/>
  <c r="GU2171" i="1" s="1"/>
  <c r="GW2171" i="1" s="1"/>
  <c r="GR2166" i="1"/>
  <c r="GU2166" i="1" s="1"/>
  <c r="GW2166" i="1" s="1"/>
  <c r="GR2133" i="1"/>
  <c r="GU2133" i="1" s="1"/>
  <c r="GW2133" i="1" s="1"/>
  <c r="GR2113" i="1"/>
  <c r="GU2113" i="1" s="1"/>
  <c r="GW2113" i="1" s="1"/>
  <c r="GR2110" i="1"/>
  <c r="GU2110" i="1" s="1"/>
  <c r="GW2110" i="1" s="1"/>
  <c r="GR2106" i="1"/>
  <c r="GU2106" i="1" s="1"/>
  <c r="GW2106" i="1" s="1"/>
  <c r="GR2105" i="1"/>
  <c r="GU2105" i="1" s="1"/>
  <c r="GW2105" i="1" s="1"/>
  <c r="GR2100" i="1"/>
  <c r="GU2100" i="1" s="1"/>
  <c r="GW2100" i="1" s="1"/>
  <c r="GR2095" i="1"/>
  <c r="GU2095" i="1" s="1"/>
  <c r="GW2095" i="1" s="1"/>
  <c r="GR2090" i="1"/>
  <c r="GU2090" i="1" s="1"/>
  <c r="GW2090" i="1" s="1"/>
  <c r="GR2089" i="1"/>
  <c r="GU2089" i="1" s="1"/>
  <c r="GW2089" i="1" s="1"/>
  <c r="GR2084" i="1"/>
  <c r="GU2084" i="1" s="1"/>
  <c r="GW2084" i="1" s="1"/>
  <c r="GR2079" i="1"/>
  <c r="GU2079" i="1" s="1"/>
  <c r="GW2079" i="1" s="1"/>
  <c r="GR2074" i="1"/>
  <c r="GU2074" i="1" s="1"/>
  <c r="GW2074" i="1" s="1"/>
  <c r="GR2073" i="1"/>
  <c r="GU2073" i="1" s="1"/>
  <c r="GW2073" i="1" s="1"/>
  <c r="GR2068" i="1"/>
  <c r="GU2068" i="1" s="1"/>
  <c r="GW2068" i="1" s="1"/>
  <c r="GR2063" i="1"/>
  <c r="GU2063" i="1" s="1"/>
  <c r="GW2063" i="1" s="1"/>
  <c r="GR2058" i="1"/>
  <c r="GU2058" i="1" s="1"/>
  <c r="GW2058" i="1" s="1"/>
  <c r="GR2057" i="1"/>
  <c r="GU2057" i="1" s="1"/>
  <c r="GW2057" i="1" s="1"/>
  <c r="GR2052" i="1"/>
  <c r="GU2052" i="1" s="1"/>
  <c r="GW2052" i="1" s="1"/>
  <c r="GR2044" i="1"/>
  <c r="GU2044" i="1" s="1"/>
  <c r="GW2044" i="1" s="1"/>
  <c r="GR2037" i="1"/>
  <c r="GU2037" i="1" s="1"/>
  <c r="GW2037" i="1" s="1"/>
  <c r="GR2031" i="1"/>
  <c r="GU2031" i="1" s="1"/>
  <c r="GW2031" i="1" s="1"/>
  <c r="GR2030" i="1"/>
  <c r="GU2030" i="1" s="1"/>
  <c r="GW2030" i="1" s="1"/>
  <c r="GR2024" i="1"/>
  <c r="GU2024" i="1" s="1"/>
  <c r="GW2024" i="1" s="1"/>
  <c r="GR2023" i="1"/>
  <c r="GU2023" i="1" s="1"/>
  <c r="GW2023" i="1" s="1"/>
  <c r="GR2018" i="1"/>
  <c r="GU2018" i="1" s="1"/>
  <c r="GW2018" i="1" s="1"/>
  <c r="GR2013" i="1"/>
  <c r="GU2013" i="1" s="1"/>
  <c r="GW2013" i="1" s="1"/>
  <c r="GR2008" i="1"/>
  <c r="GU2008" i="1" s="1"/>
  <c r="GW2008" i="1" s="1"/>
  <c r="GR2007" i="1"/>
  <c r="GU2007" i="1" s="1"/>
  <c r="GW2007" i="1" s="1"/>
  <c r="GR2002" i="1"/>
  <c r="GU2002" i="1" s="1"/>
  <c r="GW2002" i="1" s="1"/>
  <c r="GR1997" i="1"/>
  <c r="GU1997" i="1" s="1"/>
  <c r="GW1997" i="1" s="1"/>
  <c r="GR1992" i="1"/>
  <c r="GU1992" i="1" s="1"/>
  <c r="GW1992" i="1" s="1"/>
  <c r="GR1991" i="1"/>
  <c r="GU1991" i="1" s="1"/>
  <c r="GW1991" i="1" s="1"/>
  <c r="GR1986" i="1"/>
  <c r="GU1986" i="1" s="1"/>
  <c r="GW1986" i="1" s="1"/>
  <c r="GR1981" i="1"/>
  <c r="GU1981" i="1" s="1"/>
  <c r="GW1981" i="1" s="1"/>
  <c r="GR1976" i="1"/>
  <c r="GU1976" i="1" s="1"/>
  <c r="GW1976" i="1" s="1"/>
  <c r="GR1975" i="1"/>
  <c r="GU1975" i="1" s="1"/>
  <c r="GW1975" i="1" s="1"/>
  <c r="GR1970" i="1"/>
  <c r="GU1970" i="1" s="1"/>
  <c r="GW1970" i="1" s="1"/>
  <c r="GR1965" i="1"/>
  <c r="GU1965" i="1" s="1"/>
  <c r="GW1965" i="1" s="1"/>
  <c r="GR1960" i="1"/>
  <c r="GU1960" i="1" s="1"/>
  <c r="GW1960" i="1" s="1"/>
  <c r="GR1959" i="1"/>
  <c r="GU1959" i="1" s="1"/>
  <c r="GW1959" i="1" s="1"/>
  <c r="GR1954" i="1"/>
  <c r="GU1954" i="1" s="1"/>
  <c r="GW1954" i="1" s="1"/>
  <c r="GR2245" i="1"/>
  <c r="GU2245" i="1" s="1"/>
  <c r="GW2245" i="1" s="1"/>
  <c r="GR2224" i="1"/>
  <c r="GU2224" i="1" s="1"/>
  <c r="GW2224" i="1" s="1"/>
  <c r="GR2219" i="1"/>
  <c r="GU2219" i="1" s="1"/>
  <c r="GW2219" i="1" s="1"/>
  <c r="GR2214" i="1"/>
  <c r="GU2214" i="1" s="1"/>
  <c r="GW2214" i="1" s="1"/>
  <c r="GR2181" i="1"/>
  <c r="GU2181" i="1" s="1"/>
  <c r="GW2181" i="1" s="1"/>
  <c r="GR2160" i="1"/>
  <c r="GU2160" i="1" s="1"/>
  <c r="GW2160" i="1" s="1"/>
  <c r="GR2155" i="1"/>
  <c r="GU2155" i="1" s="1"/>
  <c r="GW2155" i="1" s="1"/>
  <c r="GR2150" i="1"/>
  <c r="GU2150" i="1" s="1"/>
  <c r="GW2150" i="1" s="1"/>
  <c r="GR2120" i="1"/>
  <c r="GU2120" i="1" s="1"/>
  <c r="GW2120" i="1" s="1"/>
  <c r="GR2114" i="1"/>
  <c r="GU2114" i="1" s="1"/>
  <c r="GW2114" i="1" s="1"/>
  <c r="GR2107" i="1"/>
  <c r="GU2107" i="1" s="1"/>
  <c r="GW2107" i="1" s="1"/>
  <c r="GR2102" i="1"/>
  <c r="GU2102" i="1" s="1"/>
  <c r="GW2102" i="1" s="1"/>
  <c r="GR2101" i="1"/>
  <c r="GU2101" i="1" s="1"/>
  <c r="GW2101" i="1" s="1"/>
  <c r="GR2096" i="1"/>
  <c r="GU2096" i="1" s="1"/>
  <c r="GW2096" i="1" s="1"/>
  <c r="GR2091" i="1"/>
  <c r="GU2091" i="1" s="1"/>
  <c r="GW2091" i="1" s="1"/>
  <c r="GR2086" i="1"/>
  <c r="GU2086" i="1" s="1"/>
  <c r="GW2086" i="1" s="1"/>
  <c r="GR2085" i="1"/>
  <c r="GU2085" i="1" s="1"/>
  <c r="GW2085" i="1" s="1"/>
  <c r="GR2080" i="1"/>
  <c r="GU2080" i="1" s="1"/>
  <c r="GW2080" i="1" s="1"/>
  <c r="GR2075" i="1"/>
  <c r="GU2075" i="1" s="1"/>
  <c r="GW2075" i="1" s="1"/>
  <c r="GR2070" i="1"/>
  <c r="GU2070" i="1" s="1"/>
  <c r="GW2070" i="1" s="1"/>
  <c r="GR2069" i="1"/>
  <c r="GU2069" i="1" s="1"/>
  <c r="GW2069" i="1" s="1"/>
  <c r="GR2064" i="1"/>
  <c r="GU2064" i="1" s="1"/>
  <c r="GW2064" i="1" s="1"/>
  <c r="GR2059" i="1"/>
  <c r="GU2059" i="1" s="1"/>
  <c r="GW2059" i="1" s="1"/>
  <c r="GR2054" i="1"/>
  <c r="GU2054" i="1" s="1"/>
  <c r="GW2054" i="1" s="1"/>
  <c r="GR2053" i="1"/>
  <c r="GU2053" i="1" s="1"/>
  <c r="GW2053" i="1" s="1"/>
  <c r="GR2047" i="1"/>
  <c r="GU2047" i="1" s="1"/>
  <c r="GW2047" i="1" s="1"/>
  <c r="GR2046" i="1"/>
  <c r="GU2046" i="1" s="1"/>
  <c r="GW2046" i="1" s="1"/>
  <c r="GR2045" i="1"/>
  <c r="GU2045" i="1" s="1"/>
  <c r="GW2045" i="1" s="1"/>
  <c r="GR2039" i="1"/>
  <c r="GU2039" i="1" s="1"/>
  <c r="GW2039" i="1" s="1"/>
  <c r="GR2038" i="1"/>
  <c r="GU2038" i="1" s="1"/>
  <c r="GW2038" i="1" s="1"/>
  <c r="GR2032" i="1"/>
  <c r="GU2032" i="1" s="1"/>
  <c r="GW2032" i="1" s="1"/>
  <c r="GR2027" i="1"/>
  <c r="GU2027" i="1" s="1"/>
  <c r="GW2027" i="1" s="1"/>
  <c r="GR2026" i="1"/>
  <c r="GU2026" i="1" s="1"/>
  <c r="GW2026" i="1" s="1"/>
  <c r="GR2025" i="1"/>
  <c r="GU2025" i="1" s="1"/>
  <c r="GW2025" i="1" s="1"/>
  <c r="GR2020" i="1"/>
  <c r="GU2020" i="1" s="1"/>
  <c r="GW2020" i="1" s="1"/>
  <c r="GR2019" i="1"/>
  <c r="GU2019" i="1" s="1"/>
  <c r="GW2019" i="1" s="1"/>
  <c r="GR2014" i="1"/>
  <c r="GU2014" i="1" s="1"/>
  <c r="GW2014" i="1" s="1"/>
  <c r="GR2009" i="1"/>
  <c r="GU2009" i="1" s="1"/>
  <c r="GW2009" i="1" s="1"/>
  <c r="GR2004" i="1"/>
  <c r="GU2004" i="1" s="1"/>
  <c r="GW2004" i="1" s="1"/>
  <c r="GR2003" i="1"/>
  <c r="GU2003" i="1" s="1"/>
  <c r="GW2003" i="1" s="1"/>
  <c r="GR1998" i="1"/>
  <c r="GU1998" i="1" s="1"/>
  <c r="GW1998" i="1" s="1"/>
  <c r="GR1993" i="1"/>
  <c r="GU1993" i="1" s="1"/>
  <c r="GW1993" i="1" s="1"/>
  <c r="GR1988" i="1"/>
  <c r="GU1988" i="1" s="1"/>
  <c r="GW1988" i="1" s="1"/>
  <c r="GR1987" i="1"/>
  <c r="GU1987" i="1" s="1"/>
  <c r="GW1987" i="1" s="1"/>
  <c r="GR1982" i="1"/>
  <c r="GU1982" i="1" s="1"/>
  <c r="GW1982" i="1" s="1"/>
  <c r="GR1977" i="1"/>
  <c r="GU1977" i="1" s="1"/>
  <c r="GW1977" i="1" s="1"/>
  <c r="GR1972" i="1"/>
  <c r="GU1972" i="1" s="1"/>
  <c r="GW1972" i="1" s="1"/>
  <c r="GR1971" i="1"/>
  <c r="GU1971" i="1" s="1"/>
  <c r="GW1971" i="1" s="1"/>
  <c r="GR1966" i="1"/>
  <c r="GU1966" i="1" s="1"/>
  <c r="GW1966" i="1" s="1"/>
  <c r="GR1961" i="1"/>
  <c r="GU1961" i="1" s="1"/>
  <c r="GW1961" i="1" s="1"/>
  <c r="GR1956" i="1"/>
  <c r="GU1956" i="1" s="1"/>
  <c r="GW1956" i="1" s="1"/>
  <c r="GR1955" i="1"/>
  <c r="GU1955" i="1" s="1"/>
  <c r="GW1955" i="1" s="1"/>
  <c r="GR2229" i="1"/>
  <c r="GU2229" i="1" s="1"/>
  <c r="GW2229" i="1" s="1"/>
  <c r="GR2208" i="1"/>
  <c r="GU2208" i="1" s="1"/>
  <c r="GW2208" i="1" s="1"/>
  <c r="GR2203" i="1"/>
  <c r="GU2203" i="1" s="1"/>
  <c r="GW2203" i="1" s="1"/>
  <c r="GR2198" i="1"/>
  <c r="GU2198" i="1" s="1"/>
  <c r="GW2198" i="1" s="1"/>
  <c r="GR2165" i="1"/>
  <c r="GU2165" i="1" s="1"/>
  <c r="GW2165" i="1" s="1"/>
  <c r="GR2144" i="1"/>
  <c r="GU2144" i="1" s="1"/>
  <c r="GW2144" i="1" s="1"/>
  <c r="GR2139" i="1"/>
  <c r="GU2139" i="1" s="1"/>
  <c r="GW2139" i="1" s="1"/>
  <c r="GR2134" i="1"/>
  <c r="GU2134" i="1" s="1"/>
  <c r="GW2134" i="1" s="1"/>
  <c r="GR2118" i="1"/>
  <c r="GU2118" i="1" s="1"/>
  <c r="GW2118" i="1" s="1"/>
  <c r="GR2117" i="1"/>
  <c r="GU2117" i="1" s="1"/>
  <c r="GW2117" i="1" s="1"/>
  <c r="GR2108" i="1"/>
  <c r="GU2108" i="1" s="1"/>
  <c r="GW2108" i="1" s="1"/>
  <c r="GR2103" i="1"/>
  <c r="GU2103" i="1" s="1"/>
  <c r="GW2103" i="1" s="1"/>
  <c r="GR2098" i="1"/>
  <c r="GU2098" i="1" s="1"/>
  <c r="GW2098" i="1" s="1"/>
  <c r="GR2097" i="1"/>
  <c r="GU2097" i="1" s="1"/>
  <c r="GW2097" i="1" s="1"/>
  <c r="GR2092" i="1"/>
  <c r="GU2092" i="1" s="1"/>
  <c r="GW2092" i="1" s="1"/>
  <c r="GR2087" i="1"/>
  <c r="GU2087" i="1" s="1"/>
  <c r="GW2087" i="1" s="1"/>
  <c r="GR2082" i="1"/>
  <c r="GU2082" i="1" s="1"/>
  <c r="GW2082" i="1" s="1"/>
  <c r="GR2081" i="1"/>
  <c r="GU2081" i="1" s="1"/>
  <c r="GW2081" i="1" s="1"/>
  <c r="GR2076" i="1"/>
  <c r="GU2076" i="1" s="1"/>
  <c r="GW2076" i="1" s="1"/>
  <c r="GR2071" i="1"/>
  <c r="GU2071" i="1" s="1"/>
  <c r="GW2071" i="1" s="1"/>
  <c r="GR2066" i="1"/>
  <c r="GU2066" i="1" s="1"/>
  <c r="GW2066" i="1" s="1"/>
  <c r="GR2065" i="1"/>
  <c r="GU2065" i="1" s="1"/>
  <c r="GW2065" i="1" s="1"/>
  <c r="GR2060" i="1"/>
  <c r="GU2060" i="1" s="1"/>
  <c r="GW2060" i="1" s="1"/>
  <c r="GR2055" i="1"/>
  <c r="GU2055" i="1" s="1"/>
  <c r="GW2055" i="1" s="1"/>
  <c r="GR2048" i="1"/>
  <c r="GU2048" i="1" s="1"/>
  <c r="GW2048" i="1" s="1"/>
  <c r="GR2040" i="1"/>
  <c r="GU2040" i="1" s="1"/>
  <c r="GW2040" i="1" s="1"/>
  <c r="GR2035" i="1"/>
  <c r="GU2035" i="1" s="1"/>
  <c r="GW2035" i="1" s="1"/>
  <c r="GR2034" i="1"/>
  <c r="GU2034" i="1" s="1"/>
  <c r="GW2034" i="1" s="1"/>
  <c r="GR2033" i="1"/>
  <c r="GU2033" i="1" s="1"/>
  <c r="GW2033" i="1" s="1"/>
  <c r="GR2028" i="1"/>
  <c r="GU2028" i="1" s="1"/>
  <c r="GW2028" i="1" s="1"/>
  <c r="GR2021" i="1"/>
  <c r="GU2021" i="1" s="1"/>
  <c r="GW2021" i="1" s="1"/>
  <c r="GR2016" i="1"/>
  <c r="GU2016" i="1" s="1"/>
  <c r="GW2016" i="1" s="1"/>
  <c r="GR2015" i="1"/>
  <c r="GU2015" i="1" s="1"/>
  <c r="GW2015" i="1" s="1"/>
  <c r="GR2010" i="1"/>
  <c r="GU2010" i="1" s="1"/>
  <c r="GW2010" i="1" s="1"/>
  <c r="GR2005" i="1"/>
  <c r="GU2005" i="1" s="1"/>
  <c r="GW2005" i="1" s="1"/>
  <c r="GR2000" i="1"/>
  <c r="GU2000" i="1" s="1"/>
  <c r="GW2000" i="1" s="1"/>
  <c r="GR1999" i="1"/>
  <c r="GU1999" i="1" s="1"/>
  <c r="GW1999" i="1" s="1"/>
  <c r="GR1994" i="1"/>
  <c r="GU1994" i="1" s="1"/>
  <c r="GW1994" i="1" s="1"/>
  <c r="GR1989" i="1"/>
  <c r="GU1989" i="1" s="1"/>
  <c r="GW1989" i="1" s="1"/>
  <c r="GR1984" i="1"/>
  <c r="GU1984" i="1" s="1"/>
  <c r="GW1984" i="1" s="1"/>
  <c r="GR1983" i="1"/>
  <c r="GU1983" i="1" s="1"/>
  <c r="GW1983" i="1" s="1"/>
  <c r="GR1978" i="1"/>
  <c r="GU1978" i="1" s="1"/>
  <c r="GW1978" i="1" s="1"/>
  <c r="GR1973" i="1"/>
  <c r="GU1973" i="1" s="1"/>
  <c r="GW1973" i="1" s="1"/>
  <c r="GR1968" i="1"/>
  <c r="GU1968" i="1" s="1"/>
  <c r="GW1968" i="1" s="1"/>
  <c r="GR1967" i="1"/>
  <c r="GU1967" i="1" s="1"/>
  <c r="GW1967" i="1" s="1"/>
  <c r="GR1962" i="1"/>
  <c r="GU1962" i="1" s="1"/>
  <c r="GW1962" i="1" s="1"/>
  <c r="GR1957" i="1"/>
  <c r="GU1957" i="1" s="1"/>
  <c r="GW1957" i="1" s="1"/>
  <c r="GD2351" i="1"/>
  <c r="GG2351" i="1" s="1"/>
  <c r="GI2351" i="1" s="1"/>
  <c r="GD2347" i="1"/>
  <c r="GG2347" i="1" s="1"/>
  <c r="GI2347" i="1" s="1"/>
  <c r="GD2343" i="1"/>
  <c r="GG2343" i="1" s="1"/>
  <c r="GI2343" i="1" s="1"/>
  <c r="GD2339" i="1"/>
  <c r="GG2339" i="1" s="1"/>
  <c r="GI2339" i="1" s="1"/>
  <c r="GD2335" i="1"/>
  <c r="GG2335" i="1" s="1"/>
  <c r="GI2335" i="1" s="1"/>
  <c r="GD2331" i="1"/>
  <c r="GG2331" i="1" s="1"/>
  <c r="GI2331" i="1" s="1"/>
  <c r="GD2327" i="1"/>
  <c r="GG2327" i="1" s="1"/>
  <c r="GI2327" i="1" s="1"/>
  <c r="GD2323" i="1"/>
  <c r="GG2323" i="1" s="1"/>
  <c r="GI2323" i="1" s="1"/>
  <c r="GD2319" i="1"/>
  <c r="GG2319" i="1" s="1"/>
  <c r="GI2319" i="1" s="1"/>
  <c r="GD2315" i="1"/>
  <c r="GG2315" i="1" s="1"/>
  <c r="GI2315" i="1" s="1"/>
  <c r="GD2311" i="1"/>
  <c r="GG2311" i="1" s="1"/>
  <c r="GI2311" i="1" s="1"/>
  <c r="GD2307" i="1"/>
  <c r="GG2307" i="1" s="1"/>
  <c r="GI2307" i="1" s="1"/>
  <c r="GD2303" i="1"/>
  <c r="GG2303" i="1" s="1"/>
  <c r="GI2303" i="1" s="1"/>
  <c r="GD2299" i="1"/>
  <c r="GG2299" i="1" s="1"/>
  <c r="GI2299" i="1" s="1"/>
  <c r="GD2295" i="1"/>
  <c r="GG2295" i="1" s="1"/>
  <c r="GI2295" i="1" s="1"/>
  <c r="GD2291" i="1"/>
  <c r="GG2291" i="1" s="1"/>
  <c r="GI2291" i="1" s="1"/>
  <c r="GD2287" i="1"/>
  <c r="GG2287" i="1" s="1"/>
  <c r="GI2287" i="1" s="1"/>
  <c r="GD2283" i="1"/>
  <c r="GG2283" i="1" s="1"/>
  <c r="GI2283" i="1" s="1"/>
  <c r="GD2279" i="1"/>
  <c r="GG2279" i="1" s="1"/>
  <c r="GI2279" i="1" s="1"/>
  <c r="GD2275" i="1"/>
  <c r="GG2275" i="1" s="1"/>
  <c r="GI2275" i="1" s="1"/>
  <c r="GD2271" i="1"/>
  <c r="GG2271" i="1" s="1"/>
  <c r="GI2271" i="1" s="1"/>
  <c r="GD2267" i="1"/>
  <c r="GG2267" i="1" s="1"/>
  <c r="GI2267" i="1" s="1"/>
  <c r="GD2263" i="1"/>
  <c r="GG2263" i="1" s="1"/>
  <c r="GI2263" i="1" s="1"/>
  <c r="GD2259" i="1"/>
  <c r="GG2259" i="1" s="1"/>
  <c r="GI2259" i="1" s="1"/>
  <c r="GD2255" i="1"/>
  <c r="GG2255" i="1" s="1"/>
  <c r="GI2255" i="1" s="1"/>
  <c r="GD2251" i="1"/>
  <c r="GG2251" i="1" s="1"/>
  <c r="GI2251" i="1" s="1"/>
  <c r="GD2247" i="1"/>
  <c r="GG2247" i="1" s="1"/>
  <c r="GI2247" i="1" s="1"/>
  <c r="GD2243" i="1"/>
  <c r="GG2243" i="1" s="1"/>
  <c r="GI2243" i="1" s="1"/>
  <c r="GD2239" i="1"/>
  <c r="GG2239" i="1" s="1"/>
  <c r="GI2239" i="1" s="1"/>
  <c r="GD2235" i="1"/>
  <c r="GG2235" i="1" s="1"/>
  <c r="GI2235" i="1" s="1"/>
  <c r="GD2231" i="1"/>
  <c r="GG2231" i="1" s="1"/>
  <c r="GI2231" i="1" s="1"/>
  <c r="GD2227" i="1"/>
  <c r="GG2227" i="1" s="1"/>
  <c r="GI2227" i="1" s="1"/>
  <c r="GD2223" i="1"/>
  <c r="GG2223" i="1" s="1"/>
  <c r="GI2223" i="1" s="1"/>
  <c r="GD2219" i="1"/>
  <c r="GG2219" i="1" s="1"/>
  <c r="GI2219" i="1" s="1"/>
  <c r="GD2215" i="1"/>
  <c r="GG2215" i="1" s="1"/>
  <c r="GI2215" i="1" s="1"/>
  <c r="GD2211" i="1"/>
  <c r="GG2211" i="1" s="1"/>
  <c r="GI2211" i="1" s="1"/>
  <c r="GD2207" i="1"/>
  <c r="GG2207" i="1" s="1"/>
  <c r="GI2207" i="1" s="1"/>
  <c r="GD2203" i="1"/>
  <c r="GG2203" i="1" s="1"/>
  <c r="GI2203" i="1" s="1"/>
  <c r="GD2199" i="1"/>
  <c r="GG2199" i="1" s="1"/>
  <c r="GI2199" i="1" s="1"/>
  <c r="GD2198" i="1"/>
  <c r="GG2198" i="1" s="1"/>
  <c r="GI2198" i="1" s="1"/>
  <c r="GD2197" i="1"/>
  <c r="GG2197" i="1" s="1"/>
  <c r="GI2197" i="1" s="1"/>
  <c r="GD2196" i="1"/>
  <c r="GG2196" i="1" s="1"/>
  <c r="GI2196" i="1" s="1"/>
  <c r="GD2195" i="1"/>
  <c r="GG2195" i="1" s="1"/>
  <c r="GI2195" i="1" s="1"/>
  <c r="GD2194" i="1"/>
  <c r="GG2194" i="1" s="1"/>
  <c r="GI2194" i="1" s="1"/>
  <c r="GD2193" i="1"/>
  <c r="GG2193" i="1" s="1"/>
  <c r="GI2193" i="1" s="1"/>
  <c r="GD2192" i="1"/>
  <c r="GG2192" i="1" s="1"/>
  <c r="GI2192" i="1" s="1"/>
  <c r="GD2191" i="1"/>
  <c r="GG2191" i="1" s="1"/>
  <c r="GI2191" i="1" s="1"/>
  <c r="GD2190" i="1"/>
  <c r="GG2190" i="1" s="1"/>
  <c r="GI2190" i="1" s="1"/>
  <c r="GD2189" i="1"/>
  <c r="GG2189" i="1" s="1"/>
  <c r="GI2189" i="1" s="1"/>
  <c r="GD2188" i="1"/>
  <c r="GG2188" i="1" s="1"/>
  <c r="GI2188" i="1" s="1"/>
  <c r="GD2187" i="1"/>
  <c r="GG2187" i="1" s="1"/>
  <c r="GI2187" i="1" s="1"/>
  <c r="GD2186" i="1"/>
  <c r="GG2186" i="1" s="1"/>
  <c r="GI2186" i="1" s="1"/>
  <c r="GD2185" i="1"/>
  <c r="GG2185" i="1" s="1"/>
  <c r="GI2185" i="1" s="1"/>
  <c r="GD2184" i="1"/>
  <c r="GG2184" i="1" s="1"/>
  <c r="GI2184" i="1" s="1"/>
  <c r="GD2183" i="1"/>
  <c r="GG2183" i="1" s="1"/>
  <c r="GI2183" i="1" s="1"/>
  <c r="GD2182" i="1"/>
  <c r="GG2182" i="1" s="1"/>
  <c r="GI2182" i="1" s="1"/>
  <c r="GD2181" i="1"/>
  <c r="GG2181" i="1" s="1"/>
  <c r="GI2181" i="1" s="1"/>
  <c r="GD2180" i="1"/>
  <c r="GG2180" i="1" s="1"/>
  <c r="GI2180" i="1" s="1"/>
  <c r="GD2179" i="1"/>
  <c r="GG2179" i="1" s="1"/>
  <c r="GI2179" i="1" s="1"/>
  <c r="GD2178" i="1"/>
  <c r="GG2178" i="1" s="1"/>
  <c r="GI2178" i="1" s="1"/>
  <c r="GD2177" i="1"/>
  <c r="GG2177" i="1" s="1"/>
  <c r="GI2177" i="1" s="1"/>
  <c r="GD2176" i="1"/>
  <c r="GG2176" i="1" s="1"/>
  <c r="GI2176" i="1" s="1"/>
  <c r="GD2175" i="1"/>
  <c r="GG2175" i="1" s="1"/>
  <c r="GI2175" i="1" s="1"/>
  <c r="GD2174" i="1"/>
  <c r="GG2174" i="1" s="1"/>
  <c r="GI2174" i="1" s="1"/>
  <c r="GD2173" i="1"/>
  <c r="GG2173" i="1" s="1"/>
  <c r="GI2173" i="1" s="1"/>
  <c r="GD2172" i="1"/>
  <c r="GG2172" i="1" s="1"/>
  <c r="GI2172" i="1" s="1"/>
  <c r="GD2171" i="1"/>
  <c r="GG2171" i="1" s="1"/>
  <c r="GI2171" i="1" s="1"/>
  <c r="GD2170" i="1"/>
  <c r="GG2170" i="1" s="1"/>
  <c r="GI2170" i="1" s="1"/>
  <c r="GD2169" i="1"/>
  <c r="GG2169" i="1" s="1"/>
  <c r="GI2169" i="1" s="1"/>
  <c r="GD2168" i="1"/>
  <c r="GG2168" i="1" s="1"/>
  <c r="GI2168" i="1" s="1"/>
  <c r="GD2167" i="1"/>
  <c r="GG2167" i="1" s="1"/>
  <c r="GI2167" i="1" s="1"/>
  <c r="GD2166" i="1"/>
  <c r="GG2166" i="1" s="1"/>
  <c r="GI2166" i="1" s="1"/>
  <c r="GD2165" i="1"/>
  <c r="GG2165" i="1" s="1"/>
  <c r="GI2165" i="1" s="1"/>
  <c r="GD2164" i="1"/>
  <c r="GG2164" i="1" s="1"/>
  <c r="GI2164" i="1" s="1"/>
  <c r="GD2163" i="1"/>
  <c r="GG2163" i="1" s="1"/>
  <c r="GI2163" i="1" s="1"/>
  <c r="GD2162" i="1"/>
  <c r="GG2162" i="1" s="1"/>
  <c r="GI2162" i="1" s="1"/>
  <c r="GD2161" i="1"/>
  <c r="GG2161" i="1" s="1"/>
  <c r="GI2161" i="1" s="1"/>
  <c r="GD2160" i="1"/>
  <c r="GG2160" i="1" s="1"/>
  <c r="GI2160" i="1" s="1"/>
  <c r="GD2352" i="1"/>
  <c r="GG2352" i="1" s="1"/>
  <c r="GI2352" i="1" s="1"/>
  <c r="GD2348" i="1"/>
  <c r="GG2348" i="1" s="1"/>
  <c r="GI2348" i="1" s="1"/>
  <c r="GD2344" i="1"/>
  <c r="GG2344" i="1" s="1"/>
  <c r="GI2344" i="1" s="1"/>
  <c r="GD2340" i="1"/>
  <c r="GG2340" i="1" s="1"/>
  <c r="GI2340" i="1" s="1"/>
  <c r="GD2336" i="1"/>
  <c r="GG2336" i="1" s="1"/>
  <c r="GI2336" i="1" s="1"/>
  <c r="GD2332" i="1"/>
  <c r="GG2332" i="1" s="1"/>
  <c r="GI2332" i="1" s="1"/>
  <c r="GD2328" i="1"/>
  <c r="GG2328" i="1" s="1"/>
  <c r="GI2328" i="1" s="1"/>
  <c r="GD2324" i="1"/>
  <c r="GG2324" i="1" s="1"/>
  <c r="GI2324" i="1" s="1"/>
  <c r="GD2320" i="1"/>
  <c r="GG2320" i="1" s="1"/>
  <c r="GI2320" i="1" s="1"/>
  <c r="GD2316" i="1"/>
  <c r="GG2316" i="1" s="1"/>
  <c r="GI2316" i="1" s="1"/>
  <c r="GD2312" i="1"/>
  <c r="GG2312" i="1" s="1"/>
  <c r="GI2312" i="1" s="1"/>
  <c r="GD2308" i="1"/>
  <c r="GG2308" i="1" s="1"/>
  <c r="GI2308" i="1" s="1"/>
  <c r="GD2304" i="1"/>
  <c r="GG2304" i="1" s="1"/>
  <c r="GI2304" i="1" s="1"/>
  <c r="GD2300" i="1"/>
  <c r="GG2300" i="1" s="1"/>
  <c r="GI2300" i="1" s="1"/>
  <c r="GD2296" i="1"/>
  <c r="GG2296" i="1" s="1"/>
  <c r="GI2296" i="1" s="1"/>
  <c r="GD2292" i="1"/>
  <c r="GG2292" i="1" s="1"/>
  <c r="GI2292" i="1" s="1"/>
  <c r="GD2288" i="1"/>
  <c r="GG2288" i="1" s="1"/>
  <c r="GI2288" i="1" s="1"/>
  <c r="GD2284" i="1"/>
  <c r="GG2284" i="1" s="1"/>
  <c r="GI2284" i="1" s="1"/>
  <c r="GD2280" i="1"/>
  <c r="GG2280" i="1" s="1"/>
  <c r="GI2280" i="1" s="1"/>
  <c r="GD2276" i="1"/>
  <c r="GG2276" i="1" s="1"/>
  <c r="GI2276" i="1" s="1"/>
  <c r="GD2272" i="1"/>
  <c r="GG2272" i="1" s="1"/>
  <c r="GI2272" i="1" s="1"/>
  <c r="GD2268" i="1"/>
  <c r="GG2268" i="1" s="1"/>
  <c r="GI2268" i="1" s="1"/>
  <c r="GD2264" i="1"/>
  <c r="GG2264" i="1" s="1"/>
  <c r="GI2264" i="1" s="1"/>
  <c r="GD2260" i="1"/>
  <c r="GG2260" i="1" s="1"/>
  <c r="GI2260" i="1" s="1"/>
  <c r="GD2256" i="1"/>
  <c r="GG2256" i="1" s="1"/>
  <c r="GI2256" i="1" s="1"/>
  <c r="GD2252" i="1"/>
  <c r="GG2252" i="1" s="1"/>
  <c r="GI2252" i="1" s="1"/>
  <c r="GD2248" i="1"/>
  <c r="GG2248" i="1" s="1"/>
  <c r="GI2248" i="1" s="1"/>
  <c r="GD2244" i="1"/>
  <c r="GG2244" i="1" s="1"/>
  <c r="GI2244" i="1" s="1"/>
  <c r="GD2240" i="1"/>
  <c r="GG2240" i="1" s="1"/>
  <c r="GI2240" i="1" s="1"/>
  <c r="GD2236" i="1"/>
  <c r="GG2236" i="1" s="1"/>
  <c r="GI2236" i="1" s="1"/>
  <c r="GD2232" i="1"/>
  <c r="GG2232" i="1" s="1"/>
  <c r="GI2232" i="1" s="1"/>
  <c r="GD2228" i="1"/>
  <c r="GG2228" i="1" s="1"/>
  <c r="GI2228" i="1" s="1"/>
  <c r="GD2224" i="1"/>
  <c r="GG2224" i="1" s="1"/>
  <c r="GI2224" i="1" s="1"/>
  <c r="GD2220" i="1"/>
  <c r="GG2220" i="1" s="1"/>
  <c r="GI2220" i="1" s="1"/>
  <c r="GD2216" i="1"/>
  <c r="GG2216" i="1" s="1"/>
  <c r="GI2216" i="1" s="1"/>
  <c r="GD2212" i="1"/>
  <c r="GG2212" i="1" s="1"/>
  <c r="GI2212" i="1" s="1"/>
  <c r="GD2208" i="1"/>
  <c r="GG2208" i="1" s="1"/>
  <c r="GI2208" i="1" s="1"/>
  <c r="GD2204" i="1"/>
  <c r="GG2204" i="1" s="1"/>
  <c r="GI2204" i="1" s="1"/>
  <c r="GD2200" i="1"/>
  <c r="GG2200" i="1" s="1"/>
  <c r="GI2200" i="1" s="1"/>
  <c r="GD2349" i="1"/>
  <c r="GG2349" i="1" s="1"/>
  <c r="GI2349" i="1" s="1"/>
  <c r="GD2345" i="1"/>
  <c r="GG2345" i="1" s="1"/>
  <c r="GI2345" i="1" s="1"/>
  <c r="GD2341" i="1"/>
  <c r="GG2341" i="1" s="1"/>
  <c r="GI2341" i="1" s="1"/>
  <c r="GD2337" i="1"/>
  <c r="GG2337" i="1" s="1"/>
  <c r="GI2337" i="1" s="1"/>
  <c r="GD2333" i="1"/>
  <c r="GG2333" i="1" s="1"/>
  <c r="GI2333" i="1" s="1"/>
  <c r="GD2329" i="1"/>
  <c r="GG2329" i="1" s="1"/>
  <c r="GI2329" i="1" s="1"/>
  <c r="GD2325" i="1"/>
  <c r="GG2325" i="1" s="1"/>
  <c r="GI2325" i="1" s="1"/>
  <c r="GD2321" i="1"/>
  <c r="GG2321" i="1" s="1"/>
  <c r="GI2321" i="1" s="1"/>
  <c r="GD2317" i="1"/>
  <c r="GG2317" i="1" s="1"/>
  <c r="GI2317" i="1" s="1"/>
  <c r="GD2313" i="1"/>
  <c r="GG2313" i="1" s="1"/>
  <c r="GI2313" i="1" s="1"/>
  <c r="GD2309" i="1"/>
  <c r="GG2309" i="1" s="1"/>
  <c r="GI2309" i="1" s="1"/>
  <c r="GD2305" i="1"/>
  <c r="GG2305" i="1" s="1"/>
  <c r="GI2305" i="1" s="1"/>
  <c r="GD2301" i="1"/>
  <c r="GG2301" i="1" s="1"/>
  <c r="GI2301" i="1" s="1"/>
  <c r="GD2297" i="1"/>
  <c r="GG2297" i="1" s="1"/>
  <c r="GI2297" i="1" s="1"/>
  <c r="GD2293" i="1"/>
  <c r="GG2293" i="1" s="1"/>
  <c r="GI2293" i="1" s="1"/>
  <c r="GD2289" i="1"/>
  <c r="GG2289" i="1" s="1"/>
  <c r="GI2289" i="1" s="1"/>
  <c r="GD2285" i="1"/>
  <c r="GG2285" i="1" s="1"/>
  <c r="GI2285" i="1" s="1"/>
  <c r="GD2281" i="1"/>
  <c r="GG2281" i="1" s="1"/>
  <c r="GI2281" i="1" s="1"/>
  <c r="GD2277" i="1"/>
  <c r="GG2277" i="1" s="1"/>
  <c r="GI2277" i="1" s="1"/>
  <c r="GD2273" i="1"/>
  <c r="GG2273" i="1" s="1"/>
  <c r="GI2273" i="1" s="1"/>
  <c r="GD2269" i="1"/>
  <c r="GG2269" i="1" s="1"/>
  <c r="GI2269" i="1" s="1"/>
  <c r="GD2265" i="1"/>
  <c r="GG2265" i="1" s="1"/>
  <c r="GI2265" i="1" s="1"/>
  <c r="GD2261" i="1"/>
  <c r="GG2261" i="1" s="1"/>
  <c r="GI2261" i="1" s="1"/>
  <c r="GD2257" i="1"/>
  <c r="GG2257" i="1" s="1"/>
  <c r="GI2257" i="1" s="1"/>
  <c r="GD2253" i="1"/>
  <c r="GG2253" i="1" s="1"/>
  <c r="GI2253" i="1" s="1"/>
  <c r="GD2249" i="1"/>
  <c r="GG2249" i="1" s="1"/>
  <c r="GI2249" i="1" s="1"/>
  <c r="GD2245" i="1"/>
  <c r="GG2245" i="1" s="1"/>
  <c r="GI2245" i="1" s="1"/>
  <c r="GD2241" i="1"/>
  <c r="GG2241" i="1" s="1"/>
  <c r="GI2241" i="1" s="1"/>
  <c r="GD2237" i="1"/>
  <c r="GG2237" i="1" s="1"/>
  <c r="GI2237" i="1" s="1"/>
  <c r="GD2233" i="1"/>
  <c r="GG2233" i="1" s="1"/>
  <c r="GI2233" i="1" s="1"/>
  <c r="GD2229" i="1"/>
  <c r="GG2229" i="1" s="1"/>
  <c r="GI2229" i="1" s="1"/>
  <c r="GD2225" i="1"/>
  <c r="GG2225" i="1" s="1"/>
  <c r="GI2225" i="1" s="1"/>
  <c r="GD2221" i="1"/>
  <c r="GG2221" i="1" s="1"/>
  <c r="GI2221" i="1" s="1"/>
  <c r="GD2217" i="1"/>
  <c r="GG2217" i="1" s="1"/>
  <c r="GI2217" i="1" s="1"/>
  <c r="GD2213" i="1"/>
  <c r="GG2213" i="1" s="1"/>
  <c r="GI2213" i="1" s="1"/>
  <c r="GD2209" i="1"/>
  <c r="GG2209" i="1" s="1"/>
  <c r="GI2209" i="1" s="1"/>
  <c r="GD2205" i="1"/>
  <c r="GG2205" i="1" s="1"/>
  <c r="GI2205" i="1" s="1"/>
  <c r="GD2201" i="1"/>
  <c r="GG2201" i="1" s="1"/>
  <c r="GI2201" i="1" s="1"/>
  <c r="GD2350" i="1"/>
  <c r="GG2350" i="1" s="1"/>
  <c r="GI2350" i="1" s="1"/>
  <c r="GD2346" i="1"/>
  <c r="GG2346" i="1" s="1"/>
  <c r="GI2346" i="1" s="1"/>
  <c r="GD2342" i="1"/>
  <c r="GG2342" i="1" s="1"/>
  <c r="GI2342" i="1" s="1"/>
  <c r="GD2338" i="1"/>
  <c r="GG2338" i="1" s="1"/>
  <c r="GI2338" i="1" s="1"/>
  <c r="GD2334" i="1"/>
  <c r="GG2334" i="1" s="1"/>
  <c r="GI2334" i="1" s="1"/>
  <c r="GD2330" i="1"/>
  <c r="GG2330" i="1" s="1"/>
  <c r="GI2330" i="1" s="1"/>
  <c r="GD2326" i="1"/>
  <c r="GG2326" i="1" s="1"/>
  <c r="GI2326" i="1" s="1"/>
  <c r="GD2322" i="1"/>
  <c r="GG2322" i="1" s="1"/>
  <c r="GI2322" i="1" s="1"/>
  <c r="GD2318" i="1"/>
  <c r="GG2318" i="1" s="1"/>
  <c r="GI2318" i="1" s="1"/>
  <c r="GD2314" i="1"/>
  <c r="GG2314" i="1" s="1"/>
  <c r="GI2314" i="1" s="1"/>
  <c r="GD2310" i="1"/>
  <c r="GG2310" i="1" s="1"/>
  <c r="GI2310" i="1" s="1"/>
  <c r="GD2306" i="1"/>
  <c r="GG2306" i="1" s="1"/>
  <c r="GI2306" i="1" s="1"/>
  <c r="GD2302" i="1"/>
  <c r="GG2302" i="1" s="1"/>
  <c r="GI2302" i="1" s="1"/>
  <c r="GD2298" i="1"/>
  <c r="GG2298" i="1" s="1"/>
  <c r="GI2298" i="1" s="1"/>
  <c r="GD2294" i="1"/>
  <c r="GG2294" i="1" s="1"/>
  <c r="GI2294" i="1" s="1"/>
  <c r="GD2290" i="1"/>
  <c r="GG2290" i="1" s="1"/>
  <c r="GI2290" i="1" s="1"/>
  <c r="GD2286" i="1"/>
  <c r="GG2286" i="1" s="1"/>
  <c r="GI2286" i="1" s="1"/>
  <c r="GD2282" i="1"/>
  <c r="GG2282" i="1" s="1"/>
  <c r="GI2282" i="1" s="1"/>
  <c r="GD2278" i="1"/>
  <c r="GG2278" i="1" s="1"/>
  <c r="GI2278" i="1" s="1"/>
  <c r="GD2274" i="1"/>
  <c r="GG2274" i="1" s="1"/>
  <c r="GI2274" i="1" s="1"/>
  <c r="GD2270" i="1"/>
  <c r="GG2270" i="1" s="1"/>
  <c r="GI2270" i="1" s="1"/>
  <c r="GD2266" i="1"/>
  <c r="GG2266" i="1" s="1"/>
  <c r="GI2266" i="1" s="1"/>
  <c r="GD2262" i="1"/>
  <c r="GG2262" i="1" s="1"/>
  <c r="GI2262" i="1" s="1"/>
  <c r="GD2258" i="1"/>
  <c r="GG2258" i="1" s="1"/>
  <c r="GI2258" i="1" s="1"/>
  <c r="GD2254" i="1"/>
  <c r="GG2254" i="1" s="1"/>
  <c r="GI2254" i="1" s="1"/>
  <c r="GD2250" i="1"/>
  <c r="GG2250" i="1" s="1"/>
  <c r="GI2250" i="1" s="1"/>
  <c r="GD2246" i="1"/>
  <c r="GG2246" i="1" s="1"/>
  <c r="GI2246" i="1" s="1"/>
  <c r="GD2242" i="1"/>
  <c r="GG2242" i="1" s="1"/>
  <c r="GI2242" i="1" s="1"/>
  <c r="GD2238" i="1"/>
  <c r="GG2238" i="1" s="1"/>
  <c r="GI2238" i="1" s="1"/>
  <c r="GD2234" i="1"/>
  <c r="GG2234" i="1" s="1"/>
  <c r="GI2234" i="1" s="1"/>
  <c r="GD2230" i="1"/>
  <c r="GG2230" i="1" s="1"/>
  <c r="GI2230" i="1" s="1"/>
  <c r="GD2226" i="1"/>
  <c r="GG2226" i="1" s="1"/>
  <c r="GI2226" i="1" s="1"/>
  <c r="GD2222" i="1"/>
  <c r="GG2222" i="1" s="1"/>
  <c r="GI2222" i="1" s="1"/>
  <c r="GD2218" i="1"/>
  <c r="GG2218" i="1" s="1"/>
  <c r="GI2218" i="1" s="1"/>
  <c r="GD2214" i="1"/>
  <c r="GG2214" i="1" s="1"/>
  <c r="GI2214" i="1" s="1"/>
  <c r="GD2210" i="1"/>
  <c r="GG2210" i="1" s="1"/>
  <c r="GI2210" i="1" s="1"/>
  <c r="GD2206" i="1"/>
  <c r="GG2206" i="1" s="1"/>
  <c r="GI2206" i="1" s="1"/>
  <c r="GD2202" i="1"/>
  <c r="GG2202" i="1" s="1"/>
  <c r="GI2202" i="1" s="1"/>
  <c r="GD1953" i="1"/>
  <c r="GG1953" i="1" s="1"/>
  <c r="GI1953" i="1" s="1"/>
  <c r="GD2155" i="1"/>
  <c r="GG2155" i="1" s="1"/>
  <c r="GI2155" i="1" s="1"/>
  <c r="GD2151" i="1"/>
  <c r="GG2151" i="1" s="1"/>
  <c r="GI2151" i="1" s="1"/>
  <c r="GD2147" i="1"/>
  <c r="GG2147" i="1" s="1"/>
  <c r="GI2147" i="1" s="1"/>
  <c r="GD2143" i="1"/>
  <c r="GG2143" i="1" s="1"/>
  <c r="GI2143" i="1" s="1"/>
  <c r="GD2139" i="1"/>
  <c r="GG2139" i="1" s="1"/>
  <c r="GI2139" i="1" s="1"/>
  <c r="GD2135" i="1"/>
  <c r="GG2135" i="1" s="1"/>
  <c r="GI2135" i="1" s="1"/>
  <c r="GD2131" i="1"/>
  <c r="GG2131" i="1" s="1"/>
  <c r="GI2131" i="1" s="1"/>
  <c r="GD2127" i="1"/>
  <c r="GG2127" i="1" s="1"/>
  <c r="GI2127" i="1" s="1"/>
  <c r="GD2123" i="1"/>
  <c r="GG2123" i="1" s="1"/>
  <c r="GI2123" i="1" s="1"/>
  <c r="GD2119" i="1"/>
  <c r="GG2119" i="1" s="1"/>
  <c r="GI2119" i="1" s="1"/>
  <c r="GD2115" i="1"/>
  <c r="GG2115" i="1" s="1"/>
  <c r="GI2115" i="1" s="1"/>
  <c r="GD2111" i="1"/>
  <c r="GG2111" i="1" s="1"/>
  <c r="GI2111" i="1" s="1"/>
  <c r="GD2107" i="1"/>
  <c r="GG2107" i="1" s="1"/>
  <c r="GI2107" i="1" s="1"/>
  <c r="GD2103" i="1"/>
  <c r="GG2103" i="1" s="1"/>
  <c r="GI2103" i="1" s="1"/>
  <c r="GD2099" i="1"/>
  <c r="GG2099" i="1" s="1"/>
  <c r="GI2099" i="1" s="1"/>
  <c r="GD2095" i="1"/>
  <c r="GG2095" i="1" s="1"/>
  <c r="GI2095" i="1" s="1"/>
  <c r="GD2091" i="1"/>
  <c r="GG2091" i="1" s="1"/>
  <c r="GI2091" i="1" s="1"/>
  <c r="GD2087" i="1"/>
  <c r="GG2087" i="1" s="1"/>
  <c r="GI2087" i="1" s="1"/>
  <c r="GD2158" i="1"/>
  <c r="GG2158" i="1" s="1"/>
  <c r="GI2158" i="1" s="1"/>
  <c r="GD2156" i="1"/>
  <c r="GG2156" i="1" s="1"/>
  <c r="GI2156" i="1" s="1"/>
  <c r="GD2152" i="1"/>
  <c r="GG2152" i="1" s="1"/>
  <c r="GI2152" i="1" s="1"/>
  <c r="GD2148" i="1"/>
  <c r="GG2148" i="1" s="1"/>
  <c r="GI2148" i="1" s="1"/>
  <c r="GD2144" i="1"/>
  <c r="GG2144" i="1" s="1"/>
  <c r="GI2144" i="1" s="1"/>
  <c r="GD2140" i="1"/>
  <c r="GG2140" i="1" s="1"/>
  <c r="GI2140" i="1" s="1"/>
  <c r="GD2136" i="1"/>
  <c r="GG2136" i="1" s="1"/>
  <c r="GI2136" i="1" s="1"/>
  <c r="GD2132" i="1"/>
  <c r="GG2132" i="1" s="1"/>
  <c r="GI2132" i="1" s="1"/>
  <c r="GD2128" i="1"/>
  <c r="GG2128" i="1" s="1"/>
  <c r="GI2128" i="1" s="1"/>
  <c r="GD2124" i="1"/>
  <c r="GG2124" i="1" s="1"/>
  <c r="GI2124" i="1" s="1"/>
  <c r="GD2120" i="1"/>
  <c r="GG2120" i="1" s="1"/>
  <c r="GI2120" i="1" s="1"/>
  <c r="GD2116" i="1"/>
  <c r="GG2116" i="1" s="1"/>
  <c r="GI2116" i="1" s="1"/>
  <c r="GD2112" i="1"/>
  <c r="GG2112" i="1" s="1"/>
  <c r="GI2112" i="1" s="1"/>
  <c r="GD2108" i="1"/>
  <c r="GG2108" i="1" s="1"/>
  <c r="GI2108" i="1" s="1"/>
  <c r="GD2104" i="1"/>
  <c r="GG2104" i="1" s="1"/>
  <c r="GI2104" i="1" s="1"/>
  <c r="GD2100" i="1"/>
  <c r="GG2100" i="1" s="1"/>
  <c r="GI2100" i="1" s="1"/>
  <c r="GD2096" i="1"/>
  <c r="GG2096" i="1" s="1"/>
  <c r="GI2096" i="1" s="1"/>
  <c r="GD2092" i="1"/>
  <c r="GG2092" i="1" s="1"/>
  <c r="GI2092" i="1" s="1"/>
  <c r="GD2088" i="1"/>
  <c r="GG2088" i="1" s="1"/>
  <c r="GI2088" i="1" s="1"/>
  <c r="GD2153" i="1"/>
  <c r="GG2153" i="1" s="1"/>
  <c r="GI2153" i="1" s="1"/>
  <c r="GD2149" i="1"/>
  <c r="GG2149" i="1" s="1"/>
  <c r="GI2149" i="1" s="1"/>
  <c r="GD2145" i="1"/>
  <c r="GG2145" i="1" s="1"/>
  <c r="GI2145" i="1" s="1"/>
  <c r="GD2141" i="1"/>
  <c r="GG2141" i="1" s="1"/>
  <c r="GI2141" i="1" s="1"/>
  <c r="GD2137" i="1"/>
  <c r="GG2137" i="1" s="1"/>
  <c r="GI2137" i="1" s="1"/>
  <c r="GD2133" i="1"/>
  <c r="GG2133" i="1" s="1"/>
  <c r="GI2133" i="1" s="1"/>
  <c r="GD2129" i="1"/>
  <c r="GG2129" i="1" s="1"/>
  <c r="GI2129" i="1" s="1"/>
  <c r="GD2125" i="1"/>
  <c r="GG2125" i="1" s="1"/>
  <c r="GI2125" i="1" s="1"/>
  <c r="GD2121" i="1"/>
  <c r="GG2121" i="1" s="1"/>
  <c r="GI2121" i="1" s="1"/>
  <c r="GD2117" i="1"/>
  <c r="GG2117" i="1" s="1"/>
  <c r="GI2117" i="1" s="1"/>
  <c r="GD2113" i="1"/>
  <c r="GG2113" i="1" s="1"/>
  <c r="GI2113" i="1" s="1"/>
  <c r="GD2109" i="1"/>
  <c r="GG2109" i="1" s="1"/>
  <c r="GI2109" i="1" s="1"/>
  <c r="GD2105" i="1"/>
  <c r="GG2105" i="1" s="1"/>
  <c r="GI2105" i="1" s="1"/>
  <c r="GD2101" i="1"/>
  <c r="GG2101" i="1" s="1"/>
  <c r="GI2101" i="1" s="1"/>
  <c r="GD2097" i="1"/>
  <c r="GG2097" i="1" s="1"/>
  <c r="GI2097" i="1" s="1"/>
  <c r="GD2093" i="1"/>
  <c r="GG2093" i="1" s="1"/>
  <c r="GI2093" i="1" s="1"/>
  <c r="GD2089" i="1"/>
  <c r="GG2089" i="1" s="1"/>
  <c r="GI2089" i="1" s="1"/>
  <c r="GD2085" i="1"/>
  <c r="GG2085" i="1" s="1"/>
  <c r="GI2085" i="1" s="1"/>
  <c r="GD2084" i="1"/>
  <c r="GG2084" i="1" s="1"/>
  <c r="GI2084" i="1" s="1"/>
  <c r="GD2083" i="1"/>
  <c r="GG2083" i="1" s="1"/>
  <c r="GI2083" i="1" s="1"/>
  <c r="GD2082" i="1"/>
  <c r="GG2082" i="1" s="1"/>
  <c r="GI2082" i="1" s="1"/>
  <c r="GD2081" i="1"/>
  <c r="GG2081" i="1" s="1"/>
  <c r="GI2081" i="1" s="1"/>
  <c r="GD2080" i="1"/>
  <c r="GG2080" i="1" s="1"/>
  <c r="GI2080" i="1" s="1"/>
  <c r="GD2079" i="1"/>
  <c r="GG2079" i="1" s="1"/>
  <c r="GI2079" i="1" s="1"/>
  <c r="GD2078" i="1"/>
  <c r="GG2078" i="1" s="1"/>
  <c r="GI2078" i="1" s="1"/>
  <c r="GD2077" i="1"/>
  <c r="GG2077" i="1" s="1"/>
  <c r="GI2077" i="1" s="1"/>
  <c r="GD2076" i="1"/>
  <c r="GG2076" i="1" s="1"/>
  <c r="GI2076" i="1" s="1"/>
  <c r="GD2075" i="1"/>
  <c r="GG2075" i="1" s="1"/>
  <c r="GI2075" i="1" s="1"/>
  <c r="GD2074" i="1"/>
  <c r="GG2074" i="1" s="1"/>
  <c r="GI2074" i="1" s="1"/>
  <c r="GD2073" i="1"/>
  <c r="GG2073" i="1" s="1"/>
  <c r="GI2073" i="1" s="1"/>
  <c r="GD2072" i="1"/>
  <c r="GG2072" i="1" s="1"/>
  <c r="GI2072" i="1" s="1"/>
  <c r="GD2071" i="1"/>
  <c r="GG2071" i="1" s="1"/>
  <c r="GI2071" i="1" s="1"/>
  <c r="GD2070" i="1"/>
  <c r="GG2070" i="1" s="1"/>
  <c r="GI2070" i="1" s="1"/>
  <c r="GD2069" i="1"/>
  <c r="GG2069" i="1" s="1"/>
  <c r="GI2069" i="1" s="1"/>
  <c r="GD2068" i="1"/>
  <c r="GG2068" i="1" s="1"/>
  <c r="GI2068" i="1" s="1"/>
  <c r="GD2067" i="1"/>
  <c r="GG2067" i="1" s="1"/>
  <c r="GI2067" i="1" s="1"/>
  <c r="GD2066" i="1"/>
  <c r="GG2066" i="1" s="1"/>
  <c r="GI2066" i="1" s="1"/>
  <c r="GD2065" i="1"/>
  <c r="GG2065" i="1" s="1"/>
  <c r="GI2065" i="1" s="1"/>
  <c r="GD2064" i="1"/>
  <c r="GG2064" i="1" s="1"/>
  <c r="GI2064" i="1" s="1"/>
  <c r="GD2063" i="1"/>
  <c r="GG2063" i="1" s="1"/>
  <c r="GI2063" i="1" s="1"/>
  <c r="GD2062" i="1"/>
  <c r="GG2062" i="1" s="1"/>
  <c r="GI2062" i="1" s="1"/>
  <c r="GD2061" i="1"/>
  <c r="GG2061" i="1" s="1"/>
  <c r="GI2061" i="1" s="1"/>
  <c r="GD2060" i="1"/>
  <c r="GG2060" i="1" s="1"/>
  <c r="GI2060" i="1" s="1"/>
  <c r="GD2059" i="1"/>
  <c r="GG2059" i="1" s="1"/>
  <c r="GI2059" i="1" s="1"/>
  <c r="GD2058" i="1"/>
  <c r="GG2058" i="1" s="1"/>
  <c r="GI2058" i="1" s="1"/>
  <c r="GD2057" i="1"/>
  <c r="GG2057" i="1" s="1"/>
  <c r="GI2057" i="1" s="1"/>
  <c r="GD2056" i="1"/>
  <c r="GG2056" i="1" s="1"/>
  <c r="GI2056" i="1" s="1"/>
  <c r="GD2055" i="1"/>
  <c r="GG2055" i="1" s="1"/>
  <c r="GI2055" i="1" s="1"/>
  <c r="GD2054" i="1"/>
  <c r="GG2054" i="1" s="1"/>
  <c r="GI2054" i="1" s="1"/>
  <c r="GD2053" i="1"/>
  <c r="GG2053" i="1" s="1"/>
  <c r="GI2053" i="1" s="1"/>
  <c r="GD2052" i="1"/>
  <c r="GG2052" i="1" s="1"/>
  <c r="GI2052" i="1" s="1"/>
  <c r="GD2051" i="1"/>
  <c r="GG2051" i="1" s="1"/>
  <c r="GI2051" i="1" s="1"/>
  <c r="GD2050" i="1"/>
  <c r="GG2050" i="1" s="1"/>
  <c r="GI2050" i="1" s="1"/>
  <c r="GD2049" i="1"/>
  <c r="GG2049" i="1" s="1"/>
  <c r="GI2049" i="1" s="1"/>
  <c r="GD2048" i="1"/>
  <c r="GG2048" i="1" s="1"/>
  <c r="GI2048" i="1" s="1"/>
  <c r="GD2047" i="1"/>
  <c r="GG2047" i="1" s="1"/>
  <c r="GI2047" i="1" s="1"/>
  <c r="GD2046" i="1"/>
  <c r="GG2046" i="1" s="1"/>
  <c r="GI2046" i="1" s="1"/>
  <c r="GD2045" i="1"/>
  <c r="GG2045" i="1" s="1"/>
  <c r="GI2045" i="1" s="1"/>
  <c r="GD2044" i="1"/>
  <c r="GG2044" i="1" s="1"/>
  <c r="GI2044" i="1" s="1"/>
  <c r="GD2043" i="1"/>
  <c r="GG2043" i="1" s="1"/>
  <c r="GI2043" i="1" s="1"/>
  <c r="GD2042" i="1"/>
  <c r="GG2042" i="1" s="1"/>
  <c r="GI2042" i="1" s="1"/>
  <c r="GD2041" i="1"/>
  <c r="GG2041" i="1" s="1"/>
  <c r="GI2041" i="1" s="1"/>
  <c r="GD2040" i="1"/>
  <c r="GG2040" i="1" s="1"/>
  <c r="GI2040" i="1" s="1"/>
  <c r="GD2039" i="1"/>
  <c r="GG2039" i="1" s="1"/>
  <c r="GI2039" i="1" s="1"/>
  <c r="GD2038" i="1"/>
  <c r="GG2038" i="1" s="1"/>
  <c r="GI2038" i="1" s="1"/>
  <c r="GD2037" i="1"/>
  <c r="GG2037" i="1" s="1"/>
  <c r="GI2037" i="1" s="1"/>
  <c r="GD2036" i="1"/>
  <c r="GG2036" i="1" s="1"/>
  <c r="GI2036" i="1" s="1"/>
  <c r="GD2035" i="1"/>
  <c r="GG2035" i="1" s="1"/>
  <c r="GI2035" i="1" s="1"/>
  <c r="GD2034" i="1"/>
  <c r="GG2034" i="1" s="1"/>
  <c r="GI2034" i="1" s="1"/>
  <c r="GD2033" i="1"/>
  <c r="GG2033" i="1" s="1"/>
  <c r="GI2033" i="1" s="1"/>
  <c r="GD2032" i="1"/>
  <c r="GG2032" i="1" s="1"/>
  <c r="GI2032" i="1" s="1"/>
  <c r="GD2031" i="1"/>
  <c r="GG2031" i="1" s="1"/>
  <c r="GI2031" i="1" s="1"/>
  <c r="GD2030" i="1"/>
  <c r="GG2030" i="1" s="1"/>
  <c r="GI2030" i="1" s="1"/>
  <c r="GD2029" i="1"/>
  <c r="GG2029" i="1" s="1"/>
  <c r="GI2029" i="1" s="1"/>
  <c r="GD2028" i="1"/>
  <c r="GG2028" i="1" s="1"/>
  <c r="GI2028" i="1" s="1"/>
  <c r="GD2027" i="1"/>
  <c r="GG2027" i="1" s="1"/>
  <c r="GI2027" i="1" s="1"/>
  <c r="GD2026" i="1"/>
  <c r="GG2026" i="1" s="1"/>
  <c r="GI2026" i="1" s="1"/>
  <c r="GD2025" i="1"/>
  <c r="GG2025" i="1" s="1"/>
  <c r="GI2025" i="1" s="1"/>
  <c r="GD2024" i="1"/>
  <c r="GG2024" i="1" s="1"/>
  <c r="GI2024" i="1" s="1"/>
  <c r="GD2023" i="1"/>
  <c r="GG2023" i="1" s="1"/>
  <c r="GI2023" i="1" s="1"/>
  <c r="GD2022" i="1"/>
  <c r="GG2022" i="1" s="1"/>
  <c r="GI2022" i="1" s="1"/>
  <c r="GD2021" i="1"/>
  <c r="GG2021" i="1" s="1"/>
  <c r="GI2021" i="1" s="1"/>
  <c r="GD2020" i="1"/>
  <c r="GG2020" i="1" s="1"/>
  <c r="GI2020" i="1" s="1"/>
  <c r="GD2019" i="1"/>
  <c r="GG2019" i="1" s="1"/>
  <c r="GI2019" i="1" s="1"/>
  <c r="GD2018" i="1"/>
  <c r="GG2018" i="1" s="1"/>
  <c r="GI2018" i="1" s="1"/>
  <c r="GD2017" i="1"/>
  <c r="GG2017" i="1" s="1"/>
  <c r="GI2017" i="1" s="1"/>
  <c r="GD2016" i="1"/>
  <c r="GG2016" i="1" s="1"/>
  <c r="GI2016" i="1" s="1"/>
  <c r="GD2015" i="1"/>
  <c r="GG2015" i="1" s="1"/>
  <c r="GI2015" i="1" s="1"/>
  <c r="GD2014" i="1"/>
  <c r="GG2014" i="1" s="1"/>
  <c r="GI2014" i="1" s="1"/>
  <c r="GD2013" i="1"/>
  <c r="GG2013" i="1" s="1"/>
  <c r="GI2013" i="1" s="1"/>
  <c r="GD2012" i="1"/>
  <c r="GG2012" i="1" s="1"/>
  <c r="GI2012" i="1" s="1"/>
  <c r="GD2011" i="1"/>
  <c r="GG2011" i="1" s="1"/>
  <c r="GI2011" i="1" s="1"/>
  <c r="GD2010" i="1"/>
  <c r="GG2010" i="1" s="1"/>
  <c r="GI2010" i="1" s="1"/>
  <c r="GD2009" i="1"/>
  <c r="GG2009" i="1" s="1"/>
  <c r="GI2009" i="1" s="1"/>
  <c r="GD2008" i="1"/>
  <c r="GG2008" i="1" s="1"/>
  <c r="GI2008" i="1" s="1"/>
  <c r="GD2007" i="1"/>
  <c r="GG2007" i="1" s="1"/>
  <c r="GI2007" i="1" s="1"/>
  <c r="GD2006" i="1"/>
  <c r="GG2006" i="1" s="1"/>
  <c r="GI2006" i="1" s="1"/>
  <c r="GD2005" i="1"/>
  <c r="GG2005" i="1" s="1"/>
  <c r="GI2005" i="1" s="1"/>
  <c r="GD2004" i="1"/>
  <c r="GG2004" i="1" s="1"/>
  <c r="GI2004" i="1" s="1"/>
  <c r="GD2003" i="1"/>
  <c r="GG2003" i="1" s="1"/>
  <c r="GI2003" i="1" s="1"/>
  <c r="GD2002" i="1"/>
  <c r="GG2002" i="1" s="1"/>
  <c r="GI2002" i="1" s="1"/>
  <c r="GD2001" i="1"/>
  <c r="GG2001" i="1" s="1"/>
  <c r="GI2001" i="1" s="1"/>
  <c r="GD2000" i="1"/>
  <c r="GG2000" i="1" s="1"/>
  <c r="GI2000" i="1" s="1"/>
  <c r="GD1999" i="1"/>
  <c r="GG1999" i="1" s="1"/>
  <c r="GI1999" i="1" s="1"/>
  <c r="GD1998" i="1"/>
  <c r="GG1998" i="1" s="1"/>
  <c r="GI1998" i="1" s="1"/>
  <c r="GD1997" i="1"/>
  <c r="GG1997" i="1" s="1"/>
  <c r="GI1997" i="1" s="1"/>
  <c r="GD1996" i="1"/>
  <c r="GG1996" i="1" s="1"/>
  <c r="GI1996" i="1" s="1"/>
  <c r="GD1995" i="1"/>
  <c r="GG1995" i="1" s="1"/>
  <c r="GI1995" i="1" s="1"/>
  <c r="GD1994" i="1"/>
  <c r="GG1994" i="1" s="1"/>
  <c r="GI1994" i="1" s="1"/>
  <c r="GD1993" i="1"/>
  <c r="GG1993" i="1" s="1"/>
  <c r="GI1993" i="1" s="1"/>
  <c r="GD1992" i="1"/>
  <c r="GG1992" i="1" s="1"/>
  <c r="GI1992" i="1" s="1"/>
  <c r="GD1991" i="1"/>
  <c r="GG1991" i="1" s="1"/>
  <c r="GI1991" i="1" s="1"/>
  <c r="GD1990" i="1"/>
  <c r="GG1990" i="1" s="1"/>
  <c r="GI1990" i="1" s="1"/>
  <c r="GD1989" i="1"/>
  <c r="GG1989" i="1" s="1"/>
  <c r="GI1989" i="1" s="1"/>
  <c r="GD1988" i="1"/>
  <c r="GG1988" i="1" s="1"/>
  <c r="GI1988" i="1" s="1"/>
  <c r="GD1987" i="1"/>
  <c r="GG1987" i="1" s="1"/>
  <c r="GI1987" i="1" s="1"/>
  <c r="GD1986" i="1"/>
  <c r="GG1986" i="1" s="1"/>
  <c r="GI1986" i="1" s="1"/>
  <c r="GD1985" i="1"/>
  <c r="GG1985" i="1" s="1"/>
  <c r="GI1985" i="1" s="1"/>
  <c r="GD1984" i="1"/>
  <c r="GG1984" i="1" s="1"/>
  <c r="GI1984" i="1" s="1"/>
  <c r="GD1983" i="1"/>
  <c r="GG1983" i="1" s="1"/>
  <c r="GI1983" i="1" s="1"/>
  <c r="GD1982" i="1"/>
  <c r="GG1982" i="1" s="1"/>
  <c r="GI1982" i="1" s="1"/>
  <c r="GD1981" i="1"/>
  <c r="GG1981" i="1" s="1"/>
  <c r="GI1981" i="1" s="1"/>
  <c r="GD1980" i="1"/>
  <c r="GG1980" i="1" s="1"/>
  <c r="GI1980" i="1" s="1"/>
  <c r="GD1979" i="1"/>
  <c r="GG1979" i="1" s="1"/>
  <c r="GI1979" i="1" s="1"/>
  <c r="GD1978" i="1"/>
  <c r="GG1978" i="1" s="1"/>
  <c r="GI1978" i="1" s="1"/>
  <c r="GD1977" i="1"/>
  <c r="GG1977" i="1" s="1"/>
  <c r="GI1977" i="1" s="1"/>
  <c r="GD1976" i="1"/>
  <c r="GG1976" i="1" s="1"/>
  <c r="GI1976" i="1" s="1"/>
  <c r="GD1975" i="1"/>
  <c r="GG1975" i="1" s="1"/>
  <c r="GI1975" i="1" s="1"/>
  <c r="GD1974" i="1"/>
  <c r="GG1974" i="1" s="1"/>
  <c r="GI1974" i="1" s="1"/>
  <c r="GD1973" i="1"/>
  <c r="GG1973" i="1" s="1"/>
  <c r="GI1973" i="1" s="1"/>
  <c r="GD1972" i="1"/>
  <c r="GG1972" i="1" s="1"/>
  <c r="GI1972" i="1" s="1"/>
  <c r="GD1971" i="1"/>
  <c r="GG1971" i="1" s="1"/>
  <c r="GI1971" i="1" s="1"/>
  <c r="GD1970" i="1"/>
  <c r="GG1970" i="1" s="1"/>
  <c r="GI1970" i="1" s="1"/>
  <c r="GD1969" i="1"/>
  <c r="GG1969" i="1" s="1"/>
  <c r="GI1969" i="1" s="1"/>
  <c r="GD1968" i="1"/>
  <c r="GG1968" i="1" s="1"/>
  <c r="GI1968" i="1" s="1"/>
  <c r="GD1967" i="1"/>
  <c r="GG1967" i="1" s="1"/>
  <c r="GI1967" i="1" s="1"/>
  <c r="GD1966" i="1"/>
  <c r="GG1966" i="1" s="1"/>
  <c r="GI1966" i="1" s="1"/>
  <c r="GD1965" i="1"/>
  <c r="GG1965" i="1" s="1"/>
  <c r="GI1965" i="1" s="1"/>
  <c r="GD1964" i="1"/>
  <c r="GG1964" i="1" s="1"/>
  <c r="GI1964" i="1" s="1"/>
  <c r="GD1963" i="1"/>
  <c r="GG1963" i="1" s="1"/>
  <c r="GI1963" i="1" s="1"/>
  <c r="GD1962" i="1"/>
  <c r="GG1962" i="1" s="1"/>
  <c r="GI1962" i="1" s="1"/>
  <c r="GD1961" i="1"/>
  <c r="GG1961" i="1" s="1"/>
  <c r="GI1961" i="1" s="1"/>
  <c r="GD1960" i="1"/>
  <c r="GG1960" i="1" s="1"/>
  <c r="GI1960" i="1" s="1"/>
  <c r="GD1959" i="1"/>
  <c r="GG1959" i="1" s="1"/>
  <c r="GI1959" i="1" s="1"/>
  <c r="GD1958" i="1"/>
  <c r="GG1958" i="1" s="1"/>
  <c r="GI1958" i="1" s="1"/>
  <c r="GD1957" i="1"/>
  <c r="GG1957" i="1" s="1"/>
  <c r="GI1957" i="1" s="1"/>
  <c r="GD1956" i="1"/>
  <c r="GG1956" i="1" s="1"/>
  <c r="GI1956" i="1" s="1"/>
  <c r="GD1955" i="1"/>
  <c r="GG1955" i="1" s="1"/>
  <c r="GI1955" i="1" s="1"/>
  <c r="GD1954" i="1"/>
  <c r="GG1954" i="1" s="1"/>
  <c r="GI1954" i="1" s="1"/>
  <c r="GD2159" i="1"/>
  <c r="GG2159" i="1" s="1"/>
  <c r="GI2159" i="1" s="1"/>
  <c r="GD2157" i="1"/>
  <c r="GG2157" i="1" s="1"/>
  <c r="GI2157" i="1" s="1"/>
  <c r="GD2154" i="1"/>
  <c r="GG2154" i="1" s="1"/>
  <c r="GI2154" i="1" s="1"/>
  <c r="GD2150" i="1"/>
  <c r="GG2150" i="1" s="1"/>
  <c r="GI2150" i="1" s="1"/>
  <c r="GD2146" i="1"/>
  <c r="GG2146" i="1" s="1"/>
  <c r="GI2146" i="1" s="1"/>
  <c r="GD2142" i="1"/>
  <c r="GG2142" i="1" s="1"/>
  <c r="GI2142" i="1" s="1"/>
  <c r="GD2138" i="1"/>
  <c r="GG2138" i="1" s="1"/>
  <c r="GI2138" i="1" s="1"/>
  <c r="GD2134" i="1"/>
  <c r="GG2134" i="1" s="1"/>
  <c r="GI2134" i="1" s="1"/>
  <c r="GD2130" i="1"/>
  <c r="GG2130" i="1" s="1"/>
  <c r="GI2130" i="1" s="1"/>
  <c r="GD2126" i="1"/>
  <c r="GG2126" i="1" s="1"/>
  <c r="GI2126" i="1" s="1"/>
  <c r="GD2122" i="1"/>
  <c r="GG2122" i="1" s="1"/>
  <c r="GI2122" i="1" s="1"/>
  <c r="GD2118" i="1"/>
  <c r="GG2118" i="1" s="1"/>
  <c r="GI2118" i="1" s="1"/>
  <c r="GD2114" i="1"/>
  <c r="GG2114" i="1" s="1"/>
  <c r="GI2114" i="1" s="1"/>
  <c r="GD2110" i="1"/>
  <c r="GG2110" i="1" s="1"/>
  <c r="GI2110" i="1" s="1"/>
  <c r="GD2106" i="1"/>
  <c r="GG2106" i="1" s="1"/>
  <c r="GI2106" i="1" s="1"/>
  <c r="GD2102" i="1"/>
  <c r="GG2102" i="1" s="1"/>
  <c r="GI2102" i="1" s="1"/>
  <c r="GD2098" i="1"/>
  <c r="GG2098" i="1" s="1"/>
  <c r="GI2098" i="1" s="1"/>
  <c r="GD2094" i="1"/>
  <c r="GG2094" i="1" s="1"/>
  <c r="GI2094" i="1" s="1"/>
  <c r="GD2090" i="1"/>
  <c r="GG2090" i="1" s="1"/>
  <c r="GI2090" i="1" s="1"/>
  <c r="GD2086" i="1"/>
  <c r="GG2086" i="1" s="1"/>
  <c r="GI2086" i="1" s="1"/>
  <c r="GK2350" i="1"/>
  <c r="GN2350" i="1" s="1"/>
  <c r="GP2350" i="1" s="1"/>
  <c r="GK2346" i="1"/>
  <c r="GN2346" i="1" s="1"/>
  <c r="GP2346" i="1" s="1"/>
  <c r="GK2342" i="1"/>
  <c r="GN2342" i="1" s="1"/>
  <c r="GP2342" i="1" s="1"/>
  <c r="GK2338" i="1"/>
  <c r="GN2338" i="1" s="1"/>
  <c r="GP2338" i="1" s="1"/>
  <c r="GK2334" i="1"/>
  <c r="GN2334" i="1" s="1"/>
  <c r="GP2334" i="1" s="1"/>
  <c r="GK2330" i="1"/>
  <c r="GN2330" i="1" s="1"/>
  <c r="GP2330" i="1" s="1"/>
  <c r="GK2326" i="1"/>
  <c r="GN2326" i="1" s="1"/>
  <c r="GP2326" i="1" s="1"/>
  <c r="GK2322" i="1"/>
  <c r="GN2322" i="1" s="1"/>
  <c r="GP2322" i="1" s="1"/>
  <c r="GK2318" i="1"/>
  <c r="GN2318" i="1" s="1"/>
  <c r="GP2318" i="1" s="1"/>
  <c r="GK2314" i="1"/>
  <c r="GN2314" i="1" s="1"/>
  <c r="GP2314" i="1" s="1"/>
  <c r="GK2310" i="1"/>
  <c r="GN2310" i="1" s="1"/>
  <c r="GP2310" i="1" s="1"/>
  <c r="GK2306" i="1"/>
  <c r="GN2306" i="1" s="1"/>
  <c r="GP2306" i="1" s="1"/>
  <c r="GK2302" i="1"/>
  <c r="GN2302" i="1" s="1"/>
  <c r="GP2302" i="1" s="1"/>
  <c r="GK2298" i="1"/>
  <c r="GN2298" i="1" s="1"/>
  <c r="GP2298" i="1" s="1"/>
  <c r="GK2294" i="1"/>
  <c r="GN2294" i="1" s="1"/>
  <c r="GP2294" i="1" s="1"/>
  <c r="GK2290" i="1"/>
  <c r="GN2290" i="1" s="1"/>
  <c r="GP2290" i="1" s="1"/>
  <c r="GK2286" i="1"/>
  <c r="GN2286" i="1" s="1"/>
  <c r="GP2286" i="1" s="1"/>
  <c r="GK2282" i="1"/>
  <c r="GN2282" i="1" s="1"/>
  <c r="GP2282" i="1" s="1"/>
  <c r="GK2278" i="1"/>
  <c r="GN2278" i="1" s="1"/>
  <c r="GP2278" i="1" s="1"/>
  <c r="GK2274" i="1"/>
  <c r="GN2274" i="1" s="1"/>
  <c r="GP2274" i="1" s="1"/>
  <c r="GK2270" i="1"/>
  <c r="GN2270" i="1" s="1"/>
  <c r="GP2270" i="1" s="1"/>
  <c r="GK2266" i="1"/>
  <c r="GN2266" i="1" s="1"/>
  <c r="GP2266" i="1" s="1"/>
  <c r="GK2262" i="1"/>
  <c r="GN2262" i="1" s="1"/>
  <c r="GP2262" i="1" s="1"/>
  <c r="GK2258" i="1"/>
  <c r="GN2258" i="1" s="1"/>
  <c r="GP2258" i="1" s="1"/>
  <c r="GK2254" i="1"/>
  <c r="GN2254" i="1" s="1"/>
  <c r="GP2254" i="1" s="1"/>
  <c r="GK2250" i="1"/>
  <c r="GN2250" i="1" s="1"/>
  <c r="GP2250" i="1" s="1"/>
  <c r="GK2246" i="1"/>
  <c r="GN2246" i="1" s="1"/>
  <c r="GP2246" i="1" s="1"/>
  <c r="GK2242" i="1"/>
  <c r="GN2242" i="1" s="1"/>
  <c r="GP2242" i="1" s="1"/>
  <c r="GK2238" i="1"/>
  <c r="GN2238" i="1" s="1"/>
  <c r="GP2238" i="1" s="1"/>
  <c r="GK2234" i="1"/>
  <c r="GN2234" i="1" s="1"/>
  <c r="GP2234" i="1" s="1"/>
  <c r="GK2230" i="1"/>
  <c r="GN2230" i="1" s="1"/>
  <c r="GP2230" i="1" s="1"/>
  <c r="GK2226" i="1"/>
  <c r="GN2226" i="1" s="1"/>
  <c r="GP2226" i="1" s="1"/>
  <c r="GK2222" i="1"/>
  <c r="GN2222" i="1" s="1"/>
  <c r="GP2222" i="1" s="1"/>
  <c r="GK2218" i="1"/>
  <c r="GN2218" i="1" s="1"/>
  <c r="GP2218" i="1" s="1"/>
  <c r="GK2214" i="1"/>
  <c r="GN2214" i="1" s="1"/>
  <c r="GP2214" i="1" s="1"/>
  <c r="GK2210" i="1"/>
  <c r="GN2210" i="1" s="1"/>
  <c r="GP2210" i="1" s="1"/>
  <c r="GK2206" i="1"/>
  <c r="GN2206" i="1" s="1"/>
  <c r="GP2206" i="1" s="1"/>
  <c r="GK2202" i="1"/>
  <c r="GN2202" i="1" s="1"/>
  <c r="GP2202" i="1" s="1"/>
  <c r="GK2198" i="1"/>
  <c r="GN2198" i="1" s="1"/>
  <c r="GP2198" i="1" s="1"/>
  <c r="GK2194" i="1"/>
  <c r="GN2194" i="1" s="1"/>
  <c r="GP2194" i="1" s="1"/>
  <c r="GK2190" i="1"/>
  <c r="GN2190" i="1" s="1"/>
  <c r="GP2190" i="1" s="1"/>
  <c r="GK2186" i="1"/>
  <c r="GN2186" i="1" s="1"/>
  <c r="GP2186" i="1" s="1"/>
  <c r="GK2182" i="1"/>
  <c r="GN2182" i="1" s="1"/>
  <c r="GP2182" i="1" s="1"/>
  <c r="GK2178" i="1"/>
  <c r="GN2178" i="1" s="1"/>
  <c r="GP2178" i="1" s="1"/>
  <c r="GK2174" i="1"/>
  <c r="GN2174" i="1" s="1"/>
  <c r="GP2174" i="1" s="1"/>
  <c r="GK2170" i="1"/>
  <c r="GN2170" i="1" s="1"/>
  <c r="GP2170" i="1" s="1"/>
  <c r="GK2166" i="1"/>
  <c r="GN2166" i="1" s="1"/>
  <c r="GP2166" i="1" s="1"/>
  <c r="GK2162" i="1"/>
  <c r="GN2162" i="1" s="1"/>
  <c r="GP2162" i="1" s="1"/>
  <c r="GK2158" i="1"/>
  <c r="GN2158" i="1" s="1"/>
  <c r="GP2158" i="1" s="1"/>
  <c r="GK2154" i="1"/>
  <c r="GN2154" i="1" s="1"/>
  <c r="GP2154" i="1" s="1"/>
  <c r="GK2150" i="1"/>
  <c r="GN2150" i="1" s="1"/>
  <c r="GP2150" i="1" s="1"/>
  <c r="GK2146" i="1"/>
  <c r="GN2146" i="1" s="1"/>
  <c r="GP2146" i="1" s="1"/>
  <c r="GK2142" i="1"/>
  <c r="GN2142" i="1" s="1"/>
  <c r="GP2142" i="1" s="1"/>
  <c r="GK2138" i="1"/>
  <c r="GN2138" i="1" s="1"/>
  <c r="GP2138" i="1" s="1"/>
  <c r="GK2134" i="1"/>
  <c r="GN2134" i="1" s="1"/>
  <c r="GP2134" i="1" s="1"/>
  <c r="GK2130" i="1"/>
  <c r="GN2130" i="1" s="1"/>
  <c r="GP2130" i="1" s="1"/>
  <c r="GK2126" i="1"/>
  <c r="GN2126" i="1" s="1"/>
  <c r="GP2126" i="1" s="1"/>
  <c r="GK2122" i="1"/>
  <c r="GN2122" i="1" s="1"/>
  <c r="GP2122" i="1" s="1"/>
  <c r="GK2118" i="1"/>
  <c r="GN2118" i="1" s="1"/>
  <c r="GP2118" i="1" s="1"/>
  <c r="GK2114" i="1"/>
  <c r="GN2114" i="1" s="1"/>
  <c r="GP2114" i="1" s="1"/>
  <c r="GK2110" i="1"/>
  <c r="GN2110" i="1" s="1"/>
  <c r="GP2110" i="1" s="1"/>
  <c r="GK2106" i="1"/>
  <c r="GN2106" i="1" s="1"/>
  <c r="GP2106" i="1" s="1"/>
  <c r="GK2102" i="1"/>
  <c r="GN2102" i="1" s="1"/>
  <c r="GP2102" i="1" s="1"/>
  <c r="GK2098" i="1"/>
  <c r="GN2098" i="1" s="1"/>
  <c r="GP2098" i="1" s="1"/>
  <c r="GK2094" i="1"/>
  <c r="GN2094" i="1" s="1"/>
  <c r="GP2094" i="1" s="1"/>
  <c r="GK2090" i="1"/>
  <c r="GN2090" i="1" s="1"/>
  <c r="GP2090" i="1" s="1"/>
  <c r="GK2086" i="1"/>
  <c r="GN2086" i="1" s="1"/>
  <c r="GP2086" i="1" s="1"/>
  <c r="GK2082" i="1"/>
  <c r="GN2082" i="1" s="1"/>
  <c r="GP2082" i="1" s="1"/>
  <c r="GK2078" i="1"/>
  <c r="GN2078" i="1" s="1"/>
  <c r="GP2078" i="1" s="1"/>
  <c r="GK2074" i="1"/>
  <c r="GN2074" i="1" s="1"/>
  <c r="GP2074" i="1" s="1"/>
  <c r="GK2070" i="1"/>
  <c r="GN2070" i="1" s="1"/>
  <c r="GP2070" i="1" s="1"/>
  <c r="GK2066" i="1"/>
  <c r="GN2066" i="1" s="1"/>
  <c r="GP2066" i="1" s="1"/>
  <c r="GK2062" i="1"/>
  <c r="GN2062" i="1" s="1"/>
  <c r="GP2062" i="1" s="1"/>
  <c r="GK2058" i="1"/>
  <c r="GN2058" i="1" s="1"/>
  <c r="GP2058" i="1" s="1"/>
  <c r="GK2054" i="1"/>
  <c r="GN2054" i="1" s="1"/>
  <c r="GP2054" i="1" s="1"/>
  <c r="GK2050" i="1"/>
  <c r="GN2050" i="1" s="1"/>
  <c r="GP2050" i="1" s="1"/>
  <c r="GK2046" i="1"/>
  <c r="GN2046" i="1" s="1"/>
  <c r="GP2046" i="1" s="1"/>
  <c r="GK2042" i="1"/>
  <c r="GN2042" i="1" s="1"/>
  <c r="GP2042" i="1" s="1"/>
  <c r="GK2038" i="1"/>
  <c r="GN2038" i="1" s="1"/>
  <c r="GP2038" i="1" s="1"/>
  <c r="GK2034" i="1"/>
  <c r="GN2034" i="1" s="1"/>
  <c r="GP2034" i="1" s="1"/>
  <c r="GK2030" i="1"/>
  <c r="GN2030" i="1" s="1"/>
  <c r="GP2030" i="1" s="1"/>
  <c r="GK2026" i="1"/>
  <c r="GN2026" i="1" s="1"/>
  <c r="GP2026" i="1" s="1"/>
  <c r="GK2022" i="1"/>
  <c r="GN2022" i="1" s="1"/>
  <c r="GP2022" i="1" s="1"/>
  <c r="GK2018" i="1"/>
  <c r="GN2018" i="1" s="1"/>
  <c r="GP2018" i="1" s="1"/>
  <c r="GK2014" i="1"/>
  <c r="GN2014" i="1" s="1"/>
  <c r="GP2014" i="1" s="1"/>
  <c r="GK2010" i="1"/>
  <c r="GN2010" i="1" s="1"/>
  <c r="GP2010" i="1" s="1"/>
  <c r="GK2006" i="1"/>
  <c r="GN2006" i="1" s="1"/>
  <c r="GP2006" i="1" s="1"/>
  <c r="GK2002" i="1"/>
  <c r="GN2002" i="1" s="1"/>
  <c r="GP2002" i="1" s="1"/>
  <c r="GK2351" i="1"/>
  <c r="GN2351" i="1" s="1"/>
  <c r="GP2351" i="1" s="1"/>
  <c r="GK2347" i="1"/>
  <c r="GN2347" i="1" s="1"/>
  <c r="GP2347" i="1" s="1"/>
  <c r="GK2343" i="1"/>
  <c r="GN2343" i="1" s="1"/>
  <c r="GP2343" i="1" s="1"/>
  <c r="GK2339" i="1"/>
  <c r="GN2339" i="1" s="1"/>
  <c r="GP2339" i="1" s="1"/>
  <c r="GK2335" i="1"/>
  <c r="GN2335" i="1" s="1"/>
  <c r="GP2335" i="1" s="1"/>
  <c r="GK2331" i="1"/>
  <c r="GN2331" i="1" s="1"/>
  <c r="GP2331" i="1" s="1"/>
  <c r="GK2327" i="1"/>
  <c r="GN2327" i="1" s="1"/>
  <c r="GP2327" i="1" s="1"/>
  <c r="GK2323" i="1"/>
  <c r="GN2323" i="1" s="1"/>
  <c r="GP2323" i="1" s="1"/>
  <c r="GK2319" i="1"/>
  <c r="GN2319" i="1" s="1"/>
  <c r="GP2319" i="1" s="1"/>
  <c r="GK2315" i="1"/>
  <c r="GN2315" i="1" s="1"/>
  <c r="GP2315" i="1" s="1"/>
  <c r="GK2311" i="1"/>
  <c r="GN2311" i="1" s="1"/>
  <c r="GP2311" i="1" s="1"/>
  <c r="GK2307" i="1"/>
  <c r="GN2307" i="1" s="1"/>
  <c r="GP2307" i="1" s="1"/>
  <c r="GK2303" i="1"/>
  <c r="GN2303" i="1" s="1"/>
  <c r="GP2303" i="1" s="1"/>
  <c r="GK2299" i="1"/>
  <c r="GN2299" i="1" s="1"/>
  <c r="GP2299" i="1" s="1"/>
  <c r="GK2295" i="1"/>
  <c r="GN2295" i="1" s="1"/>
  <c r="GP2295" i="1" s="1"/>
  <c r="GK2291" i="1"/>
  <c r="GN2291" i="1" s="1"/>
  <c r="GP2291" i="1" s="1"/>
  <c r="GK2287" i="1"/>
  <c r="GN2287" i="1" s="1"/>
  <c r="GP2287" i="1" s="1"/>
  <c r="GK2283" i="1"/>
  <c r="GN2283" i="1" s="1"/>
  <c r="GP2283" i="1" s="1"/>
  <c r="GK2279" i="1"/>
  <c r="GN2279" i="1" s="1"/>
  <c r="GP2279" i="1" s="1"/>
  <c r="GK2275" i="1"/>
  <c r="GN2275" i="1" s="1"/>
  <c r="GP2275" i="1" s="1"/>
  <c r="GK2271" i="1"/>
  <c r="GN2271" i="1" s="1"/>
  <c r="GP2271" i="1" s="1"/>
  <c r="GK2267" i="1"/>
  <c r="GN2267" i="1" s="1"/>
  <c r="GP2267" i="1" s="1"/>
  <c r="GK2263" i="1"/>
  <c r="GN2263" i="1" s="1"/>
  <c r="GP2263" i="1" s="1"/>
  <c r="GK2259" i="1"/>
  <c r="GN2259" i="1" s="1"/>
  <c r="GP2259" i="1" s="1"/>
  <c r="GK2255" i="1"/>
  <c r="GN2255" i="1" s="1"/>
  <c r="GP2255" i="1" s="1"/>
  <c r="GK2251" i="1"/>
  <c r="GN2251" i="1" s="1"/>
  <c r="GP2251" i="1" s="1"/>
  <c r="GK2247" i="1"/>
  <c r="GN2247" i="1" s="1"/>
  <c r="GP2247" i="1" s="1"/>
  <c r="GK2243" i="1"/>
  <c r="GN2243" i="1" s="1"/>
  <c r="GP2243" i="1" s="1"/>
  <c r="GK2239" i="1"/>
  <c r="GN2239" i="1" s="1"/>
  <c r="GP2239" i="1" s="1"/>
  <c r="GK2235" i="1"/>
  <c r="GN2235" i="1" s="1"/>
  <c r="GP2235" i="1" s="1"/>
  <c r="GK2231" i="1"/>
  <c r="GN2231" i="1" s="1"/>
  <c r="GP2231" i="1" s="1"/>
  <c r="GK2227" i="1"/>
  <c r="GN2227" i="1" s="1"/>
  <c r="GP2227" i="1" s="1"/>
  <c r="GK2223" i="1"/>
  <c r="GN2223" i="1" s="1"/>
  <c r="GP2223" i="1" s="1"/>
  <c r="GK2219" i="1"/>
  <c r="GN2219" i="1" s="1"/>
  <c r="GP2219" i="1" s="1"/>
  <c r="GK2215" i="1"/>
  <c r="GN2215" i="1" s="1"/>
  <c r="GP2215" i="1" s="1"/>
  <c r="GK2211" i="1"/>
  <c r="GN2211" i="1" s="1"/>
  <c r="GP2211" i="1" s="1"/>
  <c r="GK2207" i="1"/>
  <c r="GN2207" i="1" s="1"/>
  <c r="GP2207" i="1" s="1"/>
  <c r="GK2203" i="1"/>
  <c r="GN2203" i="1" s="1"/>
  <c r="GP2203" i="1" s="1"/>
  <c r="GK2199" i="1"/>
  <c r="GN2199" i="1" s="1"/>
  <c r="GP2199" i="1" s="1"/>
  <c r="GK2195" i="1"/>
  <c r="GN2195" i="1" s="1"/>
  <c r="GP2195" i="1" s="1"/>
  <c r="GK2191" i="1"/>
  <c r="GN2191" i="1" s="1"/>
  <c r="GP2191" i="1" s="1"/>
  <c r="GK2187" i="1"/>
  <c r="GN2187" i="1" s="1"/>
  <c r="GP2187" i="1" s="1"/>
  <c r="GK2183" i="1"/>
  <c r="GN2183" i="1" s="1"/>
  <c r="GP2183" i="1" s="1"/>
  <c r="GK2179" i="1"/>
  <c r="GN2179" i="1" s="1"/>
  <c r="GP2179" i="1" s="1"/>
  <c r="GK2175" i="1"/>
  <c r="GN2175" i="1" s="1"/>
  <c r="GP2175" i="1" s="1"/>
  <c r="GK2352" i="1"/>
  <c r="GN2352" i="1" s="1"/>
  <c r="GP2352" i="1" s="1"/>
  <c r="GK2348" i="1"/>
  <c r="GN2348" i="1" s="1"/>
  <c r="GP2348" i="1" s="1"/>
  <c r="GK2344" i="1"/>
  <c r="GN2344" i="1" s="1"/>
  <c r="GP2344" i="1" s="1"/>
  <c r="GK2340" i="1"/>
  <c r="GN2340" i="1" s="1"/>
  <c r="GP2340" i="1" s="1"/>
  <c r="GK2336" i="1"/>
  <c r="GN2336" i="1" s="1"/>
  <c r="GP2336" i="1" s="1"/>
  <c r="GK2332" i="1"/>
  <c r="GN2332" i="1" s="1"/>
  <c r="GP2332" i="1" s="1"/>
  <c r="GK2328" i="1"/>
  <c r="GN2328" i="1" s="1"/>
  <c r="GP2328" i="1" s="1"/>
  <c r="GK2324" i="1"/>
  <c r="GN2324" i="1" s="1"/>
  <c r="GP2324" i="1" s="1"/>
  <c r="GK2320" i="1"/>
  <c r="GN2320" i="1" s="1"/>
  <c r="GP2320" i="1" s="1"/>
  <c r="GK2316" i="1"/>
  <c r="GN2316" i="1" s="1"/>
  <c r="GP2316" i="1" s="1"/>
  <c r="GK2312" i="1"/>
  <c r="GN2312" i="1" s="1"/>
  <c r="GP2312" i="1" s="1"/>
  <c r="GK2308" i="1"/>
  <c r="GN2308" i="1" s="1"/>
  <c r="GP2308" i="1" s="1"/>
  <c r="GK2304" i="1"/>
  <c r="GN2304" i="1" s="1"/>
  <c r="GP2304" i="1" s="1"/>
  <c r="GK2300" i="1"/>
  <c r="GN2300" i="1" s="1"/>
  <c r="GP2300" i="1" s="1"/>
  <c r="GK2296" i="1"/>
  <c r="GN2296" i="1" s="1"/>
  <c r="GP2296" i="1" s="1"/>
  <c r="GK2292" i="1"/>
  <c r="GN2292" i="1" s="1"/>
  <c r="GP2292" i="1" s="1"/>
  <c r="GK2288" i="1"/>
  <c r="GN2288" i="1" s="1"/>
  <c r="GP2288" i="1" s="1"/>
  <c r="GK2284" i="1"/>
  <c r="GN2284" i="1" s="1"/>
  <c r="GP2284" i="1" s="1"/>
  <c r="GK2280" i="1"/>
  <c r="GN2280" i="1" s="1"/>
  <c r="GP2280" i="1" s="1"/>
  <c r="GK2276" i="1"/>
  <c r="GN2276" i="1" s="1"/>
  <c r="GP2276" i="1" s="1"/>
  <c r="GK2272" i="1"/>
  <c r="GN2272" i="1" s="1"/>
  <c r="GP2272" i="1" s="1"/>
  <c r="GK2268" i="1"/>
  <c r="GN2268" i="1" s="1"/>
  <c r="GP2268" i="1" s="1"/>
  <c r="GK2264" i="1"/>
  <c r="GN2264" i="1" s="1"/>
  <c r="GP2264" i="1" s="1"/>
  <c r="GK2260" i="1"/>
  <c r="GN2260" i="1" s="1"/>
  <c r="GP2260" i="1" s="1"/>
  <c r="GK2256" i="1"/>
  <c r="GN2256" i="1" s="1"/>
  <c r="GP2256" i="1" s="1"/>
  <c r="GK2252" i="1"/>
  <c r="GN2252" i="1" s="1"/>
  <c r="GP2252" i="1" s="1"/>
  <c r="GK2248" i="1"/>
  <c r="GN2248" i="1" s="1"/>
  <c r="GP2248" i="1" s="1"/>
  <c r="GK2244" i="1"/>
  <c r="GN2244" i="1" s="1"/>
  <c r="GP2244" i="1" s="1"/>
  <c r="GK2240" i="1"/>
  <c r="GN2240" i="1" s="1"/>
  <c r="GP2240" i="1" s="1"/>
  <c r="GK2236" i="1"/>
  <c r="GN2236" i="1" s="1"/>
  <c r="GP2236" i="1" s="1"/>
  <c r="GK2232" i="1"/>
  <c r="GN2232" i="1" s="1"/>
  <c r="GP2232" i="1" s="1"/>
  <c r="GK2228" i="1"/>
  <c r="GN2228" i="1" s="1"/>
  <c r="GP2228" i="1" s="1"/>
  <c r="GK2224" i="1"/>
  <c r="GN2224" i="1" s="1"/>
  <c r="GP2224" i="1" s="1"/>
  <c r="GK2220" i="1"/>
  <c r="GN2220" i="1" s="1"/>
  <c r="GP2220" i="1" s="1"/>
  <c r="GK2216" i="1"/>
  <c r="GN2216" i="1" s="1"/>
  <c r="GP2216" i="1" s="1"/>
  <c r="GK2212" i="1"/>
  <c r="GN2212" i="1" s="1"/>
  <c r="GP2212" i="1" s="1"/>
  <c r="GK2208" i="1"/>
  <c r="GN2208" i="1" s="1"/>
  <c r="GP2208" i="1" s="1"/>
  <c r="GK2204" i="1"/>
  <c r="GN2204" i="1" s="1"/>
  <c r="GP2204" i="1" s="1"/>
  <c r="GK2200" i="1"/>
  <c r="GN2200" i="1" s="1"/>
  <c r="GP2200" i="1" s="1"/>
  <c r="GK2196" i="1"/>
  <c r="GN2196" i="1" s="1"/>
  <c r="GP2196" i="1" s="1"/>
  <c r="GK2192" i="1"/>
  <c r="GN2192" i="1" s="1"/>
  <c r="GP2192" i="1" s="1"/>
  <c r="GK2188" i="1"/>
  <c r="GN2188" i="1" s="1"/>
  <c r="GP2188" i="1" s="1"/>
  <c r="GK2184" i="1"/>
  <c r="GN2184" i="1" s="1"/>
  <c r="GP2184" i="1" s="1"/>
  <c r="GK2180" i="1"/>
  <c r="GN2180" i="1" s="1"/>
  <c r="GP2180" i="1" s="1"/>
  <c r="GK2176" i="1"/>
  <c r="GN2176" i="1" s="1"/>
  <c r="GP2176" i="1" s="1"/>
  <c r="GK2172" i="1"/>
  <c r="GN2172" i="1" s="1"/>
  <c r="GP2172" i="1" s="1"/>
  <c r="GK2168" i="1"/>
  <c r="GN2168" i="1" s="1"/>
  <c r="GP2168" i="1" s="1"/>
  <c r="GK2164" i="1"/>
  <c r="GN2164" i="1" s="1"/>
  <c r="GP2164" i="1" s="1"/>
  <c r="GK2160" i="1"/>
  <c r="GN2160" i="1" s="1"/>
  <c r="GP2160" i="1" s="1"/>
  <c r="GK2156" i="1"/>
  <c r="GN2156" i="1" s="1"/>
  <c r="GP2156" i="1" s="1"/>
  <c r="GK2152" i="1"/>
  <c r="GN2152" i="1" s="1"/>
  <c r="GP2152" i="1" s="1"/>
  <c r="GK2148" i="1"/>
  <c r="GN2148" i="1" s="1"/>
  <c r="GP2148" i="1" s="1"/>
  <c r="GK2144" i="1"/>
  <c r="GN2144" i="1" s="1"/>
  <c r="GP2144" i="1" s="1"/>
  <c r="GK2140" i="1"/>
  <c r="GN2140" i="1" s="1"/>
  <c r="GP2140" i="1" s="1"/>
  <c r="GK2136" i="1"/>
  <c r="GN2136" i="1" s="1"/>
  <c r="GP2136" i="1" s="1"/>
  <c r="GK2132" i="1"/>
  <c r="GN2132" i="1" s="1"/>
  <c r="GP2132" i="1" s="1"/>
  <c r="GK2128" i="1"/>
  <c r="GN2128" i="1" s="1"/>
  <c r="GP2128" i="1" s="1"/>
  <c r="GK2124" i="1"/>
  <c r="GN2124" i="1" s="1"/>
  <c r="GP2124" i="1" s="1"/>
  <c r="GK2120" i="1"/>
  <c r="GN2120" i="1" s="1"/>
  <c r="GP2120" i="1" s="1"/>
  <c r="GK2116" i="1"/>
  <c r="GN2116" i="1" s="1"/>
  <c r="GP2116" i="1" s="1"/>
  <c r="GK2112" i="1"/>
  <c r="GN2112" i="1" s="1"/>
  <c r="GP2112" i="1" s="1"/>
  <c r="GK2108" i="1"/>
  <c r="GN2108" i="1" s="1"/>
  <c r="GP2108" i="1" s="1"/>
  <c r="GK2104" i="1"/>
  <c r="GN2104" i="1" s="1"/>
  <c r="GP2104" i="1" s="1"/>
  <c r="GK2100" i="1"/>
  <c r="GN2100" i="1" s="1"/>
  <c r="GP2100" i="1" s="1"/>
  <c r="GK2096" i="1"/>
  <c r="GN2096" i="1" s="1"/>
  <c r="GP2096" i="1" s="1"/>
  <c r="GK2092" i="1"/>
  <c r="GN2092" i="1" s="1"/>
  <c r="GP2092" i="1" s="1"/>
  <c r="GK2088" i="1"/>
  <c r="GN2088" i="1" s="1"/>
  <c r="GP2088" i="1" s="1"/>
  <c r="GK2084" i="1"/>
  <c r="GN2084" i="1" s="1"/>
  <c r="GP2084" i="1" s="1"/>
  <c r="GK2080" i="1"/>
  <c r="GN2080" i="1" s="1"/>
  <c r="GP2080" i="1" s="1"/>
  <c r="GK2076" i="1"/>
  <c r="GN2076" i="1" s="1"/>
  <c r="GP2076" i="1" s="1"/>
  <c r="GK2072" i="1"/>
  <c r="GN2072" i="1" s="1"/>
  <c r="GP2072" i="1" s="1"/>
  <c r="GK2068" i="1"/>
  <c r="GN2068" i="1" s="1"/>
  <c r="GP2068" i="1" s="1"/>
  <c r="GK2064" i="1"/>
  <c r="GN2064" i="1" s="1"/>
  <c r="GP2064" i="1" s="1"/>
  <c r="GK2060" i="1"/>
  <c r="GN2060" i="1" s="1"/>
  <c r="GP2060" i="1" s="1"/>
  <c r="GK2056" i="1"/>
  <c r="GN2056" i="1" s="1"/>
  <c r="GP2056" i="1" s="1"/>
  <c r="GK2052" i="1"/>
  <c r="GN2052" i="1" s="1"/>
  <c r="GP2052" i="1" s="1"/>
  <c r="GK2048" i="1"/>
  <c r="GN2048" i="1" s="1"/>
  <c r="GP2048" i="1" s="1"/>
  <c r="GK2044" i="1"/>
  <c r="GN2044" i="1" s="1"/>
  <c r="GP2044" i="1" s="1"/>
  <c r="GK2040" i="1"/>
  <c r="GN2040" i="1" s="1"/>
  <c r="GP2040" i="1" s="1"/>
  <c r="GK2036" i="1"/>
  <c r="GN2036" i="1" s="1"/>
  <c r="GP2036" i="1" s="1"/>
  <c r="GK2032" i="1"/>
  <c r="GN2032" i="1" s="1"/>
  <c r="GP2032" i="1" s="1"/>
  <c r="GK2028" i="1"/>
  <c r="GN2028" i="1" s="1"/>
  <c r="GP2028" i="1" s="1"/>
  <c r="GK2024" i="1"/>
  <c r="GN2024" i="1" s="1"/>
  <c r="GP2024" i="1" s="1"/>
  <c r="GK2015" i="1"/>
  <c r="GN2015" i="1" s="1"/>
  <c r="GP2015" i="1" s="1"/>
  <c r="GK2007" i="1"/>
  <c r="GN2007" i="1" s="1"/>
  <c r="GP2007" i="1" s="1"/>
  <c r="GK1999" i="1"/>
  <c r="GN1999" i="1" s="1"/>
  <c r="GP1999" i="1" s="1"/>
  <c r="GK1995" i="1"/>
  <c r="GN1995" i="1" s="1"/>
  <c r="GP1995" i="1" s="1"/>
  <c r="GK1991" i="1"/>
  <c r="GN1991" i="1" s="1"/>
  <c r="GP1991" i="1" s="1"/>
  <c r="GK1987" i="1"/>
  <c r="GN1987" i="1" s="1"/>
  <c r="GP1987" i="1" s="1"/>
  <c r="GK1983" i="1"/>
  <c r="GN1983" i="1" s="1"/>
  <c r="GP1983" i="1" s="1"/>
  <c r="GK1979" i="1"/>
  <c r="GN1979" i="1" s="1"/>
  <c r="GP1979" i="1" s="1"/>
  <c r="GK1975" i="1"/>
  <c r="GN1975" i="1" s="1"/>
  <c r="GP1975" i="1" s="1"/>
  <c r="GK1971" i="1"/>
  <c r="GN1971" i="1" s="1"/>
  <c r="GP1971" i="1" s="1"/>
  <c r="GK1967" i="1"/>
  <c r="GN1967" i="1" s="1"/>
  <c r="GP1967" i="1" s="1"/>
  <c r="GK1963" i="1"/>
  <c r="GN1963" i="1" s="1"/>
  <c r="GP1963" i="1" s="1"/>
  <c r="GK1959" i="1"/>
  <c r="GN1959" i="1" s="1"/>
  <c r="GP1959" i="1" s="1"/>
  <c r="GK1955" i="1"/>
  <c r="GN1955" i="1" s="1"/>
  <c r="GP1955" i="1" s="1"/>
  <c r="GK2349" i="1"/>
  <c r="GN2349" i="1" s="1"/>
  <c r="GP2349" i="1" s="1"/>
  <c r="GK2341" i="1"/>
  <c r="GN2341" i="1" s="1"/>
  <c r="GP2341" i="1" s="1"/>
  <c r="GK2333" i="1"/>
  <c r="GN2333" i="1" s="1"/>
  <c r="GP2333" i="1" s="1"/>
  <c r="GK2325" i="1"/>
  <c r="GN2325" i="1" s="1"/>
  <c r="GP2325" i="1" s="1"/>
  <c r="GK2317" i="1"/>
  <c r="GN2317" i="1" s="1"/>
  <c r="GP2317" i="1" s="1"/>
  <c r="GK2309" i="1"/>
  <c r="GN2309" i="1" s="1"/>
  <c r="GP2309" i="1" s="1"/>
  <c r="GK2301" i="1"/>
  <c r="GN2301" i="1" s="1"/>
  <c r="GP2301" i="1" s="1"/>
  <c r="GK2293" i="1"/>
  <c r="GN2293" i="1" s="1"/>
  <c r="GP2293" i="1" s="1"/>
  <c r="GK2285" i="1"/>
  <c r="GN2285" i="1" s="1"/>
  <c r="GP2285" i="1" s="1"/>
  <c r="GK2277" i="1"/>
  <c r="GN2277" i="1" s="1"/>
  <c r="GP2277" i="1" s="1"/>
  <c r="GK2269" i="1"/>
  <c r="GN2269" i="1" s="1"/>
  <c r="GP2269" i="1" s="1"/>
  <c r="GK2261" i="1"/>
  <c r="GN2261" i="1" s="1"/>
  <c r="GP2261" i="1" s="1"/>
  <c r="GK2253" i="1"/>
  <c r="GN2253" i="1" s="1"/>
  <c r="GP2253" i="1" s="1"/>
  <c r="GK2245" i="1"/>
  <c r="GN2245" i="1" s="1"/>
  <c r="GP2245" i="1" s="1"/>
  <c r="GK2237" i="1"/>
  <c r="GN2237" i="1" s="1"/>
  <c r="GP2237" i="1" s="1"/>
  <c r="GK2229" i="1"/>
  <c r="GN2229" i="1" s="1"/>
  <c r="GP2229" i="1" s="1"/>
  <c r="GK2221" i="1"/>
  <c r="GN2221" i="1" s="1"/>
  <c r="GP2221" i="1" s="1"/>
  <c r="GK2213" i="1"/>
  <c r="GN2213" i="1" s="1"/>
  <c r="GP2213" i="1" s="1"/>
  <c r="GK2205" i="1"/>
  <c r="GN2205" i="1" s="1"/>
  <c r="GP2205" i="1" s="1"/>
  <c r="GK2197" i="1"/>
  <c r="GN2197" i="1" s="1"/>
  <c r="GP2197" i="1" s="1"/>
  <c r="GK2189" i="1"/>
  <c r="GN2189" i="1" s="1"/>
  <c r="GP2189" i="1" s="1"/>
  <c r="GK2181" i="1"/>
  <c r="GN2181" i="1" s="1"/>
  <c r="GP2181" i="1" s="1"/>
  <c r="GK2173" i="1"/>
  <c r="GN2173" i="1" s="1"/>
  <c r="GP2173" i="1" s="1"/>
  <c r="GK2171" i="1"/>
  <c r="GN2171" i="1" s="1"/>
  <c r="GP2171" i="1" s="1"/>
  <c r="GK2169" i="1"/>
  <c r="GN2169" i="1" s="1"/>
  <c r="GP2169" i="1" s="1"/>
  <c r="GK2167" i="1"/>
  <c r="GN2167" i="1" s="1"/>
  <c r="GP2167" i="1" s="1"/>
  <c r="GK2165" i="1"/>
  <c r="GN2165" i="1" s="1"/>
  <c r="GP2165" i="1" s="1"/>
  <c r="GK2163" i="1"/>
  <c r="GN2163" i="1" s="1"/>
  <c r="GP2163" i="1" s="1"/>
  <c r="GK2161" i="1"/>
  <c r="GN2161" i="1" s="1"/>
  <c r="GP2161" i="1" s="1"/>
  <c r="GK2159" i="1"/>
  <c r="GN2159" i="1" s="1"/>
  <c r="GP2159" i="1" s="1"/>
  <c r="GK2157" i="1"/>
  <c r="GN2157" i="1" s="1"/>
  <c r="GP2157" i="1" s="1"/>
  <c r="GK2155" i="1"/>
  <c r="GN2155" i="1" s="1"/>
  <c r="GP2155" i="1" s="1"/>
  <c r="GK2153" i="1"/>
  <c r="GN2153" i="1" s="1"/>
  <c r="GP2153" i="1" s="1"/>
  <c r="GK2151" i="1"/>
  <c r="GN2151" i="1" s="1"/>
  <c r="GP2151" i="1" s="1"/>
  <c r="GK2149" i="1"/>
  <c r="GN2149" i="1" s="1"/>
  <c r="GP2149" i="1" s="1"/>
  <c r="GK2147" i="1"/>
  <c r="GN2147" i="1" s="1"/>
  <c r="GP2147" i="1" s="1"/>
  <c r="GK2145" i="1"/>
  <c r="GN2145" i="1" s="1"/>
  <c r="GP2145" i="1" s="1"/>
  <c r="GK2143" i="1"/>
  <c r="GN2143" i="1" s="1"/>
  <c r="GP2143" i="1" s="1"/>
  <c r="GK2141" i="1"/>
  <c r="GN2141" i="1" s="1"/>
  <c r="GP2141" i="1" s="1"/>
  <c r="GK2139" i="1"/>
  <c r="GN2139" i="1" s="1"/>
  <c r="GP2139" i="1" s="1"/>
  <c r="GK2137" i="1"/>
  <c r="GN2137" i="1" s="1"/>
  <c r="GP2137" i="1" s="1"/>
  <c r="GK2135" i="1"/>
  <c r="GN2135" i="1" s="1"/>
  <c r="GP2135" i="1" s="1"/>
  <c r="GK2133" i="1"/>
  <c r="GN2133" i="1" s="1"/>
  <c r="GP2133" i="1" s="1"/>
  <c r="GK2131" i="1"/>
  <c r="GN2131" i="1" s="1"/>
  <c r="GP2131" i="1" s="1"/>
  <c r="GK2129" i="1"/>
  <c r="GN2129" i="1" s="1"/>
  <c r="GP2129" i="1" s="1"/>
  <c r="GK2127" i="1"/>
  <c r="GN2127" i="1" s="1"/>
  <c r="GP2127" i="1" s="1"/>
  <c r="GK2125" i="1"/>
  <c r="GN2125" i="1" s="1"/>
  <c r="GP2125" i="1" s="1"/>
  <c r="GK2123" i="1"/>
  <c r="GN2123" i="1" s="1"/>
  <c r="GP2123" i="1" s="1"/>
  <c r="GK2121" i="1"/>
  <c r="GN2121" i="1" s="1"/>
  <c r="GP2121" i="1" s="1"/>
  <c r="GK2119" i="1"/>
  <c r="GN2119" i="1" s="1"/>
  <c r="GP2119" i="1" s="1"/>
  <c r="GK2117" i="1"/>
  <c r="GN2117" i="1" s="1"/>
  <c r="GP2117" i="1" s="1"/>
  <c r="GK2115" i="1"/>
  <c r="GN2115" i="1" s="1"/>
  <c r="GP2115" i="1" s="1"/>
  <c r="GK2113" i="1"/>
  <c r="GN2113" i="1" s="1"/>
  <c r="GP2113" i="1" s="1"/>
  <c r="GK2111" i="1"/>
  <c r="GN2111" i="1" s="1"/>
  <c r="GP2111" i="1" s="1"/>
  <c r="GK2109" i="1"/>
  <c r="GN2109" i="1" s="1"/>
  <c r="GP2109" i="1" s="1"/>
  <c r="GK2107" i="1"/>
  <c r="GN2107" i="1" s="1"/>
  <c r="GP2107" i="1" s="1"/>
  <c r="GK2105" i="1"/>
  <c r="GN2105" i="1" s="1"/>
  <c r="GP2105" i="1" s="1"/>
  <c r="GK2103" i="1"/>
  <c r="GN2103" i="1" s="1"/>
  <c r="GP2103" i="1" s="1"/>
  <c r="GK2101" i="1"/>
  <c r="GN2101" i="1" s="1"/>
  <c r="GP2101" i="1" s="1"/>
  <c r="GK2099" i="1"/>
  <c r="GN2099" i="1" s="1"/>
  <c r="GP2099" i="1" s="1"/>
  <c r="GK2097" i="1"/>
  <c r="GN2097" i="1" s="1"/>
  <c r="GP2097" i="1" s="1"/>
  <c r="GK2095" i="1"/>
  <c r="GN2095" i="1" s="1"/>
  <c r="GP2095" i="1" s="1"/>
  <c r="GK2093" i="1"/>
  <c r="GN2093" i="1" s="1"/>
  <c r="GP2093" i="1" s="1"/>
  <c r="GK2091" i="1"/>
  <c r="GN2091" i="1" s="1"/>
  <c r="GP2091" i="1" s="1"/>
  <c r="GK2089" i="1"/>
  <c r="GN2089" i="1" s="1"/>
  <c r="GP2089" i="1" s="1"/>
  <c r="GK2087" i="1"/>
  <c r="GN2087" i="1" s="1"/>
  <c r="GP2087" i="1" s="1"/>
  <c r="GK2085" i="1"/>
  <c r="GN2085" i="1" s="1"/>
  <c r="GP2085" i="1" s="1"/>
  <c r="GK2083" i="1"/>
  <c r="GN2083" i="1" s="1"/>
  <c r="GP2083" i="1" s="1"/>
  <c r="GK2081" i="1"/>
  <c r="GN2081" i="1" s="1"/>
  <c r="GP2081" i="1" s="1"/>
  <c r="GK2079" i="1"/>
  <c r="GN2079" i="1" s="1"/>
  <c r="GP2079" i="1" s="1"/>
  <c r="GK2077" i="1"/>
  <c r="GN2077" i="1" s="1"/>
  <c r="GP2077" i="1" s="1"/>
  <c r="GK2075" i="1"/>
  <c r="GN2075" i="1" s="1"/>
  <c r="GP2075" i="1" s="1"/>
  <c r="GK2073" i="1"/>
  <c r="GN2073" i="1" s="1"/>
  <c r="GP2073" i="1" s="1"/>
  <c r="GK2071" i="1"/>
  <c r="GN2071" i="1" s="1"/>
  <c r="GP2071" i="1" s="1"/>
  <c r="GK2069" i="1"/>
  <c r="GN2069" i="1" s="1"/>
  <c r="GP2069" i="1" s="1"/>
  <c r="GK2067" i="1"/>
  <c r="GN2067" i="1" s="1"/>
  <c r="GP2067" i="1" s="1"/>
  <c r="GK2065" i="1"/>
  <c r="GN2065" i="1" s="1"/>
  <c r="GP2065" i="1" s="1"/>
  <c r="GK2063" i="1"/>
  <c r="GN2063" i="1" s="1"/>
  <c r="GP2063" i="1" s="1"/>
  <c r="GK2061" i="1"/>
  <c r="GN2061" i="1" s="1"/>
  <c r="GP2061" i="1" s="1"/>
  <c r="GK2059" i="1"/>
  <c r="GN2059" i="1" s="1"/>
  <c r="GP2059" i="1" s="1"/>
  <c r="GK2057" i="1"/>
  <c r="GN2057" i="1" s="1"/>
  <c r="GP2057" i="1" s="1"/>
  <c r="GK2055" i="1"/>
  <c r="GN2055" i="1" s="1"/>
  <c r="GP2055" i="1" s="1"/>
  <c r="GK2053" i="1"/>
  <c r="GN2053" i="1" s="1"/>
  <c r="GP2053" i="1" s="1"/>
  <c r="GK2051" i="1"/>
  <c r="GN2051" i="1" s="1"/>
  <c r="GP2051" i="1" s="1"/>
  <c r="GK2049" i="1"/>
  <c r="GN2049" i="1" s="1"/>
  <c r="GP2049" i="1" s="1"/>
  <c r="GK2047" i="1"/>
  <c r="GN2047" i="1" s="1"/>
  <c r="GP2047" i="1" s="1"/>
  <c r="GK2045" i="1"/>
  <c r="GN2045" i="1" s="1"/>
  <c r="GP2045" i="1" s="1"/>
  <c r="GK2043" i="1"/>
  <c r="GN2043" i="1" s="1"/>
  <c r="GP2043" i="1" s="1"/>
  <c r="GK2041" i="1"/>
  <c r="GN2041" i="1" s="1"/>
  <c r="GP2041" i="1" s="1"/>
  <c r="GK2039" i="1"/>
  <c r="GN2039" i="1" s="1"/>
  <c r="GP2039" i="1" s="1"/>
  <c r="GK2037" i="1"/>
  <c r="GN2037" i="1" s="1"/>
  <c r="GP2037" i="1" s="1"/>
  <c r="GK2035" i="1"/>
  <c r="GN2035" i="1" s="1"/>
  <c r="GP2035" i="1" s="1"/>
  <c r="GK2033" i="1"/>
  <c r="GN2033" i="1" s="1"/>
  <c r="GP2033" i="1" s="1"/>
  <c r="GK2031" i="1"/>
  <c r="GN2031" i="1" s="1"/>
  <c r="GP2031" i="1" s="1"/>
  <c r="GK2029" i="1"/>
  <c r="GN2029" i="1" s="1"/>
  <c r="GP2029" i="1" s="1"/>
  <c r="GK2027" i="1"/>
  <c r="GN2027" i="1" s="1"/>
  <c r="GP2027" i="1" s="1"/>
  <c r="GK2025" i="1"/>
  <c r="GN2025" i="1" s="1"/>
  <c r="GP2025" i="1" s="1"/>
  <c r="GK2023" i="1"/>
  <c r="GN2023" i="1" s="1"/>
  <c r="GP2023" i="1" s="1"/>
  <c r="GK2021" i="1"/>
  <c r="GN2021" i="1" s="1"/>
  <c r="GP2021" i="1" s="1"/>
  <c r="GK2016" i="1"/>
  <c r="GN2016" i="1" s="1"/>
  <c r="GP2016" i="1" s="1"/>
  <c r="GK2013" i="1"/>
  <c r="GN2013" i="1" s="1"/>
  <c r="GP2013" i="1" s="1"/>
  <c r="GK2008" i="1"/>
  <c r="GN2008" i="1" s="1"/>
  <c r="GP2008" i="1" s="1"/>
  <c r="GK2005" i="1"/>
  <c r="GN2005" i="1" s="1"/>
  <c r="GP2005" i="1" s="1"/>
  <c r="GK2000" i="1"/>
  <c r="GN2000" i="1" s="1"/>
  <c r="GP2000" i="1" s="1"/>
  <c r="GK1996" i="1"/>
  <c r="GN1996" i="1" s="1"/>
  <c r="GP1996" i="1" s="1"/>
  <c r="GK1992" i="1"/>
  <c r="GN1992" i="1" s="1"/>
  <c r="GP1992" i="1" s="1"/>
  <c r="GK1988" i="1"/>
  <c r="GN1988" i="1" s="1"/>
  <c r="GP1988" i="1" s="1"/>
  <c r="GK1984" i="1"/>
  <c r="GN1984" i="1" s="1"/>
  <c r="GP1984" i="1" s="1"/>
  <c r="GK1980" i="1"/>
  <c r="GN1980" i="1" s="1"/>
  <c r="GP1980" i="1" s="1"/>
  <c r="GK1976" i="1"/>
  <c r="GN1976" i="1" s="1"/>
  <c r="GP1976" i="1" s="1"/>
  <c r="GK1972" i="1"/>
  <c r="GN1972" i="1" s="1"/>
  <c r="GP1972" i="1" s="1"/>
  <c r="GK1968" i="1"/>
  <c r="GN1968" i="1" s="1"/>
  <c r="GP1968" i="1" s="1"/>
  <c r="GK1964" i="1"/>
  <c r="GN1964" i="1" s="1"/>
  <c r="GP1964" i="1" s="1"/>
  <c r="GK1960" i="1"/>
  <c r="GN1960" i="1" s="1"/>
  <c r="GP1960" i="1" s="1"/>
  <c r="GK1956" i="1"/>
  <c r="GN1956" i="1" s="1"/>
  <c r="GP1956" i="1" s="1"/>
  <c r="GK2019" i="1"/>
  <c r="GN2019" i="1" s="1"/>
  <c r="GP2019" i="1" s="1"/>
  <c r="GK2011" i="1"/>
  <c r="GN2011" i="1" s="1"/>
  <c r="GP2011" i="1" s="1"/>
  <c r="GK2003" i="1"/>
  <c r="GN2003" i="1" s="1"/>
  <c r="GP2003" i="1" s="1"/>
  <c r="GK1997" i="1"/>
  <c r="GN1997" i="1" s="1"/>
  <c r="GP1997" i="1" s="1"/>
  <c r="GK1993" i="1"/>
  <c r="GN1993" i="1" s="1"/>
  <c r="GP1993" i="1" s="1"/>
  <c r="GK1989" i="1"/>
  <c r="GN1989" i="1" s="1"/>
  <c r="GP1989" i="1" s="1"/>
  <c r="GK1985" i="1"/>
  <c r="GN1985" i="1" s="1"/>
  <c r="GP1985" i="1" s="1"/>
  <c r="GK1981" i="1"/>
  <c r="GN1981" i="1" s="1"/>
  <c r="GP1981" i="1" s="1"/>
  <c r="GK1977" i="1"/>
  <c r="GN1977" i="1" s="1"/>
  <c r="GP1977" i="1" s="1"/>
  <c r="GK1973" i="1"/>
  <c r="GN1973" i="1" s="1"/>
  <c r="GP1973" i="1" s="1"/>
  <c r="GK1969" i="1"/>
  <c r="GN1969" i="1" s="1"/>
  <c r="GP1969" i="1" s="1"/>
  <c r="GK1965" i="1"/>
  <c r="GN1965" i="1" s="1"/>
  <c r="GP1965" i="1" s="1"/>
  <c r="GK1961" i="1"/>
  <c r="GN1961" i="1" s="1"/>
  <c r="GP1961" i="1" s="1"/>
  <c r="GK1957" i="1"/>
  <c r="GN1957" i="1" s="1"/>
  <c r="GP1957" i="1" s="1"/>
  <c r="GK1953" i="1"/>
  <c r="GN1953" i="1" s="1"/>
  <c r="GP1953" i="1" s="1"/>
  <c r="GK2345" i="1"/>
  <c r="GN2345" i="1" s="1"/>
  <c r="GP2345" i="1" s="1"/>
  <c r="GK2337" i="1"/>
  <c r="GN2337" i="1" s="1"/>
  <c r="GP2337" i="1" s="1"/>
  <c r="GK2329" i="1"/>
  <c r="GN2329" i="1" s="1"/>
  <c r="GP2329" i="1" s="1"/>
  <c r="GK2321" i="1"/>
  <c r="GN2321" i="1" s="1"/>
  <c r="GP2321" i="1" s="1"/>
  <c r="GK2313" i="1"/>
  <c r="GN2313" i="1" s="1"/>
  <c r="GP2313" i="1" s="1"/>
  <c r="GK2305" i="1"/>
  <c r="GN2305" i="1" s="1"/>
  <c r="GP2305" i="1" s="1"/>
  <c r="GK2297" i="1"/>
  <c r="GN2297" i="1" s="1"/>
  <c r="GP2297" i="1" s="1"/>
  <c r="GK2289" i="1"/>
  <c r="GN2289" i="1" s="1"/>
  <c r="GP2289" i="1" s="1"/>
  <c r="GK2281" i="1"/>
  <c r="GN2281" i="1" s="1"/>
  <c r="GP2281" i="1" s="1"/>
  <c r="GK2273" i="1"/>
  <c r="GN2273" i="1" s="1"/>
  <c r="GP2273" i="1" s="1"/>
  <c r="GK2265" i="1"/>
  <c r="GN2265" i="1" s="1"/>
  <c r="GP2265" i="1" s="1"/>
  <c r="GK2257" i="1"/>
  <c r="GN2257" i="1" s="1"/>
  <c r="GP2257" i="1" s="1"/>
  <c r="GK2249" i="1"/>
  <c r="GN2249" i="1" s="1"/>
  <c r="GP2249" i="1" s="1"/>
  <c r="GK2241" i="1"/>
  <c r="GN2241" i="1" s="1"/>
  <c r="GP2241" i="1" s="1"/>
  <c r="GK2233" i="1"/>
  <c r="GN2233" i="1" s="1"/>
  <c r="GP2233" i="1" s="1"/>
  <c r="GK2225" i="1"/>
  <c r="GN2225" i="1" s="1"/>
  <c r="GP2225" i="1" s="1"/>
  <c r="GK2217" i="1"/>
  <c r="GN2217" i="1" s="1"/>
  <c r="GP2217" i="1" s="1"/>
  <c r="GK2209" i="1"/>
  <c r="GN2209" i="1" s="1"/>
  <c r="GP2209" i="1" s="1"/>
  <c r="GK2201" i="1"/>
  <c r="GN2201" i="1" s="1"/>
  <c r="GP2201" i="1" s="1"/>
  <c r="GK2193" i="1"/>
  <c r="GN2193" i="1" s="1"/>
  <c r="GP2193" i="1" s="1"/>
  <c r="GK2185" i="1"/>
  <c r="GN2185" i="1" s="1"/>
  <c r="GP2185" i="1" s="1"/>
  <c r="GK2177" i="1"/>
  <c r="GN2177" i="1" s="1"/>
  <c r="GP2177" i="1" s="1"/>
  <c r="GK2020" i="1"/>
  <c r="GN2020" i="1" s="1"/>
  <c r="GP2020" i="1" s="1"/>
  <c r="GK2017" i="1"/>
  <c r="GN2017" i="1" s="1"/>
  <c r="GP2017" i="1" s="1"/>
  <c r="GK2012" i="1"/>
  <c r="GN2012" i="1" s="1"/>
  <c r="GP2012" i="1" s="1"/>
  <c r="GK2009" i="1"/>
  <c r="GN2009" i="1" s="1"/>
  <c r="GP2009" i="1" s="1"/>
  <c r="GK2004" i="1"/>
  <c r="GN2004" i="1" s="1"/>
  <c r="GP2004" i="1" s="1"/>
  <c r="GK2001" i="1"/>
  <c r="GN2001" i="1" s="1"/>
  <c r="GP2001" i="1" s="1"/>
  <c r="GK1998" i="1"/>
  <c r="GN1998" i="1" s="1"/>
  <c r="GP1998" i="1" s="1"/>
  <c r="GK1994" i="1"/>
  <c r="GN1994" i="1" s="1"/>
  <c r="GP1994" i="1" s="1"/>
  <c r="GK1990" i="1"/>
  <c r="GN1990" i="1" s="1"/>
  <c r="GP1990" i="1" s="1"/>
  <c r="GK1986" i="1"/>
  <c r="GN1986" i="1" s="1"/>
  <c r="GP1986" i="1" s="1"/>
  <c r="GK1982" i="1"/>
  <c r="GN1982" i="1" s="1"/>
  <c r="GP1982" i="1" s="1"/>
  <c r="GK1978" i="1"/>
  <c r="GN1978" i="1" s="1"/>
  <c r="GP1978" i="1" s="1"/>
  <c r="GK1974" i="1"/>
  <c r="GN1974" i="1" s="1"/>
  <c r="GP1974" i="1" s="1"/>
  <c r="GK1970" i="1"/>
  <c r="GN1970" i="1" s="1"/>
  <c r="GP1970" i="1" s="1"/>
  <c r="GK1966" i="1"/>
  <c r="GN1966" i="1" s="1"/>
  <c r="GP1966" i="1" s="1"/>
  <c r="GK1962" i="1"/>
  <c r="GN1962" i="1" s="1"/>
  <c r="GP1962" i="1" s="1"/>
  <c r="GK1958" i="1"/>
  <c r="GN1958" i="1" s="1"/>
  <c r="GP1958" i="1" s="1"/>
  <c r="GK1954" i="1"/>
  <c r="GN1954" i="1" s="1"/>
  <c r="GP1954" i="1" s="1"/>
  <c r="GY2349" i="1"/>
  <c r="HB2349" i="1" s="1"/>
  <c r="HD2349" i="1" s="1"/>
  <c r="GY2344" i="1"/>
  <c r="HB2344" i="1" s="1"/>
  <c r="HD2344" i="1" s="1"/>
  <c r="GY2339" i="1"/>
  <c r="HB2339" i="1" s="1"/>
  <c r="HD2339" i="1" s="1"/>
  <c r="GY2338" i="1"/>
  <c r="HB2338" i="1" s="1"/>
  <c r="HD2338" i="1" s="1"/>
  <c r="GY2333" i="1"/>
  <c r="HB2333" i="1" s="1"/>
  <c r="HD2333" i="1" s="1"/>
  <c r="GY2328" i="1"/>
  <c r="HB2328" i="1" s="1"/>
  <c r="HD2328" i="1" s="1"/>
  <c r="GY2323" i="1"/>
  <c r="HB2323" i="1" s="1"/>
  <c r="HD2323" i="1" s="1"/>
  <c r="GY2322" i="1"/>
  <c r="HB2322" i="1" s="1"/>
  <c r="HD2322" i="1" s="1"/>
  <c r="GY2317" i="1"/>
  <c r="HB2317" i="1" s="1"/>
  <c r="HD2317" i="1" s="1"/>
  <c r="GY2312" i="1"/>
  <c r="HB2312" i="1" s="1"/>
  <c r="HD2312" i="1" s="1"/>
  <c r="GY2305" i="1"/>
  <c r="HB2305" i="1" s="1"/>
  <c r="HD2305" i="1" s="1"/>
  <c r="GY2351" i="1"/>
  <c r="HB2351" i="1" s="1"/>
  <c r="HD2351" i="1" s="1"/>
  <c r="GY2350" i="1"/>
  <c r="HB2350" i="1" s="1"/>
  <c r="HD2350" i="1" s="1"/>
  <c r="GY2345" i="1"/>
  <c r="HB2345" i="1" s="1"/>
  <c r="HD2345" i="1" s="1"/>
  <c r="GY2340" i="1"/>
  <c r="HB2340" i="1" s="1"/>
  <c r="HD2340" i="1" s="1"/>
  <c r="GY2335" i="1"/>
  <c r="HB2335" i="1" s="1"/>
  <c r="HD2335" i="1" s="1"/>
  <c r="GY2348" i="1"/>
  <c r="HB2348" i="1" s="1"/>
  <c r="HD2348" i="1" s="1"/>
  <c r="GY2343" i="1"/>
  <c r="HB2343" i="1" s="1"/>
  <c r="HD2343" i="1" s="1"/>
  <c r="GY2342" i="1"/>
  <c r="HB2342" i="1" s="1"/>
  <c r="HD2342" i="1" s="1"/>
  <c r="GY2337" i="1"/>
  <c r="HB2337" i="1" s="1"/>
  <c r="HD2337" i="1" s="1"/>
  <c r="GY2332" i="1"/>
  <c r="HB2332" i="1" s="1"/>
  <c r="HD2332" i="1" s="1"/>
  <c r="GY2327" i="1"/>
  <c r="HB2327" i="1" s="1"/>
  <c r="HD2327" i="1" s="1"/>
  <c r="GY2326" i="1"/>
  <c r="HB2326" i="1" s="1"/>
  <c r="HD2326" i="1" s="1"/>
  <c r="GY2321" i="1"/>
  <c r="HB2321" i="1" s="1"/>
  <c r="HD2321" i="1" s="1"/>
  <c r="GY2316" i="1"/>
  <c r="HB2316" i="1" s="1"/>
  <c r="HD2316" i="1" s="1"/>
  <c r="GY2311" i="1"/>
  <c r="HB2311" i="1" s="1"/>
  <c r="HD2311" i="1" s="1"/>
  <c r="GY2310" i="1"/>
  <c r="HB2310" i="1" s="1"/>
  <c r="HD2310" i="1" s="1"/>
  <c r="GY2309" i="1"/>
  <c r="HB2309" i="1" s="1"/>
  <c r="HD2309" i="1" s="1"/>
  <c r="GY2341" i="1"/>
  <c r="HB2341" i="1" s="1"/>
  <c r="HD2341" i="1" s="1"/>
  <c r="GY2336" i="1"/>
  <c r="HB2336" i="1" s="1"/>
  <c r="HD2336" i="1" s="1"/>
  <c r="GY2334" i="1"/>
  <c r="HB2334" i="1" s="1"/>
  <c r="HD2334" i="1" s="1"/>
  <c r="GY2330" i="1"/>
  <c r="HB2330" i="1" s="1"/>
  <c r="HD2330" i="1" s="1"/>
  <c r="GY2324" i="1"/>
  <c r="HB2324" i="1" s="1"/>
  <c r="HD2324" i="1" s="1"/>
  <c r="GY2315" i="1"/>
  <c r="HB2315" i="1" s="1"/>
  <c r="HD2315" i="1" s="1"/>
  <c r="GY2313" i="1"/>
  <c r="HB2313" i="1" s="1"/>
  <c r="HD2313" i="1" s="1"/>
  <c r="GY2307" i="1"/>
  <c r="HB2307" i="1" s="1"/>
  <c r="HD2307" i="1" s="1"/>
  <c r="GY2304" i="1"/>
  <c r="HB2304" i="1" s="1"/>
  <c r="HD2304" i="1" s="1"/>
  <c r="GY2300" i="1"/>
  <c r="HB2300" i="1" s="1"/>
  <c r="HD2300" i="1" s="1"/>
  <c r="GY2295" i="1"/>
  <c r="HB2295" i="1" s="1"/>
  <c r="HD2295" i="1" s="1"/>
  <c r="GY2294" i="1"/>
  <c r="HB2294" i="1" s="1"/>
  <c r="HD2294" i="1" s="1"/>
  <c r="GY2293" i="1"/>
  <c r="HB2293" i="1" s="1"/>
  <c r="HD2293" i="1" s="1"/>
  <c r="GY2288" i="1"/>
  <c r="HB2288" i="1" s="1"/>
  <c r="HD2288" i="1" s="1"/>
  <c r="GY2281" i="1"/>
  <c r="HB2281" i="1" s="1"/>
  <c r="HD2281" i="1" s="1"/>
  <c r="GY2275" i="1"/>
  <c r="HB2275" i="1" s="1"/>
  <c r="HD2275" i="1" s="1"/>
  <c r="GY2274" i="1"/>
  <c r="HB2274" i="1" s="1"/>
  <c r="HD2274" i="1" s="1"/>
  <c r="GY2268" i="1"/>
  <c r="HB2268" i="1" s="1"/>
  <c r="HD2268" i="1" s="1"/>
  <c r="GY2263" i="1"/>
  <c r="HB2263" i="1" s="1"/>
  <c r="HD2263" i="1" s="1"/>
  <c r="GY2262" i="1"/>
  <c r="HB2262" i="1" s="1"/>
  <c r="HD2262" i="1" s="1"/>
  <c r="GY2261" i="1"/>
  <c r="HB2261" i="1" s="1"/>
  <c r="HD2261" i="1" s="1"/>
  <c r="GY2256" i="1"/>
  <c r="HB2256" i="1" s="1"/>
  <c r="HD2256" i="1" s="1"/>
  <c r="GY2249" i="1"/>
  <c r="HB2249" i="1" s="1"/>
  <c r="HD2249" i="1" s="1"/>
  <c r="GY2243" i="1"/>
  <c r="HB2243" i="1" s="1"/>
  <c r="HD2243" i="1" s="1"/>
  <c r="GY2346" i="1"/>
  <c r="HB2346" i="1" s="1"/>
  <c r="HD2346" i="1" s="1"/>
  <c r="GY2320" i="1"/>
  <c r="HB2320" i="1" s="1"/>
  <c r="HD2320" i="1" s="1"/>
  <c r="GY2302" i="1"/>
  <c r="HB2302" i="1" s="1"/>
  <c r="HD2302" i="1" s="1"/>
  <c r="GY2301" i="1"/>
  <c r="HB2301" i="1" s="1"/>
  <c r="HD2301" i="1" s="1"/>
  <c r="GY2296" i="1"/>
  <c r="HB2296" i="1" s="1"/>
  <c r="HD2296" i="1" s="1"/>
  <c r="GY2289" i="1"/>
  <c r="HB2289" i="1" s="1"/>
  <c r="HD2289" i="1" s="1"/>
  <c r="GY2283" i="1"/>
  <c r="HB2283" i="1" s="1"/>
  <c r="HD2283" i="1" s="1"/>
  <c r="GY2282" i="1"/>
  <c r="HB2282" i="1" s="1"/>
  <c r="HD2282" i="1" s="1"/>
  <c r="GY2276" i="1"/>
  <c r="HB2276" i="1" s="1"/>
  <c r="HD2276" i="1" s="1"/>
  <c r="GY2271" i="1"/>
  <c r="HB2271" i="1" s="1"/>
  <c r="HD2271" i="1" s="1"/>
  <c r="GY2270" i="1"/>
  <c r="HB2270" i="1" s="1"/>
  <c r="HD2270" i="1" s="1"/>
  <c r="GY2269" i="1"/>
  <c r="HB2269" i="1" s="1"/>
  <c r="HD2269" i="1" s="1"/>
  <c r="GY2264" i="1"/>
  <c r="HB2264" i="1" s="1"/>
  <c r="HD2264" i="1" s="1"/>
  <c r="GY2257" i="1"/>
  <c r="HB2257" i="1" s="1"/>
  <c r="HD2257" i="1" s="1"/>
  <c r="GY2251" i="1"/>
  <c r="HB2251" i="1" s="1"/>
  <c r="HD2251" i="1" s="1"/>
  <c r="GY2250" i="1"/>
  <c r="HB2250" i="1" s="1"/>
  <c r="HD2250" i="1" s="1"/>
  <c r="GY2244" i="1"/>
  <c r="HB2244" i="1" s="1"/>
  <c r="HD2244" i="1" s="1"/>
  <c r="GY2239" i="1"/>
  <c r="HB2239" i="1" s="1"/>
  <c r="HD2239" i="1" s="1"/>
  <c r="GY2238" i="1"/>
  <c r="HB2238" i="1" s="1"/>
  <c r="HD2238" i="1" s="1"/>
  <c r="GY2237" i="1"/>
  <c r="HB2237" i="1" s="1"/>
  <c r="HD2237" i="1" s="1"/>
  <c r="GY2232" i="1"/>
  <c r="HB2232" i="1" s="1"/>
  <c r="HD2232" i="1" s="1"/>
  <c r="GY2225" i="1"/>
  <c r="HB2225" i="1" s="1"/>
  <c r="HD2225" i="1" s="1"/>
  <c r="GY2219" i="1"/>
  <c r="HB2219" i="1" s="1"/>
  <c r="HD2219" i="1" s="1"/>
  <c r="GY2218" i="1"/>
  <c r="HB2218" i="1" s="1"/>
  <c r="HD2218" i="1" s="1"/>
  <c r="GY2212" i="1"/>
  <c r="HB2212" i="1" s="1"/>
  <c r="HD2212" i="1" s="1"/>
  <c r="GY2207" i="1"/>
  <c r="HB2207" i="1" s="1"/>
  <c r="HD2207" i="1" s="1"/>
  <c r="GY2206" i="1"/>
  <c r="HB2206" i="1" s="1"/>
  <c r="HD2206" i="1" s="1"/>
  <c r="GY2205" i="1"/>
  <c r="HB2205" i="1" s="1"/>
  <c r="HD2205" i="1" s="1"/>
  <c r="GY2200" i="1"/>
  <c r="HB2200" i="1" s="1"/>
  <c r="HD2200" i="1" s="1"/>
  <c r="GY2187" i="1"/>
  <c r="HB2187" i="1" s="1"/>
  <c r="HD2187" i="1" s="1"/>
  <c r="GY2183" i="1"/>
  <c r="HB2183" i="1" s="1"/>
  <c r="HD2183" i="1" s="1"/>
  <c r="GY2182" i="1"/>
  <c r="HB2182" i="1" s="1"/>
  <c r="HD2182" i="1" s="1"/>
  <c r="GY2176" i="1"/>
  <c r="HB2176" i="1" s="1"/>
  <c r="HD2176" i="1" s="1"/>
  <c r="GY2171" i="1"/>
  <c r="HB2171" i="1" s="1"/>
  <c r="HD2171" i="1" s="1"/>
  <c r="GY2170" i="1"/>
  <c r="HB2170" i="1" s="1"/>
  <c r="HD2170" i="1" s="1"/>
  <c r="GY2169" i="1"/>
  <c r="HB2169" i="1" s="1"/>
  <c r="HD2169" i="1" s="1"/>
  <c r="GY2164" i="1"/>
  <c r="HB2164" i="1" s="1"/>
  <c r="HD2164" i="1" s="1"/>
  <c r="GY2157" i="1"/>
  <c r="HB2157" i="1" s="1"/>
  <c r="HD2157" i="1" s="1"/>
  <c r="GY2154" i="1"/>
  <c r="HB2154" i="1" s="1"/>
  <c r="HD2154" i="1" s="1"/>
  <c r="GY2144" i="1"/>
  <c r="HB2144" i="1" s="1"/>
  <c r="HD2144" i="1" s="1"/>
  <c r="GY2143" i="1"/>
  <c r="HB2143" i="1" s="1"/>
  <c r="HD2143" i="1" s="1"/>
  <c r="GY2141" i="1"/>
  <c r="HB2141" i="1" s="1"/>
  <c r="HD2141" i="1" s="1"/>
  <c r="GY2138" i="1"/>
  <c r="HB2138" i="1" s="1"/>
  <c r="HD2138" i="1" s="1"/>
  <c r="GY2131" i="1"/>
  <c r="HB2131" i="1" s="1"/>
  <c r="HD2131" i="1" s="1"/>
  <c r="GY2130" i="1"/>
  <c r="HB2130" i="1" s="1"/>
  <c r="HD2130" i="1" s="1"/>
  <c r="GY2124" i="1"/>
  <c r="HB2124" i="1" s="1"/>
  <c r="HD2124" i="1" s="1"/>
  <c r="GY2121" i="1"/>
  <c r="HB2121" i="1" s="1"/>
  <c r="HD2121" i="1" s="1"/>
  <c r="GY2120" i="1"/>
  <c r="HB2120" i="1" s="1"/>
  <c r="HD2120" i="1" s="1"/>
  <c r="GY2119" i="1"/>
  <c r="HB2119" i="1" s="1"/>
  <c r="HD2119" i="1" s="1"/>
  <c r="GY2117" i="1"/>
  <c r="HB2117" i="1" s="1"/>
  <c r="HD2117" i="1" s="1"/>
  <c r="GY2110" i="1"/>
  <c r="HB2110" i="1" s="1"/>
  <c r="HD2110" i="1" s="1"/>
  <c r="GY2331" i="1"/>
  <c r="HB2331" i="1" s="1"/>
  <c r="HD2331" i="1" s="1"/>
  <c r="GY2329" i="1"/>
  <c r="HB2329" i="1" s="1"/>
  <c r="HD2329" i="1" s="1"/>
  <c r="GY2325" i="1"/>
  <c r="HB2325" i="1" s="1"/>
  <c r="HD2325" i="1" s="1"/>
  <c r="GY2318" i="1"/>
  <c r="HB2318" i="1" s="1"/>
  <c r="HD2318" i="1" s="1"/>
  <c r="GY2314" i="1"/>
  <c r="HB2314" i="1" s="1"/>
  <c r="HD2314" i="1" s="1"/>
  <c r="GY2308" i="1"/>
  <c r="HB2308" i="1" s="1"/>
  <c r="HD2308" i="1" s="1"/>
  <c r="GY2303" i="1"/>
  <c r="HB2303" i="1" s="1"/>
  <c r="HD2303" i="1" s="1"/>
  <c r="GY2297" i="1"/>
  <c r="HB2297" i="1" s="1"/>
  <c r="HD2297" i="1" s="1"/>
  <c r="GY2291" i="1"/>
  <c r="HB2291" i="1" s="1"/>
  <c r="HD2291" i="1" s="1"/>
  <c r="GY2290" i="1"/>
  <c r="HB2290" i="1" s="1"/>
  <c r="HD2290" i="1" s="1"/>
  <c r="GY2284" i="1"/>
  <c r="HB2284" i="1" s="1"/>
  <c r="HD2284" i="1" s="1"/>
  <c r="GY2279" i="1"/>
  <c r="HB2279" i="1" s="1"/>
  <c r="HD2279" i="1" s="1"/>
  <c r="GY2278" i="1"/>
  <c r="HB2278" i="1" s="1"/>
  <c r="HD2278" i="1" s="1"/>
  <c r="GY2277" i="1"/>
  <c r="HB2277" i="1" s="1"/>
  <c r="HD2277" i="1" s="1"/>
  <c r="GY2272" i="1"/>
  <c r="HB2272" i="1" s="1"/>
  <c r="HD2272" i="1" s="1"/>
  <c r="GY2265" i="1"/>
  <c r="HB2265" i="1" s="1"/>
  <c r="HD2265" i="1" s="1"/>
  <c r="GY2259" i="1"/>
  <c r="HB2259" i="1" s="1"/>
  <c r="HD2259" i="1" s="1"/>
  <c r="GY2258" i="1"/>
  <c r="HB2258" i="1" s="1"/>
  <c r="HD2258" i="1" s="1"/>
  <c r="GY2252" i="1"/>
  <c r="HB2252" i="1" s="1"/>
  <c r="HD2252" i="1" s="1"/>
  <c r="GY2247" i="1"/>
  <c r="HB2247" i="1" s="1"/>
  <c r="HD2247" i="1" s="1"/>
  <c r="GY2246" i="1"/>
  <c r="HB2246" i="1" s="1"/>
  <c r="HD2246" i="1" s="1"/>
  <c r="GY2245" i="1"/>
  <c r="HB2245" i="1" s="1"/>
  <c r="HD2245" i="1" s="1"/>
  <c r="GY2240" i="1"/>
  <c r="HB2240" i="1" s="1"/>
  <c r="HD2240" i="1" s="1"/>
  <c r="GY2233" i="1"/>
  <c r="HB2233" i="1" s="1"/>
  <c r="HD2233" i="1" s="1"/>
  <c r="GY2227" i="1"/>
  <c r="HB2227" i="1" s="1"/>
  <c r="HD2227" i="1" s="1"/>
  <c r="GY2226" i="1"/>
  <c r="HB2226" i="1" s="1"/>
  <c r="HD2226" i="1" s="1"/>
  <c r="GY2220" i="1"/>
  <c r="HB2220" i="1" s="1"/>
  <c r="HD2220" i="1" s="1"/>
  <c r="GY2215" i="1"/>
  <c r="HB2215" i="1" s="1"/>
  <c r="HD2215" i="1" s="1"/>
  <c r="GY2214" i="1"/>
  <c r="HB2214" i="1" s="1"/>
  <c r="HD2214" i="1" s="1"/>
  <c r="GY2213" i="1"/>
  <c r="HB2213" i="1" s="1"/>
  <c r="HD2213" i="1" s="1"/>
  <c r="GY2208" i="1"/>
  <c r="HB2208" i="1" s="1"/>
  <c r="HD2208" i="1" s="1"/>
  <c r="GY2201" i="1"/>
  <c r="HB2201" i="1" s="1"/>
  <c r="HD2201" i="1" s="1"/>
  <c r="GY2184" i="1"/>
  <c r="HB2184" i="1" s="1"/>
  <c r="HD2184" i="1" s="1"/>
  <c r="GY2179" i="1"/>
  <c r="HB2179" i="1" s="1"/>
  <c r="HD2179" i="1" s="1"/>
  <c r="GY2178" i="1"/>
  <c r="HB2178" i="1" s="1"/>
  <c r="HD2178" i="1" s="1"/>
  <c r="GY2177" i="1"/>
  <c r="HB2177" i="1" s="1"/>
  <c r="HD2177" i="1" s="1"/>
  <c r="GY2172" i="1"/>
  <c r="HB2172" i="1" s="1"/>
  <c r="HD2172" i="1" s="1"/>
  <c r="GY2165" i="1"/>
  <c r="HB2165" i="1" s="1"/>
  <c r="HD2165" i="1" s="1"/>
  <c r="GY2159" i="1"/>
  <c r="HB2159" i="1" s="1"/>
  <c r="HD2159" i="1" s="1"/>
  <c r="GY2158" i="1"/>
  <c r="HB2158" i="1" s="1"/>
  <c r="HD2158" i="1" s="1"/>
  <c r="GY2148" i="1"/>
  <c r="HB2148" i="1" s="1"/>
  <c r="HD2148" i="1" s="1"/>
  <c r="GY2147" i="1"/>
  <c r="HB2147" i="1" s="1"/>
  <c r="HD2147" i="1" s="1"/>
  <c r="GY2145" i="1"/>
  <c r="HB2145" i="1" s="1"/>
  <c r="HD2145" i="1" s="1"/>
  <c r="GY2142" i="1"/>
  <c r="HB2142" i="1" s="1"/>
  <c r="HD2142" i="1" s="1"/>
  <c r="GY2132" i="1"/>
  <c r="HB2132" i="1" s="1"/>
  <c r="HD2132" i="1" s="1"/>
  <c r="GY2129" i="1"/>
  <c r="HB2129" i="1" s="1"/>
  <c r="HD2129" i="1" s="1"/>
  <c r="GY2128" i="1"/>
  <c r="HB2128" i="1" s="1"/>
  <c r="HD2128" i="1" s="1"/>
  <c r="GY2127" i="1"/>
  <c r="HB2127" i="1" s="1"/>
  <c r="HD2127" i="1" s="1"/>
  <c r="GY2125" i="1"/>
  <c r="HB2125" i="1" s="1"/>
  <c r="HD2125" i="1" s="1"/>
  <c r="GY2118" i="1"/>
  <c r="HB2118" i="1" s="1"/>
  <c r="HD2118" i="1" s="1"/>
  <c r="GY2352" i="1"/>
  <c r="HB2352" i="1" s="1"/>
  <c r="HD2352" i="1" s="1"/>
  <c r="GY2347" i="1"/>
  <c r="HB2347" i="1" s="1"/>
  <c r="HD2347" i="1" s="1"/>
  <c r="GY2319" i="1"/>
  <c r="HB2319" i="1" s="1"/>
  <c r="HD2319" i="1" s="1"/>
  <c r="GY2306" i="1"/>
  <c r="HB2306" i="1" s="1"/>
  <c r="HD2306" i="1" s="1"/>
  <c r="GY2299" i="1"/>
  <c r="HB2299" i="1" s="1"/>
  <c r="HD2299" i="1" s="1"/>
  <c r="GY2298" i="1"/>
  <c r="HB2298" i="1" s="1"/>
  <c r="HD2298" i="1" s="1"/>
  <c r="GY2292" i="1"/>
  <c r="HB2292" i="1" s="1"/>
  <c r="HD2292" i="1" s="1"/>
  <c r="GY2287" i="1"/>
  <c r="HB2287" i="1" s="1"/>
  <c r="HD2287" i="1" s="1"/>
  <c r="GY2286" i="1"/>
  <c r="HB2286" i="1" s="1"/>
  <c r="HD2286" i="1" s="1"/>
  <c r="GY2285" i="1"/>
  <c r="HB2285" i="1" s="1"/>
  <c r="HD2285" i="1" s="1"/>
  <c r="GY2280" i="1"/>
  <c r="HB2280" i="1" s="1"/>
  <c r="HD2280" i="1" s="1"/>
  <c r="GY2273" i="1"/>
  <c r="HB2273" i="1" s="1"/>
  <c r="HD2273" i="1" s="1"/>
  <c r="GY2267" i="1"/>
  <c r="HB2267" i="1" s="1"/>
  <c r="HD2267" i="1" s="1"/>
  <c r="GY2266" i="1"/>
  <c r="HB2266" i="1" s="1"/>
  <c r="HD2266" i="1" s="1"/>
  <c r="GY2260" i="1"/>
  <c r="HB2260" i="1" s="1"/>
  <c r="HD2260" i="1" s="1"/>
  <c r="GY2255" i="1"/>
  <c r="HB2255" i="1" s="1"/>
  <c r="HD2255" i="1" s="1"/>
  <c r="GY2254" i="1"/>
  <c r="HB2254" i="1" s="1"/>
  <c r="HD2254" i="1" s="1"/>
  <c r="GY2253" i="1"/>
  <c r="HB2253" i="1" s="1"/>
  <c r="HD2253" i="1" s="1"/>
  <c r="GY2248" i="1"/>
  <c r="HB2248" i="1" s="1"/>
  <c r="HD2248" i="1" s="1"/>
  <c r="GY2241" i="1"/>
  <c r="HB2241" i="1" s="1"/>
  <c r="HD2241" i="1" s="1"/>
  <c r="GY2235" i="1"/>
  <c r="HB2235" i="1" s="1"/>
  <c r="HD2235" i="1" s="1"/>
  <c r="GY2234" i="1"/>
  <c r="HB2234" i="1" s="1"/>
  <c r="HD2234" i="1" s="1"/>
  <c r="GY2228" i="1"/>
  <c r="HB2228" i="1" s="1"/>
  <c r="HD2228" i="1" s="1"/>
  <c r="GY2223" i="1"/>
  <c r="HB2223" i="1" s="1"/>
  <c r="HD2223" i="1" s="1"/>
  <c r="GY2222" i="1"/>
  <c r="HB2222" i="1" s="1"/>
  <c r="HD2222" i="1" s="1"/>
  <c r="GY2221" i="1"/>
  <c r="HB2221" i="1" s="1"/>
  <c r="HD2221" i="1" s="1"/>
  <c r="GY2216" i="1"/>
  <c r="HB2216" i="1" s="1"/>
  <c r="HD2216" i="1" s="1"/>
  <c r="GY2209" i="1"/>
  <c r="HB2209" i="1" s="1"/>
  <c r="HD2209" i="1" s="1"/>
  <c r="GY2203" i="1"/>
  <c r="HB2203" i="1" s="1"/>
  <c r="HD2203" i="1" s="1"/>
  <c r="GY2202" i="1"/>
  <c r="HB2202" i="1" s="1"/>
  <c r="HD2202" i="1" s="1"/>
  <c r="GY2185" i="1"/>
  <c r="HB2185" i="1" s="1"/>
  <c r="HD2185" i="1" s="1"/>
  <c r="GY2180" i="1"/>
  <c r="HB2180" i="1" s="1"/>
  <c r="HD2180" i="1" s="1"/>
  <c r="GY2173" i="1"/>
  <c r="HB2173" i="1" s="1"/>
  <c r="HD2173" i="1" s="1"/>
  <c r="GY2167" i="1"/>
  <c r="HB2167" i="1" s="1"/>
  <c r="HD2167" i="1" s="1"/>
  <c r="GY2166" i="1"/>
  <c r="HB2166" i="1" s="1"/>
  <c r="HD2166" i="1" s="1"/>
  <c r="GY2160" i="1"/>
  <c r="HB2160" i="1" s="1"/>
  <c r="HD2160" i="1" s="1"/>
  <c r="GY2152" i="1"/>
  <c r="HB2152" i="1" s="1"/>
  <c r="HD2152" i="1" s="1"/>
  <c r="GY2151" i="1"/>
  <c r="HB2151" i="1" s="1"/>
  <c r="HD2151" i="1" s="1"/>
  <c r="GY2149" i="1"/>
  <c r="HB2149" i="1" s="1"/>
  <c r="HD2149" i="1" s="1"/>
  <c r="GY2146" i="1"/>
  <c r="HB2146" i="1" s="1"/>
  <c r="HD2146" i="1" s="1"/>
  <c r="GY2136" i="1"/>
  <c r="HB2136" i="1" s="1"/>
  <c r="HD2136" i="1" s="1"/>
  <c r="GY2242" i="1"/>
  <c r="HB2242" i="1" s="1"/>
  <c r="HD2242" i="1" s="1"/>
  <c r="GY2236" i="1"/>
  <c r="HB2236" i="1" s="1"/>
  <c r="HD2236" i="1" s="1"/>
  <c r="GY2231" i="1"/>
  <c r="HB2231" i="1" s="1"/>
  <c r="HD2231" i="1" s="1"/>
  <c r="GY2229" i="1"/>
  <c r="HB2229" i="1" s="1"/>
  <c r="HD2229" i="1" s="1"/>
  <c r="GY2224" i="1"/>
  <c r="HB2224" i="1" s="1"/>
  <c r="HD2224" i="1" s="1"/>
  <c r="GY2186" i="1"/>
  <c r="HB2186" i="1" s="1"/>
  <c r="HD2186" i="1" s="1"/>
  <c r="GY2153" i="1"/>
  <c r="HB2153" i="1" s="1"/>
  <c r="HD2153" i="1" s="1"/>
  <c r="GY2139" i="1"/>
  <c r="HB2139" i="1" s="1"/>
  <c r="HD2139" i="1" s="1"/>
  <c r="GY2133" i="1"/>
  <c r="HB2133" i="1" s="1"/>
  <c r="HD2133" i="1" s="1"/>
  <c r="GY2116" i="1"/>
  <c r="HB2116" i="1" s="1"/>
  <c r="HD2116" i="1" s="1"/>
  <c r="GY2113" i="1"/>
  <c r="HB2113" i="1" s="1"/>
  <c r="HD2113" i="1" s="1"/>
  <c r="GY2109" i="1"/>
  <c r="HB2109" i="1" s="1"/>
  <c r="HD2109" i="1" s="1"/>
  <c r="GY2104" i="1"/>
  <c r="HB2104" i="1" s="1"/>
  <c r="HD2104" i="1" s="1"/>
  <c r="GY2100" i="1"/>
  <c r="HB2100" i="1" s="1"/>
  <c r="HD2100" i="1" s="1"/>
  <c r="GY2097" i="1"/>
  <c r="HB2097" i="1" s="1"/>
  <c r="HD2097" i="1" s="1"/>
  <c r="GY2096" i="1"/>
  <c r="HB2096" i="1" s="1"/>
  <c r="HD2096" i="1" s="1"/>
  <c r="GY2095" i="1"/>
  <c r="HB2095" i="1" s="1"/>
  <c r="HD2095" i="1" s="1"/>
  <c r="GY2093" i="1"/>
  <c r="HB2093" i="1" s="1"/>
  <c r="HD2093" i="1" s="1"/>
  <c r="GY2086" i="1"/>
  <c r="HB2086" i="1" s="1"/>
  <c r="HD2086" i="1" s="1"/>
  <c r="GY2075" i="1"/>
  <c r="HB2075" i="1" s="1"/>
  <c r="HD2075" i="1" s="1"/>
  <c r="GY2074" i="1"/>
  <c r="HB2074" i="1" s="1"/>
  <c r="HD2074" i="1" s="1"/>
  <c r="GY2068" i="1"/>
  <c r="HB2068" i="1" s="1"/>
  <c r="HD2068" i="1" s="1"/>
  <c r="GY2065" i="1"/>
  <c r="HB2065" i="1" s="1"/>
  <c r="HD2065" i="1" s="1"/>
  <c r="GY2064" i="1"/>
  <c r="HB2064" i="1" s="1"/>
  <c r="HD2064" i="1" s="1"/>
  <c r="GY2063" i="1"/>
  <c r="HB2063" i="1" s="1"/>
  <c r="HD2063" i="1" s="1"/>
  <c r="GY2061" i="1"/>
  <c r="HB2061" i="1" s="1"/>
  <c r="HD2061" i="1" s="1"/>
  <c r="GY2054" i="1"/>
  <c r="HB2054" i="1" s="1"/>
  <c r="HD2054" i="1" s="1"/>
  <c r="GY2046" i="1"/>
  <c r="HB2046" i="1" s="1"/>
  <c r="HD2046" i="1" s="1"/>
  <c r="GY2045" i="1"/>
  <c r="HB2045" i="1" s="1"/>
  <c r="HD2045" i="1" s="1"/>
  <c r="GY2043" i="1"/>
  <c r="HB2043" i="1" s="1"/>
  <c r="HD2043" i="1" s="1"/>
  <c r="GY2211" i="1"/>
  <c r="HB2211" i="1" s="1"/>
  <c r="HD2211" i="1" s="1"/>
  <c r="GY2198" i="1"/>
  <c r="HB2198" i="1" s="1"/>
  <c r="HD2198" i="1" s="1"/>
  <c r="GY2196" i="1"/>
  <c r="HB2196" i="1" s="1"/>
  <c r="HD2196" i="1" s="1"/>
  <c r="GY2194" i="1"/>
  <c r="HB2194" i="1" s="1"/>
  <c r="HD2194" i="1" s="1"/>
  <c r="GY2192" i="1"/>
  <c r="HB2192" i="1" s="1"/>
  <c r="HD2192" i="1" s="1"/>
  <c r="GY2190" i="1"/>
  <c r="HB2190" i="1" s="1"/>
  <c r="HD2190" i="1" s="1"/>
  <c r="GY2188" i="1"/>
  <c r="HB2188" i="1" s="1"/>
  <c r="HD2188" i="1" s="1"/>
  <c r="GY2175" i="1"/>
  <c r="HB2175" i="1" s="1"/>
  <c r="HD2175" i="1" s="1"/>
  <c r="GY2162" i="1"/>
  <c r="HB2162" i="1" s="1"/>
  <c r="HD2162" i="1" s="1"/>
  <c r="GY2155" i="1"/>
  <c r="HB2155" i="1" s="1"/>
  <c r="HD2155" i="1" s="1"/>
  <c r="GY2123" i="1"/>
  <c r="HB2123" i="1" s="1"/>
  <c r="HD2123" i="1" s="1"/>
  <c r="GY2114" i="1"/>
  <c r="HB2114" i="1" s="1"/>
  <c r="HD2114" i="1" s="1"/>
  <c r="GY2107" i="1"/>
  <c r="HB2107" i="1" s="1"/>
  <c r="HD2107" i="1" s="1"/>
  <c r="GY2106" i="1"/>
  <c r="HB2106" i="1" s="1"/>
  <c r="HD2106" i="1" s="1"/>
  <c r="GY2105" i="1"/>
  <c r="HB2105" i="1" s="1"/>
  <c r="HD2105" i="1" s="1"/>
  <c r="GY2101" i="1"/>
  <c r="HB2101" i="1" s="1"/>
  <c r="HD2101" i="1" s="1"/>
  <c r="GY2094" i="1"/>
  <c r="HB2094" i="1" s="1"/>
  <c r="HD2094" i="1" s="1"/>
  <c r="GY2083" i="1"/>
  <c r="HB2083" i="1" s="1"/>
  <c r="HD2083" i="1" s="1"/>
  <c r="GY2082" i="1"/>
  <c r="HB2082" i="1" s="1"/>
  <c r="HD2082" i="1" s="1"/>
  <c r="GY2076" i="1"/>
  <c r="HB2076" i="1" s="1"/>
  <c r="HD2076" i="1" s="1"/>
  <c r="GY2073" i="1"/>
  <c r="HB2073" i="1" s="1"/>
  <c r="HD2073" i="1" s="1"/>
  <c r="GY2072" i="1"/>
  <c r="HB2072" i="1" s="1"/>
  <c r="HD2072" i="1" s="1"/>
  <c r="GY2071" i="1"/>
  <c r="HB2071" i="1" s="1"/>
  <c r="HD2071" i="1" s="1"/>
  <c r="GY2069" i="1"/>
  <c r="HB2069" i="1" s="1"/>
  <c r="HD2069" i="1" s="1"/>
  <c r="GY2062" i="1"/>
  <c r="HB2062" i="1" s="1"/>
  <c r="HD2062" i="1" s="1"/>
  <c r="GY2051" i="1"/>
  <c r="HB2051" i="1" s="1"/>
  <c r="HD2051" i="1" s="1"/>
  <c r="GY2050" i="1"/>
  <c r="HB2050" i="1" s="1"/>
  <c r="HD2050" i="1" s="1"/>
  <c r="GY2047" i="1"/>
  <c r="HB2047" i="1" s="1"/>
  <c r="HD2047" i="1" s="1"/>
  <c r="GY2044" i="1"/>
  <c r="HB2044" i="1" s="1"/>
  <c r="HD2044" i="1" s="1"/>
  <c r="GY2034" i="1"/>
  <c r="HB2034" i="1" s="1"/>
  <c r="HD2034" i="1" s="1"/>
  <c r="GY2033" i="1"/>
  <c r="HB2033" i="1" s="1"/>
  <c r="HD2033" i="1" s="1"/>
  <c r="GY2031" i="1"/>
  <c r="HB2031" i="1" s="1"/>
  <c r="HD2031" i="1" s="1"/>
  <c r="GY2028" i="1"/>
  <c r="HB2028" i="1" s="1"/>
  <c r="HD2028" i="1" s="1"/>
  <c r="GY2018" i="1"/>
  <c r="HB2018" i="1" s="1"/>
  <c r="HD2018" i="1" s="1"/>
  <c r="GY2017" i="1"/>
  <c r="HB2017" i="1" s="1"/>
  <c r="HD2017" i="1" s="1"/>
  <c r="GY2015" i="1"/>
  <c r="HB2015" i="1" s="1"/>
  <c r="HD2015" i="1" s="1"/>
  <c r="GY2012" i="1"/>
  <c r="HB2012" i="1" s="1"/>
  <c r="HD2012" i="1" s="1"/>
  <c r="GY2002" i="1"/>
  <c r="HB2002" i="1" s="1"/>
  <c r="HD2002" i="1" s="1"/>
  <c r="GY2001" i="1"/>
  <c r="HB2001" i="1" s="1"/>
  <c r="HD2001" i="1" s="1"/>
  <c r="GY1999" i="1"/>
  <c r="HB1999" i="1" s="1"/>
  <c r="HD1999" i="1" s="1"/>
  <c r="GY1996" i="1"/>
  <c r="HB1996" i="1" s="1"/>
  <c r="HD1996" i="1" s="1"/>
  <c r="GY1986" i="1"/>
  <c r="HB1986" i="1" s="1"/>
  <c r="HD1986" i="1" s="1"/>
  <c r="GY1985" i="1"/>
  <c r="HB1985" i="1" s="1"/>
  <c r="HD1985" i="1" s="1"/>
  <c r="GY1983" i="1"/>
  <c r="HB1983" i="1" s="1"/>
  <c r="HD1983" i="1" s="1"/>
  <c r="GY1980" i="1"/>
  <c r="HB1980" i="1" s="1"/>
  <c r="HD1980" i="1" s="1"/>
  <c r="GY1970" i="1"/>
  <c r="HB1970" i="1" s="1"/>
  <c r="HD1970" i="1" s="1"/>
  <c r="GY1969" i="1"/>
  <c r="HB1969" i="1" s="1"/>
  <c r="HD1969" i="1" s="1"/>
  <c r="GY1967" i="1"/>
  <c r="HB1967" i="1" s="1"/>
  <c r="HD1967" i="1" s="1"/>
  <c r="GY1964" i="1"/>
  <c r="HB1964" i="1" s="1"/>
  <c r="HD1964" i="1" s="1"/>
  <c r="GY1954" i="1"/>
  <c r="HB1954" i="1" s="1"/>
  <c r="HD1954" i="1" s="1"/>
  <c r="GY1953" i="1"/>
  <c r="HB1953" i="1" s="1"/>
  <c r="HD1953" i="1" s="1"/>
  <c r="GY2230" i="1"/>
  <c r="HB2230" i="1" s="1"/>
  <c r="HD2230" i="1" s="1"/>
  <c r="GY2150" i="1"/>
  <c r="HB2150" i="1" s="1"/>
  <c r="HD2150" i="1" s="1"/>
  <c r="GY2140" i="1"/>
  <c r="HB2140" i="1" s="1"/>
  <c r="HD2140" i="1" s="1"/>
  <c r="GY2134" i="1"/>
  <c r="HB2134" i="1" s="1"/>
  <c r="HD2134" i="1" s="1"/>
  <c r="GY2115" i="1"/>
  <c r="HB2115" i="1" s="1"/>
  <c r="HD2115" i="1" s="1"/>
  <c r="GY2111" i="1"/>
  <c r="HB2111" i="1" s="1"/>
  <c r="HD2111" i="1" s="1"/>
  <c r="GY2108" i="1"/>
  <c r="HB2108" i="1" s="1"/>
  <c r="HD2108" i="1" s="1"/>
  <c r="GY2091" i="1"/>
  <c r="HB2091" i="1" s="1"/>
  <c r="HD2091" i="1" s="1"/>
  <c r="GY2090" i="1"/>
  <c r="HB2090" i="1" s="1"/>
  <c r="HD2090" i="1" s="1"/>
  <c r="GY2084" i="1"/>
  <c r="HB2084" i="1" s="1"/>
  <c r="HD2084" i="1" s="1"/>
  <c r="GY2081" i="1"/>
  <c r="HB2081" i="1" s="1"/>
  <c r="HD2081" i="1" s="1"/>
  <c r="GY2080" i="1"/>
  <c r="HB2080" i="1" s="1"/>
  <c r="HD2080" i="1" s="1"/>
  <c r="GY2079" i="1"/>
  <c r="HB2079" i="1" s="1"/>
  <c r="HD2079" i="1" s="1"/>
  <c r="GY2077" i="1"/>
  <c r="HB2077" i="1" s="1"/>
  <c r="HD2077" i="1" s="1"/>
  <c r="GY2070" i="1"/>
  <c r="HB2070" i="1" s="1"/>
  <c r="HD2070" i="1" s="1"/>
  <c r="GY2059" i="1"/>
  <c r="HB2059" i="1" s="1"/>
  <c r="HD2059" i="1" s="1"/>
  <c r="GY2058" i="1"/>
  <c r="HB2058" i="1" s="1"/>
  <c r="HD2058" i="1" s="1"/>
  <c r="GY2052" i="1"/>
  <c r="HB2052" i="1" s="1"/>
  <c r="HD2052" i="1" s="1"/>
  <c r="GY2049" i="1"/>
  <c r="HB2049" i="1" s="1"/>
  <c r="HD2049" i="1" s="1"/>
  <c r="GY2048" i="1"/>
  <c r="HB2048" i="1" s="1"/>
  <c r="HD2048" i="1" s="1"/>
  <c r="GY2038" i="1"/>
  <c r="HB2038" i="1" s="1"/>
  <c r="HD2038" i="1" s="1"/>
  <c r="GY2037" i="1"/>
  <c r="HB2037" i="1" s="1"/>
  <c r="HD2037" i="1" s="1"/>
  <c r="GY2035" i="1"/>
  <c r="HB2035" i="1" s="1"/>
  <c r="HD2035" i="1" s="1"/>
  <c r="GY2032" i="1"/>
  <c r="HB2032" i="1" s="1"/>
  <c r="HD2032" i="1" s="1"/>
  <c r="GY2022" i="1"/>
  <c r="HB2022" i="1" s="1"/>
  <c r="HD2022" i="1" s="1"/>
  <c r="GY2021" i="1"/>
  <c r="HB2021" i="1" s="1"/>
  <c r="HD2021" i="1" s="1"/>
  <c r="GY2019" i="1"/>
  <c r="HB2019" i="1" s="1"/>
  <c r="HD2019" i="1" s="1"/>
  <c r="GY2016" i="1"/>
  <c r="HB2016" i="1" s="1"/>
  <c r="HD2016" i="1" s="1"/>
  <c r="GY2006" i="1"/>
  <c r="HB2006" i="1" s="1"/>
  <c r="HD2006" i="1" s="1"/>
  <c r="GY2005" i="1"/>
  <c r="HB2005" i="1" s="1"/>
  <c r="HD2005" i="1" s="1"/>
  <c r="GY2003" i="1"/>
  <c r="HB2003" i="1" s="1"/>
  <c r="HD2003" i="1" s="1"/>
  <c r="GY2000" i="1"/>
  <c r="HB2000" i="1" s="1"/>
  <c r="HD2000" i="1" s="1"/>
  <c r="GY1990" i="1"/>
  <c r="HB1990" i="1" s="1"/>
  <c r="HD1990" i="1" s="1"/>
  <c r="GY1989" i="1"/>
  <c r="HB1989" i="1" s="1"/>
  <c r="HD1989" i="1" s="1"/>
  <c r="GY1987" i="1"/>
  <c r="HB1987" i="1" s="1"/>
  <c r="HD1987" i="1" s="1"/>
  <c r="GY1984" i="1"/>
  <c r="HB1984" i="1" s="1"/>
  <c r="HD1984" i="1" s="1"/>
  <c r="GY2217" i="1"/>
  <c r="HB2217" i="1" s="1"/>
  <c r="HD2217" i="1" s="1"/>
  <c r="GY2210" i="1"/>
  <c r="HB2210" i="1" s="1"/>
  <c r="HD2210" i="1" s="1"/>
  <c r="GY2204" i="1"/>
  <c r="HB2204" i="1" s="1"/>
  <c r="HD2204" i="1" s="1"/>
  <c r="GY2199" i="1"/>
  <c r="HB2199" i="1" s="1"/>
  <c r="HD2199" i="1" s="1"/>
  <c r="GY2197" i="1"/>
  <c r="HB2197" i="1" s="1"/>
  <c r="HD2197" i="1" s="1"/>
  <c r="GY2195" i="1"/>
  <c r="HB2195" i="1" s="1"/>
  <c r="HD2195" i="1" s="1"/>
  <c r="GY2193" i="1"/>
  <c r="HB2193" i="1" s="1"/>
  <c r="HD2193" i="1" s="1"/>
  <c r="GY2191" i="1"/>
  <c r="HB2191" i="1" s="1"/>
  <c r="HD2191" i="1" s="1"/>
  <c r="GY2189" i="1"/>
  <c r="HB2189" i="1" s="1"/>
  <c r="HD2189" i="1" s="1"/>
  <c r="GY2181" i="1"/>
  <c r="HB2181" i="1" s="1"/>
  <c r="HD2181" i="1" s="1"/>
  <c r="GY2174" i="1"/>
  <c r="HB2174" i="1" s="1"/>
  <c r="HD2174" i="1" s="1"/>
  <c r="GY2168" i="1"/>
  <c r="HB2168" i="1" s="1"/>
  <c r="HD2168" i="1" s="1"/>
  <c r="GY2163" i="1"/>
  <c r="HB2163" i="1" s="1"/>
  <c r="HD2163" i="1" s="1"/>
  <c r="GY2161" i="1"/>
  <c r="HB2161" i="1" s="1"/>
  <c r="HD2161" i="1" s="1"/>
  <c r="GY2156" i="1"/>
  <c r="HB2156" i="1" s="1"/>
  <c r="HD2156" i="1" s="1"/>
  <c r="GY2137" i="1"/>
  <c r="HB2137" i="1" s="1"/>
  <c r="HD2137" i="1" s="1"/>
  <c r="GY2135" i="1"/>
  <c r="HB2135" i="1" s="1"/>
  <c r="HD2135" i="1" s="1"/>
  <c r="GY2126" i="1"/>
  <c r="HB2126" i="1" s="1"/>
  <c r="HD2126" i="1" s="1"/>
  <c r="GY2122" i="1"/>
  <c r="HB2122" i="1" s="1"/>
  <c r="HD2122" i="1" s="1"/>
  <c r="GY2112" i="1"/>
  <c r="HB2112" i="1" s="1"/>
  <c r="HD2112" i="1" s="1"/>
  <c r="GY2103" i="1"/>
  <c r="HB2103" i="1" s="1"/>
  <c r="HD2103" i="1" s="1"/>
  <c r="GY2102" i="1"/>
  <c r="HB2102" i="1" s="1"/>
  <c r="HD2102" i="1" s="1"/>
  <c r="GY2099" i="1"/>
  <c r="HB2099" i="1" s="1"/>
  <c r="HD2099" i="1" s="1"/>
  <c r="GY2098" i="1"/>
  <c r="HB2098" i="1" s="1"/>
  <c r="HD2098" i="1" s="1"/>
  <c r="GY2092" i="1"/>
  <c r="HB2092" i="1" s="1"/>
  <c r="HD2092" i="1" s="1"/>
  <c r="GY2089" i="1"/>
  <c r="HB2089" i="1" s="1"/>
  <c r="HD2089" i="1" s="1"/>
  <c r="GY2088" i="1"/>
  <c r="HB2088" i="1" s="1"/>
  <c r="HD2088" i="1" s="1"/>
  <c r="GY2087" i="1"/>
  <c r="HB2087" i="1" s="1"/>
  <c r="HD2087" i="1" s="1"/>
  <c r="GY2085" i="1"/>
  <c r="HB2085" i="1" s="1"/>
  <c r="HD2085" i="1" s="1"/>
  <c r="GY2078" i="1"/>
  <c r="HB2078" i="1" s="1"/>
  <c r="HD2078" i="1" s="1"/>
  <c r="GY2067" i="1"/>
  <c r="HB2067" i="1" s="1"/>
  <c r="HD2067" i="1" s="1"/>
  <c r="GY2066" i="1"/>
  <c r="HB2066" i="1" s="1"/>
  <c r="HD2066" i="1" s="1"/>
  <c r="GY2060" i="1"/>
  <c r="HB2060" i="1" s="1"/>
  <c r="HD2060" i="1" s="1"/>
  <c r="GY2057" i="1"/>
  <c r="HB2057" i="1" s="1"/>
  <c r="HD2057" i="1" s="1"/>
  <c r="GY2056" i="1"/>
  <c r="HB2056" i="1" s="1"/>
  <c r="HD2056" i="1" s="1"/>
  <c r="GY2055" i="1"/>
  <c r="HB2055" i="1" s="1"/>
  <c r="HD2055" i="1" s="1"/>
  <c r="GY2053" i="1"/>
  <c r="HB2053" i="1" s="1"/>
  <c r="HD2053" i="1" s="1"/>
  <c r="GY2042" i="1"/>
  <c r="HB2042" i="1" s="1"/>
  <c r="HD2042" i="1" s="1"/>
  <c r="GY2041" i="1"/>
  <c r="HB2041" i="1" s="1"/>
  <c r="HD2041" i="1" s="1"/>
  <c r="GY2039" i="1"/>
  <c r="HB2039" i="1" s="1"/>
  <c r="HD2039" i="1" s="1"/>
  <c r="GY2036" i="1"/>
  <c r="HB2036" i="1" s="1"/>
  <c r="HD2036" i="1" s="1"/>
  <c r="GY2026" i="1"/>
  <c r="HB2026" i="1" s="1"/>
  <c r="HD2026" i="1" s="1"/>
  <c r="GY2025" i="1"/>
  <c r="HB2025" i="1" s="1"/>
  <c r="HD2025" i="1" s="1"/>
  <c r="GY2023" i="1"/>
  <c r="HB2023" i="1" s="1"/>
  <c r="HD2023" i="1" s="1"/>
  <c r="GY2020" i="1"/>
  <c r="HB2020" i="1" s="1"/>
  <c r="HD2020" i="1" s="1"/>
  <c r="GY2010" i="1"/>
  <c r="HB2010" i="1" s="1"/>
  <c r="HD2010" i="1" s="1"/>
  <c r="GY2009" i="1"/>
  <c r="HB2009" i="1" s="1"/>
  <c r="HD2009" i="1" s="1"/>
  <c r="GY2007" i="1"/>
  <c r="HB2007" i="1" s="1"/>
  <c r="HD2007" i="1" s="1"/>
  <c r="GY2004" i="1"/>
  <c r="HB2004" i="1" s="1"/>
  <c r="HD2004" i="1" s="1"/>
  <c r="GY1994" i="1"/>
  <c r="HB1994" i="1" s="1"/>
  <c r="HD1994" i="1" s="1"/>
  <c r="GY1993" i="1"/>
  <c r="HB1993" i="1" s="1"/>
  <c r="HD1993" i="1" s="1"/>
  <c r="GY1991" i="1"/>
  <c r="HB1991" i="1" s="1"/>
  <c r="HD1991" i="1" s="1"/>
  <c r="GY1988" i="1"/>
  <c r="HB1988" i="1" s="1"/>
  <c r="HD1988" i="1" s="1"/>
  <c r="GY1978" i="1"/>
  <c r="HB1978" i="1" s="1"/>
  <c r="HD1978" i="1" s="1"/>
  <c r="GY1977" i="1"/>
  <c r="HB1977" i="1" s="1"/>
  <c r="HD1977" i="1" s="1"/>
  <c r="GY1975" i="1"/>
  <c r="HB1975" i="1" s="1"/>
  <c r="HD1975" i="1" s="1"/>
  <c r="GY1972" i="1"/>
  <c r="HB1972" i="1" s="1"/>
  <c r="HD1972" i="1" s="1"/>
  <c r="GY1962" i="1"/>
  <c r="HB1962" i="1" s="1"/>
  <c r="HD1962" i="1" s="1"/>
  <c r="GY1961" i="1"/>
  <c r="HB1961" i="1" s="1"/>
  <c r="HD1961" i="1" s="1"/>
  <c r="GY1959" i="1"/>
  <c r="HB1959" i="1" s="1"/>
  <c r="HD1959" i="1" s="1"/>
  <c r="GY1956" i="1"/>
  <c r="HB1956" i="1" s="1"/>
  <c r="HD1956" i="1" s="1"/>
  <c r="GY2027" i="1"/>
  <c r="HB2027" i="1" s="1"/>
  <c r="HD2027" i="1" s="1"/>
  <c r="GY2013" i="1"/>
  <c r="HB2013" i="1" s="1"/>
  <c r="HD2013" i="1" s="1"/>
  <c r="GY1992" i="1"/>
  <c r="HB1992" i="1" s="1"/>
  <c r="HD1992" i="1" s="1"/>
  <c r="GY1982" i="1"/>
  <c r="HB1982" i="1" s="1"/>
  <c r="HD1982" i="1" s="1"/>
  <c r="GY1957" i="1"/>
  <c r="HB1957" i="1" s="1"/>
  <c r="HD1957" i="1" s="1"/>
  <c r="GY2029" i="1"/>
  <c r="HB2029" i="1" s="1"/>
  <c r="HD2029" i="1" s="1"/>
  <c r="GY2008" i="1"/>
  <c r="HB2008" i="1" s="1"/>
  <c r="HD2008" i="1" s="1"/>
  <c r="GY1998" i="1"/>
  <c r="HB1998" i="1" s="1"/>
  <c r="HD1998" i="1" s="1"/>
  <c r="GY1979" i="1"/>
  <c r="HB1979" i="1" s="1"/>
  <c r="HD1979" i="1" s="1"/>
  <c r="GY1965" i="1"/>
  <c r="HB1965" i="1" s="1"/>
  <c r="HD1965" i="1" s="1"/>
  <c r="GY1960" i="1"/>
  <c r="HB1960" i="1" s="1"/>
  <c r="HD1960" i="1" s="1"/>
  <c r="GY1958" i="1"/>
  <c r="HB1958" i="1" s="1"/>
  <c r="HD1958" i="1" s="1"/>
  <c r="GY1955" i="1"/>
  <c r="HB1955" i="1" s="1"/>
  <c r="HD1955" i="1" s="1"/>
  <c r="GY2024" i="1"/>
  <c r="HB2024" i="1" s="1"/>
  <c r="HD2024" i="1" s="1"/>
  <c r="GY2014" i="1"/>
  <c r="HB2014" i="1" s="1"/>
  <c r="HD2014" i="1" s="1"/>
  <c r="GY1995" i="1"/>
  <c r="HB1995" i="1" s="1"/>
  <c r="HD1995" i="1" s="1"/>
  <c r="GY1981" i="1"/>
  <c r="HB1981" i="1" s="1"/>
  <c r="HD1981" i="1" s="1"/>
  <c r="GY1973" i="1"/>
  <c r="HB1973" i="1" s="1"/>
  <c r="HD1973" i="1" s="1"/>
  <c r="GY1968" i="1"/>
  <c r="HB1968" i="1" s="1"/>
  <c r="HD1968" i="1" s="1"/>
  <c r="GY1966" i="1"/>
  <c r="HB1966" i="1" s="1"/>
  <c r="HD1966" i="1" s="1"/>
  <c r="GY1963" i="1"/>
  <c r="HB1963" i="1" s="1"/>
  <c r="HD1963" i="1" s="1"/>
  <c r="GY2040" i="1"/>
  <c r="HB2040" i="1" s="1"/>
  <c r="HD2040" i="1" s="1"/>
  <c r="GY2030" i="1"/>
  <c r="HB2030" i="1" s="1"/>
  <c r="HD2030" i="1" s="1"/>
  <c r="GY2011" i="1"/>
  <c r="HB2011" i="1" s="1"/>
  <c r="HD2011" i="1" s="1"/>
  <c r="GY1997" i="1"/>
  <c r="HB1997" i="1" s="1"/>
  <c r="HD1997" i="1" s="1"/>
  <c r="GY1976" i="1"/>
  <c r="HB1976" i="1" s="1"/>
  <c r="HD1976" i="1" s="1"/>
  <c r="GY1974" i="1"/>
  <c r="HB1974" i="1" s="1"/>
  <c r="HD1974" i="1" s="1"/>
  <c r="GY1971" i="1"/>
  <c r="HB1971" i="1" s="1"/>
  <c r="HD1971" i="1" s="1"/>
  <c r="FP2353" i="1"/>
  <c r="FS2353" i="1" s="1"/>
  <c r="FP2351" i="1"/>
  <c r="FS2351" i="1" s="1"/>
  <c r="FP2349" i="1"/>
  <c r="FS2349" i="1" s="1"/>
  <c r="FP2347" i="1"/>
  <c r="FS2347" i="1" s="1"/>
  <c r="FP2345" i="1"/>
  <c r="FS2345" i="1" s="1"/>
  <c r="FP2343" i="1"/>
  <c r="FS2343" i="1" s="1"/>
  <c r="FP2341" i="1"/>
  <c r="FS2341" i="1" s="1"/>
  <c r="FP2339" i="1"/>
  <c r="FS2339" i="1" s="1"/>
  <c r="FP2337" i="1"/>
  <c r="FS2337" i="1" s="1"/>
  <c r="FP2335" i="1"/>
  <c r="FS2335" i="1" s="1"/>
  <c r="FP2333" i="1"/>
  <c r="FS2333" i="1" s="1"/>
  <c r="FP2331" i="1"/>
  <c r="FS2331" i="1" s="1"/>
  <c r="FP2329" i="1"/>
  <c r="FS2329" i="1" s="1"/>
  <c r="FP2327" i="1"/>
  <c r="FS2327" i="1" s="1"/>
  <c r="FP2325" i="1"/>
  <c r="FS2325" i="1" s="1"/>
  <c r="FP2323" i="1"/>
  <c r="FS2323" i="1" s="1"/>
  <c r="FP2321" i="1"/>
  <c r="FS2321" i="1" s="1"/>
  <c r="FP2319" i="1"/>
  <c r="FS2319" i="1" s="1"/>
  <c r="FP2317" i="1"/>
  <c r="FS2317" i="1" s="1"/>
  <c r="FP2315" i="1"/>
  <c r="FS2315" i="1" s="1"/>
  <c r="FP2313" i="1"/>
  <c r="FS2313" i="1" s="1"/>
  <c r="FP2311" i="1"/>
  <c r="FS2311" i="1" s="1"/>
  <c r="FP2309" i="1"/>
  <c r="FS2309" i="1" s="1"/>
  <c r="FP2307" i="1"/>
  <c r="FS2307" i="1" s="1"/>
  <c r="FP2305" i="1"/>
  <c r="FS2305" i="1" s="1"/>
  <c r="FP2303" i="1"/>
  <c r="FS2303" i="1" s="1"/>
  <c r="FP2301" i="1"/>
  <c r="FS2301" i="1" s="1"/>
  <c r="FP2299" i="1"/>
  <c r="FS2299" i="1" s="1"/>
  <c r="FP2297" i="1"/>
  <c r="FS2297" i="1" s="1"/>
  <c r="FP2295" i="1"/>
  <c r="FS2295" i="1" s="1"/>
  <c r="FP2293" i="1"/>
  <c r="FS2293" i="1" s="1"/>
  <c r="FP2291" i="1"/>
  <c r="FS2291" i="1" s="1"/>
  <c r="FP2289" i="1"/>
  <c r="FS2289" i="1" s="1"/>
  <c r="FP2287" i="1"/>
  <c r="FS2287" i="1" s="1"/>
  <c r="FP2285" i="1"/>
  <c r="FS2285" i="1" s="1"/>
  <c r="FP2283" i="1"/>
  <c r="FS2283" i="1" s="1"/>
  <c r="FP2281" i="1"/>
  <c r="FS2281" i="1" s="1"/>
  <c r="FP2279" i="1"/>
  <c r="FS2279" i="1" s="1"/>
  <c r="FP2277" i="1"/>
  <c r="FS2277" i="1" s="1"/>
  <c r="FP2275" i="1"/>
  <c r="FS2275" i="1" s="1"/>
  <c r="FP2273" i="1"/>
  <c r="FS2273" i="1" s="1"/>
  <c r="FP2271" i="1"/>
  <c r="FS2271" i="1" s="1"/>
  <c r="FP2352" i="1"/>
  <c r="FS2352" i="1" s="1"/>
  <c r="FP2350" i="1"/>
  <c r="FS2350" i="1" s="1"/>
  <c r="FP2348" i="1"/>
  <c r="FS2348" i="1" s="1"/>
  <c r="FP2346" i="1"/>
  <c r="FS2346" i="1" s="1"/>
  <c r="FP2344" i="1"/>
  <c r="FS2344" i="1" s="1"/>
  <c r="FP2342" i="1"/>
  <c r="FS2342" i="1" s="1"/>
  <c r="FP2340" i="1"/>
  <c r="FS2340" i="1" s="1"/>
  <c r="FP2338" i="1"/>
  <c r="FS2338" i="1" s="1"/>
  <c r="FP2336" i="1"/>
  <c r="FS2336" i="1" s="1"/>
  <c r="FP2334" i="1"/>
  <c r="FS2334" i="1" s="1"/>
  <c r="FP2332" i="1"/>
  <c r="FS2332" i="1" s="1"/>
  <c r="FP2330" i="1"/>
  <c r="FS2330" i="1" s="1"/>
  <c r="FP2328" i="1"/>
  <c r="FS2328" i="1" s="1"/>
  <c r="FP2326" i="1"/>
  <c r="FS2326" i="1" s="1"/>
  <c r="FP2324" i="1"/>
  <c r="FS2324" i="1" s="1"/>
  <c r="FP2322" i="1"/>
  <c r="FS2322" i="1" s="1"/>
  <c r="FP2320" i="1"/>
  <c r="FS2320" i="1" s="1"/>
  <c r="FP2318" i="1"/>
  <c r="FS2318" i="1" s="1"/>
  <c r="FP2316" i="1"/>
  <c r="FS2316" i="1" s="1"/>
  <c r="FP2314" i="1"/>
  <c r="FS2314" i="1" s="1"/>
  <c r="FP2312" i="1"/>
  <c r="FS2312" i="1" s="1"/>
  <c r="FP2310" i="1"/>
  <c r="FS2310" i="1" s="1"/>
  <c r="FP2308" i="1"/>
  <c r="FS2308" i="1" s="1"/>
  <c r="FP2306" i="1"/>
  <c r="FS2306" i="1" s="1"/>
  <c r="FP2304" i="1"/>
  <c r="FS2304" i="1" s="1"/>
  <c r="FP2302" i="1"/>
  <c r="FS2302" i="1" s="1"/>
  <c r="FP2300" i="1"/>
  <c r="FS2300" i="1" s="1"/>
  <c r="FP2298" i="1"/>
  <c r="FS2298" i="1" s="1"/>
  <c r="FP2296" i="1"/>
  <c r="FS2296" i="1" s="1"/>
  <c r="FP2294" i="1"/>
  <c r="FS2294" i="1" s="1"/>
  <c r="FP2292" i="1"/>
  <c r="FS2292" i="1" s="1"/>
  <c r="FP2290" i="1"/>
  <c r="FS2290" i="1" s="1"/>
  <c r="FP2288" i="1"/>
  <c r="FS2288" i="1" s="1"/>
  <c r="FP2286" i="1"/>
  <c r="FS2286" i="1" s="1"/>
  <c r="FP2284" i="1"/>
  <c r="FS2284" i="1" s="1"/>
  <c r="FP2282" i="1"/>
  <c r="FS2282" i="1" s="1"/>
  <c r="FP2280" i="1"/>
  <c r="FS2280" i="1" s="1"/>
  <c r="FP2278" i="1"/>
  <c r="FS2278" i="1" s="1"/>
  <c r="FP2276" i="1"/>
  <c r="FS2276" i="1" s="1"/>
  <c r="FP2274" i="1"/>
  <c r="FS2274" i="1" s="1"/>
  <c r="FP2272" i="1"/>
  <c r="FS2272" i="1" s="1"/>
  <c r="FP2270" i="1"/>
  <c r="FS2270" i="1" s="1"/>
  <c r="FP2268" i="1"/>
  <c r="FS2268" i="1" s="1"/>
  <c r="FP2266" i="1"/>
  <c r="FS2266" i="1" s="1"/>
  <c r="FP2264" i="1"/>
  <c r="FS2264" i="1" s="1"/>
  <c r="FP2262" i="1"/>
  <c r="FS2262" i="1" s="1"/>
  <c r="FP2260" i="1"/>
  <c r="FS2260" i="1" s="1"/>
  <c r="FP2258" i="1"/>
  <c r="FS2258" i="1" s="1"/>
  <c r="FP2256" i="1"/>
  <c r="FS2256" i="1" s="1"/>
  <c r="FP2254" i="1"/>
  <c r="FS2254" i="1" s="1"/>
  <c r="FP2252" i="1"/>
  <c r="FS2252" i="1" s="1"/>
  <c r="FP2250" i="1"/>
  <c r="FS2250" i="1" s="1"/>
  <c r="FP2248" i="1"/>
  <c r="FS2248" i="1" s="1"/>
  <c r="FP2246" i="1"/>
  <c r="FS2246" i="1" s="1"/>
  <c r="FP2244" i="1"/>
  <c r="FS2244" i="1" s="1"/>
  <c r="FP2242" i="1"/>
  <c r="FS2242" i="1" s="1"/>
  <c r="FP2240" i="1"/>
  <c r="FS2240" i="1" s="1"/>
  <c r="FP2238" i="1"/>
  <c r="FS2238" i="1" s="1"/>
  <c r="FP2236" i="1"/>
  <c r="FS2236" i="1" s="1"/>
  <c r="FP2234" i="1"/>
  <c r="FS2234" i="1" s="1"/>
  <c r="FP2232" i="1"/>
  <c r="FS2232" i="1" s="1"/>
  <c r="FP2230" i="1"/>
  <c r="FS2230" i="1" s="1"/>
  <c r="FP2228" i="1"/>
  <c r="FS2228" i="1" s="1"/>
  <c r="FP2226" i="1"/>
  <c r="FS2226" i="1" s="1"/>
  <c r="FP2224" i="1"/>
  <c r="FS2224" i="1" s="1"/>
  <c r="FP2222" i="1"/>
  <c r="FS2222" i="1" s="1"/>
  <c r="FP2220" i="1"/>
  <c r="FS2220" i="1" s="1"/>
  <c r="FP2218" i="1"/>
  <c r="FS2218" i="1" s="1"/>
  <c r="FP2216" i="1"/>
  <c r="FS2216" i="1" s="1"/>
  <c r="FP2214" i="1"/>
  <c r="FS2214" i="1" s="1"/>
  <c r="FP2212" i="1"/>
  <c r="FS2212" i="1" s="1"/>
  <c r="FP2210" i="1"/>
  <c r="FS2210" i="1" s="1"/>
  <c r="FP2208" i="1"/>
  <c r="FS2208" i="1" s="1"/>
  <c r="FP2206" i="1"/>
  <c r="FS2206" i="1" s="1"/>
  <c r="FP2204" i="1"/>
  <c r="FS2204" i="1" s="1"/>
  <c r="FP2202" i="1"/>
  <c r="FS2202" i="1" s="1"/>
  <c r="FP2200" i="1"/>
  <c r="FS2200" i="1" s="1"/>
  <c r="FP2198" i="1"/>
  <c r="FS2198" i="1" s="1"/>
  <c r="FP2196" i="1"/>
  <c r="FS2196" i="1" s="1"/>
  <c r="FP2194" i="1"/>
  <c r="FS2194" i="1" s="1"/>
  <c r="FP2192" i="1"/>
  <c r="FS2192" i="1" s="1"/>
  <c r="FP2190" i="1"/>
  <c r="FS2190" i="1" s="1"/>
  <c r="FP2188" i="1"/>
  <c r="FS2188" i="1" s="1"/>
  <c r="FP2186" i="1"/>
  <c r="FS2186" i="1" s="1"/>
  <c r="FP2184" i="1"/>
  <c r="FS2184" i="1" s="1"/>
  <c r="FP2182" i="1"/>
  <c r="FS2182" i="1" s="1"/>
  <c r="FP2180" i="1"/>
  <c r="FS2180" i="1" s="1"/>
  <c r="FP2178" i="1"/>
  <c r="FS2178" i="1" s="1"/>
  <c r="FP2176" i="1"/>
  <c r="FS2176" i="1" s="1"/>
  <c r="FP2174" i="1"/>
  <c r="FS2174" i="1" s="1"/>
  <c r="FP2172" i="1"/>
  <c r="FS2172" i="1" s="1"/>
  <c r="FP2170" i="1"/>
  <c r="FS2170" i="1" s="1"/>
  <c r="FP2168" i="1"/>
  <c r="FS2168" i="1" s="1"/>
  <c r="FP2166" i="1"/>
  <c r="FS2166" i="1" s="1"/>
  <c r="FP2164" i="1"/>
  <c r="FS2164" i="1" s="1"/>
  <c r="FP2162" i="1"/>
  <c r="FS2162" i="1" s="1"/>
  <c r="FP2160" i="1"/>
  <c r="FS2160" i="1" s="1"/>
  <c r="FP2158" i="1"/>
  <c r="FS2158" i="1" s="1"/>
  <c r="FP2156" i="1"/>
  <c r="FS2156" i="1" s="1"/>
  <c r="FP2154" i="1"/>
  <c r="FS2154" i="1" s="1"/>
  <c r="FP2152" i="1"/>
  <c r="FS2152" i="1" s="1"/>
  <c r="FP2150" i="1"/>
  <c r="FS2150" i="1" s="1"/>
  <c r="FP2148" i="1"/>
  <c r="FS2148" i="1" s="1"/>
  <c r="FP2146" i="1"/>
  <c r="FS2146" i="1" s="1"/>
  <c r="FP2144" i="1"/>
  <c r="FS2144" i="1" s="1"/>
  <c r="FP2142" i="1"/>
  <c r="FS2142" i="1" s="1"/>
  <c r="FP2140" i="1"/>
  <c r="FS2140" i="1" s="1"/>
  <c r="FP2138" i="1"/>
  <c r="FS2138" i="1" s="1"/>
  <c r="FP2136" i="1"/>
  <c r="FS2136" i="1" s="1"/>
  <c r="FP2134" i="1"/>
  <c r="FS2134" i="1" s="1"/>
  <c r="FP2132" i="1"/>
  <c r="FS2132" i="1" s="1"/>
  <c r="FP2130" i="1"/>
  <c r="FS2130" i="1" s="1"/>
  <c r="FP2128" i="1"/>
  <c r="FS2128" i="1" s="1"/>
  <c r="FP2126" i="1"/>
  <c r="FS2126" i="1" s="1"/>
  <c r="FP2124" i="1"/>
  <c r="FS2124" i="1" s="1"/>
  <c r="FP2122" i="1"/>
  <c r="FS2122" i="1" s="1"/>
  <c r="FP2120" i="1"/>
  <c r="FS2120" i="1" s="1"/>
  <c r="FP2118" i="1"/>
  <c r="FS2118" i="1" s="1"/>
  <c r="FP2116" i="1"/>
  <c r="FS2116" i="1" s="1"/>
  <c r="FP2114" i="1"/>
  <c r="FS2114" i="1" s="1"/>
  <c r="FP2112" i="1"/>
  <c r="FS2112" i="1" s="1"/>
  <c r="FP2110" i="1"/>
  <c r="FS2110" i="1" s="1"/>
  <c r="FP2108" i="1"/>
  <c r="FS2108" i="1" s="1"/>
  <c r="FP2106" i="1"/>
  <c r="FS2106" i="1" s="1"/>
  <c r="FP2104" i="1"/>
  <c r="FS2104" i="1" s="1"/>
  <c r="FP2102" i="1"/>
  <c r="FS2102" i="1" s="1"/>
  <c r="FP2100" i="1"/>
  <c r="FS2100" i="1" s="1"/>
  <c r="FP2098" i="1"/>
  <c r="FS2098" i="1" s="1"/>
  <c r="FP2096" i="1"/>
  <c r="FS2096" i="1" s="1"/>
  <c r="FP2094" i="1"/>
  <c r="FS2094" i="1" s="1"/>
  <c r="FP2092" i="1"/>
  <c r="FS2092" i="1" s="1"/>
  <c r="FP2090" i="1"/>
  <c r="FS2090" i="1" s="1"/>
  <c r="FP2088" i="1"/>
  <c r="FS2088" i="1" s="1"/>
  <c r="FP2086" i="1"/>
  <c r="FS2086" i="1" s="1"/>
  <c r="FP2084" i="1"/>
  <c r="FS2084" i="1" s="1"/>
  <c r="FP2082" i="1"/>
  <c r="FS2082" i="1" s="1"/>
  <c r="FP2080" i="1"/>
  <c r="FS2080" i="1" s="1"/>
  <c r="FP2078" i="1"/>
  <c r="FS2078" i="1" s="1"/>
  <c r="FP2076" i="1"/>
  <c r="FS2076" i="1" s="1"/>
  <c r="FP2074" i="1"/>
  <c r="FS2074" i="1" s="1"/>
  <c r="FP2072" i="1"/>
  <c r="FS2072" i="1" s="1"/>
  <c r="FP2070" i="1"/>
  <c r="FS2070" i="1" s="1"/>
  <c r="FP2068" i="1"/>
  <c r="FS2068" i="1" s="1"/>
  <c r="FP2066" i="1"/>
  <c r="FS2066" i="1" s="1"/>
  <c r="FP2064" i="1"/>
  <c r="FS2064" i="1" s="1"/>
  <c r="FP2062" i="1"/>
  <c r="FS2062" i="1" s="1"/>
  <c r="FP2060" i="1"/>
  <c r="FS2060" i="1" s="1"/>
  <c r="FP2058" i="1"/>
  <c r="FS2058" i="1" s="1"/>
  <c r="FP2056" i="1"/>
  <c r="FS2056" i="1" s="1"/>
  <c r="FP2054" i="1"/>
  <c r="FS2054" i="1" s="1"/>
  <c r="FP2052" i="1"/>
  <c r="FS2052" i="1" s="1"/>
  <c r="FP2050" i="1"/>
  <c r="FS2050" i="1" s="1"/>
  <c r="FP2048" i="1"/>
  <c r="FS2048" i="1" s="1"/>
  <c r="FP2046" i="1"/>
  <c r="FS2046" i="1" s="1"/>
  <c r="FP2044" i="1"/>
  <c r="FS2044" i="1" s="1"/>
  <c r="FP2042" i="1"/>
  <c r="FS2042" i="1" s="1"/>
  <c r="FP2040" i="1"/>
  <c r="FS2040" i="1" s="1"/>
  <c r="FP2038" i="1"/>
  <c r="FS2038" i="1" s="1"/>
  <c r="FP2036" i="1"/>
  <c r="FS2036" i="1" s="1"/>
  <c r="FP2034" i="1"/>
  <c r="FS2034" i="1" s="1"/>
  <c r="FP2032" i="1"/>
  <c r="FS2032" i="1" s="1"/>
  <c r="FP2030" i="1"/>
  <c r="FS2030" i="1" s="1"/>
  <c r="FP2028" i="1"/>
  <c r="FS2028" i="1" s="1"/>
  <c r="FP2026" i="1"/>
  <c r="FS2026" i="1" s="1"/>
  <c r="FP2024" i="1"/>
  <c r="FS2024" i="1" s="1"/>
  <c r="FP2022" i="1"/>
  <c r="FS2022" i="1" s="1"/>
  <c r="FP2020" i="1"/>
  <c r="FS2020" i="1" s="1"/>
  <c r="FP2018" i="1"/>
  <c r="FS2018" i="1" s="1"/>
  <c r="FP2016" i="1"/>
  <c r="FS2016" i="1" s="1"/>
  <c r="FP2014" i="1"/>
  <c r="FS2014" i="1" s="1"/>
  <c r="FP2012" i="1"/>
  <c r="FS2012" i="1" s="1"/>
  <c r="FP2010" i="1"/>
  <c r="FS2010" i="1" s="1"/>
  <c r="FP2008" i="1"/>
  <c r="FS2008" i="1" s="1"/>
  <c r="FP2006" i="1"/>
  <c r="FS2006" i="1" s="1"/>
  <c r="FP2004" i="1"/>
  <c r="FS2004" i="1" s="1"/>
  <c r="FP2002" i="1"/>
  <c r="FS2002" i="1" s="1"/>
  <c r="FP2000" i="1"/>
  <c r="FS2000" i="1" s="1"/>
  <c r="FP1998" i="1"/>
  <c r="FS1998" i="1" s="1"/>
  <c r="FP1996" i="1"/>
  <c r="FS1996" i="1" s="1"/>
  <c r="FP1994" i="1"/>
  <c r="FS1994" i="1" s="1"/>
  <c r="FP1992" i="1"/>
  <c r="FS1992" i="1" s="1"/>
  <c r="FP1990" i="1"/>
  <c r="FS1990" i="1" s="1"/>
  <c r="FP1988" i="1"/>
  <c r="FS1988" i="1" s="1"/>
  <c r="FP1986" i="1"/>
  <c r="FS1986" i="1" s="1"/>
  <c r="FP1984" i="1"/>
  <c r="FS1984" i="1" s="1"/>
  <c r="FP1982" i="1"/>
  <c r="FS1982" i="1" s="1"/>
  <c r="FP1980" i="1"/>
  <c r="FS1980" i="1" s="1"/>
  <c r="FP1978" i="1"/>
  <c r="FS1978" i="1" s="1"/>
  <c r="FP1976" i="1"/>
  <c r="FS1976" i="1" s="1"/>
  <c r="FP1974" i="1"/>
  <c r="FS1974" i="1" s="1"/>
  <c r="FP1972" i="1"/>
  <c r="FS1972" i="1" s="1"/>
  <c r="FP1970" i="1"/>
  <c r="FS1970" i="1" s="1"/>
  <c r="FP1968" i="1"/>
  <c r="FS1968" i="1" s="1"/>
  <c r="FP1966" i="1"/>
  <c r="FS1966" i="1" s="1"/>
  <c r="FP1964" i="1"/>
  <c r="FS1964" i="1" s="1"/>
  <c r="FP1962" i="1"/>
  <c r="FS1962" i="1" s="1"/>
  <c r="FP1960" i="1"/>
  <c r="FS1960" i="1" s="1"/>
  <c r="FP1958" i="1"/>
  <c r="FS1958" i="1" s="1"/>
  <c r="FP1956" i="1"/>
  <c r="FS1956" i="1" s="1"/>
  <c r="FP1954" i="1"/>
  <c r="FS1954" i="1" s="1"/>
  <c r="FP2263" i="1"/>
  <c r="FS2263" i="1" s="1"/>
  <c r="FP2255" i="1"/>
  <c r="FS2255" i="1" s="1"/>
  <c r="FP2247" i="1"/>
  <c r="FS2247" i="1" s="1"/>
  <c r="FP2239" i="1"/>
  <c r="FS2239" i="1" s="1"/>
  <c r="FP2231" i="1"/>
  <c r="FS2231" i="1" s="1"/>
  <c r="FP2223" i="1"/>
  <c r="FS2223" i="1" s="1"/>
  <c r="FP2215" i="1"/>
  <c r="FS2215" i="1" s="1"/>
  <c r="FP2207" i="1"/>
  <c r="FS2207" i="1" s="1"/>
  <c r="FP2199" i="1"/>
  <c r="FS2199" i="1" s="1"/>
  <c r="FP2191" i="1"/>
  <c r="FS2191" i="1" s="1"/>
  <c r="FP2183" i="1"/>
  <c r="FS2183" i="1" s="1"/>
  <c r="FP2175" i="1"/>
  <c r="FS2175" i="1" s="1"/>
  <c r="FP2167" i="1"/>
  <c r="FS2167" i="1" s="1"/>
  <c r="FP2159" i="1"/>
  <c r="FS2159" i="1" s="1"/>
  <c r="FP2151" i="1"/>
  <c r="FS2151" i="1" s="1"/>
  <c r="FP2143" i="1"/>
  <c r="FS2143" i="1" s="1"/>
  <c r="FP2135" i="1"/>
  <c r="FS2135" i="1" s="1"/>
  <c r="FP2127" i="1"/>
  <c r="FS2127" i="1" s="1"/>
  <c r="FP2119" i="1"/>
  <c r="FS2119" i="1" s="1"/>
  <c r="FP2111" i="1"/>
  <c r="FS2111" i="1" s="1"/>
  <c r="FP2103" i="1"/>
  <c r="FS2103" i="1" s="1"/>
  <c r="FP2095" i="1"/>
  <c r="FS2095" i="1" s="1"/>
  <c r="FP2087" i="1"/>
  <c r="FS2087" i="1" s="1"/>
  <c r="FP2079" i="1"/>
  <c r="FS2079" i="1" s="1"/>
  <c r="FP2071" i="1"/>
  <c r="FS2071" i="1" s="1"/>
  <c r="FP2063" i="1"/>
  <c r="FS2063" i="1" s="1"/>
  <c r="FP2055" i="1"/>
  <c r="FS2055" i="1" s="1"/>
  <c r="FP2047" i="1"/>
  <c r="FS2047" i="1" s="1"/>
  <c r="FP2039" i="1"/>
  <c r="FS2039" i="1" s="1"/>
  <c r="FP2031" i="1"/>
  <c r="FS2031" i="1" s="1"/>
  <c r="FP2023" i="1"/>
  <c r="FS2023" i="1" s="1"/>
  <c r="FP2269" i="1"/>
  <c r="FS2269" i="1" s="1"/>
  <c r="FP2261" i="1"/>
  <c r="FS2261" i="1" s="1"/>
  <c r="FP2253" i="1"/>
  <c r="FS2253" i="1" s="1"/>
  <c r="FP2245" i="1"/>
  <c r="FS2245" i="1" s="1"/>
  <c r="FP2237" i="1"/>
  <c r="FS2237" i="1" s="1"/>
  <c r="FP2229" i="1"/>
  <c r="FS2229" i="1" s="1"/>
  <c r="FP2221" i="1"/>
  <c r="FS2221" i="1" s="1"/>
  <c r="FP2213" i="1"/>
  <c r="FS2213" i="1" s="1"/>
  <c r="FP2205" i="1"/>
  <c r="FS2205" i="1" s="1"/>
  <c r="FP2197" i="1"/>
  <c r="FS2197" i="1" s="1"/>
  <c r="FP2189" i="1"/>
  <c r="FS2189" i="1" s="1"/>
  <c r="FP2181" i="1"/>
  <c r="FS2181" i="1" s="1"/>
  <c r="FP2173" i="1"/>
  <c r="FS2173" i="1" s="1"/>
  <c r="FP2165" i="1"/>
  <c r="FS2165" i="1" s="1"/>
  <c r="FP2157" i="1"/>
  <c r="FS2157" i="1" s="1"/>
  <c r="FP2149" i="1"/>
  <c r="FS2149" i="1" s="1"/>
  <c r="FP2141" i="1"/>
  <c r="FS2141" i="1" s="1"/>
  <c r="FP2133" i="1"/>
  <c r="FS2133" i="1" s="1"/>
  <c r="FP2125" i="1"/>
  <c r="FS2125" i="1" s="1"/>
  <c r="FP2117" i="1"/>
  <c r="FS2117" i="1" s="1"/>
  <c r="FP2109" i="1"/>
  <c r="FS2109" i="1" s="1"/>
  <c r="FP2101" i="1"/>
  <c r="FS2101" i="1" s="1"/>
  <c r="FP2093" i="1"/>
  <c r="FS2093" i="1" s="1"/>
  <c r="FP2085" i="1"/>
  <c r="FS2085" i="1" s="1"/>
  <c r="FP2077" i="1"/>
  <c r="FS2077" i="1" s="1"/>
  <c r="FP2069" i="1"/>
  <c r="FS2069" i="1" s="1"/>
  <c r="FP2061" i="1"/>
  <c r="FS2061" i="1" s="1"/>
  <c r="FP2053" i="1"/>
  <c r="FS2053" i="1" s="1"/>
  <c r="FP2045" i="1"/>
  <c r="FS2045" i="1" s="1"/>
  <c r="FP2037" i="1"/>
  <c r="FS2037" i="1" s="1"/>
  <c r="FP2029" i="1"/>
  <c r="FS2029" i="1" s="1"/>
  <c r="FP2021" i="1"/>
  <c r="FS2021" i="1" s="1"/>
  <c r="FP2017" i="1"/>
  <c r="FS2017" i="1" s="1"/>
  <c r="FP2013" i="1"/>
  <c r="FS2013" i="1" s="1"/>
  <c r="FP2009" i="1"/>
  <c r="FS2009" i="1" s="1"/>
  <c r="FP2005" i="1"/>
  <c r="FS2005" i="1" s="1"/>
  <c r="FP2001" i="1"/>
  <c r="FS2001" i="1" s="1"/>
  <c r="FP1997" i="1"/>
  <c r="FS1997" i="1" s="1"/>
  <c r="FP1993" i="1"/>
  <c r="FS1993" i="1" s="1"/>
  <c r="FP1989" i="1"/>
  <c r="FS1989" i="1" s="1"/>
  <c r="FP1985" i="1"/>
  <c r="FS1985" i="1" s="1"/>
  <c r="FP1981" i="1"/>
  <c r="FS1981" i="1" s="1"/>
  <c r="FP1977" i="1"/>
  <c r="FS1977" i="1" s="1"/>
  <c r="FP1973" i="1"/>
  <c r="FS1973" i="1" s="1"/>
  <c r="FP1969" i="1"/>
  <c r="FS1969" i="1" s="1"/>
  <c r="FP1965" i="1"/>
  <c r="FS1965" i="1" s="1"/>
  <c r="FP1961" i="1"/>
  <c r="FS1961" i="1" s="1"/>
  <c r="FP1957" i="1"/>
  <c r="FS1957" i="1" s="1"/>
  <c r="FP1953" i="1"/>
  <c r="FS1953" i="1" s="1"/>
  <c r="FP2267" i="1"/>
  <c r="FS2267" i="1" s="1"/>
  <c r="FP2259" i="1"/>
  <c r="FS2259" i="1" s="1"/>
  <c r="FP2251" i="1"/>
  <c r="FS2251" i="1" s="1"/>
  <c r="FP2243" i="1"/>
  <c r="FS2243" i="1" s="1"/>
  <c r="FP2235" i="1"/>
  <c r="FS2235" i="1" s="1"/>
  <c r="FP2227" i="1"/>
  <c r="FS2227" i="1" s="1"/>
  <c r="FP2219" i="1"/>
  <c r="FS2219" i="1" s="1"/>
  <c r="FP2211" i="1"/>
  <c r="FS2211" i="1" s="1"/>
  <c r="FP2203" i="1"/>
  <c r="FS2203" i="1" s="1"/>
  <c r="FP2195" i="1"/>
  <c r="FS2195" i="1" s="1"/>
  <c r="FP2187" i="1"/>
  <c r="FS2187" i="1" s="1"/>
  <c r="FP2179" i="1"/>
  <c r="FS2179" i="1" s="1"/>
  <c r="FP2171" i="1"/>
  <c r="FS2171" i="1" s="1"/>
  <c r="FP2163" i="1"/>
  <c r="FS2163" i="1" s="1"/>
  <c r="FP2155" i="1"/>
  <c r="FS2155" i="1" s="1"/>
  <c r="FP2147" i="1"/>
  <c r="FS2147" i="1" s="1"/>
  <c r="FP2139" i="1"/>
  <c r="FS2139" i="1" s="1"/>
  <c r="FP2131" i="1"/>
  <c r="FS2131" i="1" s="1"/>
  <c r="FP2123" i="1"/>
  <c r="FS2123" i="1" s="1"/>
  <c r="FP2115" i="1"/>
  <c r="FS2115" i="1" s="1"/>
  <c r="FP2107" i="1"/>
  <c r="FS2107" i="1" s="1"/>
  <c r="FP2099" i="1"/>
  <c r="FS2099" i="1" s="1"/>
  <c r="FP2091" i="1"/>
  <c r="FS2091" i="1" s="1"/>
  <c r="FP2083" i="1"/>
  <c r="FS2083" i="1" s="1"/>
  <c r="FP2075" i="1"/>
  <c r="FS2075" i="1" s="1"/>
  <c r="FP2067" i="1"/>
  <c r="FS2067" i="1" s="1"/>
  <c r="FP2059" i="1"/>
  <c r="FS2059" i="1" s="1"/>
  <c r="FP2051" i="1"/>
  <c r="FS2051" i="1" s="1"/>
  <c r="FP2043" i="1"/>
  <c r="FS2043" i="1" s="1"/>
  <c r="FP2035" i="1"/>
  <c r="FS2035" i="1" s="1"/>
  <c r="FP2027" i="1"/>
  <c r="FS2027" i="1" s="1"/>
  <c r="FP2265" i="1"/>
  <c r="FS2265" i="1" s="1"/>
  <c r="FP2257" i="1"/>
  <c r="FS2257" i="1" s="1"/>
  <c r="FP2249" i="1"/>
  <c r="FS2249" i="1" s="1"/>
  <c r="FP2241" i="1"/>
  <c r="FS2241" i="1" s="1"/>
  <c r="FP2233" i="1"/>
  <c r="FS2233" i="1" s="1"/>
  <c r="FP2225" i="1"/>
  <c r="FS2225" i="1" s="1"/>
  <c r="FP2217" i="1"/>
  <c r="FS2217" i="1" s="1"/>
  <c r="FP2209" i="1"/>
  <c r="FS2209" i="1" s="1"/>
  <c r="FP2201" i="1"/>
  <c r="FS2201" i="1" s="1"/>
  <c r="FP2193" i="1"/>
  <c r="FS2193" i="1" s="1"/>
  <c r="FP2185" i="1"/>
  <c r="FS2185" i="1" s="1"/>
  <c r="FP2177" i="1"/>
  <c r="FS2177" i="1" s="1"/>
  <c r="FP2169" i="1"/>
  <c r="FS2169" i="1" s="1"/>
  <c r="FP2161" i="1"/>
  <c r="FS2161" i="1" s="1"/>
  <c r="FP2153" i="1"/>
  <c r="FS2153" i="1" s="1"/>
  <c r="FP2145" i="1"/>
  <c r="FS2145" i="1" s="1"/>
  <c r="FP2137" i="1"/>
  <c r="FS2137" i="1" s="1"/>
  <c r="FP2129" i="1"/>
  <c r="FS2129" i="1" s="1"/>
  <c r="FP2121" i="1"/>
  <c r="FS2121" i="1" s="1"/>
  <c r="FP2113" i="1"/>
  <c r="FS2113" i="1" s="1"/>
  <c r="FP2105" i="1"/>
  <c r="FS2105" i="1" s="1"/>
  <c r="FP2097" i="1"/>
  <c r="FS2097" i="1" s="1"/>
  <c r="FP2089" i="1"/>
  <c r="FS2089" i="1" s="1"/>
  <c r="FP2081" i="1"/>
  <c r="FS2081" i="1" s="1"/>
  <c r="FP2073" i="1"/>
  <c r="FS2073" i="1" s="1"/>
  <c r="FP2065" i="1"/>
  <c r="FS2065" i="1" s="1"/>
  <c r="FP2057" i="1"/>
  <c r="FS2057" i="1" s="1"/>
  <c r="FP2049" i="1"/>
  <c r="FS2049" i="1" s="1"/>
  <c r="FP2041" i="1"/>
  <c r="FS2041" i="1" s="1"/>
  <c r="FP2033" i="1"/>
  <c r="FS2033" i="1" s="1"/>
  <c r="FP2025" i="1"/>
  <c r="FS2025" i="1" s="1"/>
  <c r="FP2019" i="1"/>
  <c r="FS2019" i="1" s="1"/>
  <c r="FP2015" i="1"/>
  <c r="FS2015" i="1" s="1"/>
  <c r="FP2011" i="1"/>
  <c r="FS2011" i="1" s="1"/>
  <c r="FP2007" i="1"/>
  <c r="FS2007" i="1" s="1"/>
  <c r="FP2003" i="1"/>
  <c r="FS2003" i="1" s="1"/>
  <c r="FP1999" i="1"/>
  <c r="FS1999" i="1" s="1"/>
  <c r="FP1995" i="1"/>
  <c r="FS1995" i="1" s="1"/>
  <c r="FP1991" i="1"/>
  <c r="FS1991" i="1" s="1"/>
  <c r="FP1987" i="1"/>
  <c r="FS1987" i="1" s="1"/>
  <c r="FP1983" i="1"/>
  <c r="FS1983" i="1" s="1"/>
  <c r="FP1979" i="1"/>
  <c r="FS1979" i="1" s="1"/>
  <c r="FP1975" i="1"/>
  <c r="FS1975" i="1" s="1"/>
  <c r="FP1971" i="1"/>
  <c r="FS1971" i="1" s="1"/>
  <c r="FP1967" i="1"/>
  <c r="FS1967" i="1" s="1"/>
  <c r="FP1963" i="1"/>
  <c r="FS1963" i="1" s="1"/>
  <c r="FP1959" i="1"/>
  <c r="FS1959" i="1" s="1"/>
  <c r="FP1955" i="1"/>
  <c r="FS1955" i="1" s="1"/>
  <c r="FW2352" i="1"/>
  <c r="FZ2352" i="1" s="1"/>
  <c r="GB2352" i="1" s="1"/>
  <c r="FW2348" i="1"/>
  <c r="FZ2348" i="1" s="1"/>
  <c r="GB2348" i="1" s="1"/>
  <c r="FW2344" i="1"/>
  <c r="FZ2344" i="1" s="1"/>
  <c r="GB2344" i="1" s="1"/>
  <c r="FW2340" i="1"/>
  <c r="FZ2340" i="1" s="1"/>
  <c r="GB2340" i="1" s="1"/>
  <c r="FW2336" i="1"/>
  <c r="FZ2336" i="1" s="1"/>
  <c r="GB2336" i="1" s="1"/>
  <c r="FW2332" i="1"/>
  <c r="FZ2332" i="1" s="1"/>
  <c r="GB2332" i="1" s="1"/>
  <c r="FW2328" i="1"/>
  <c r="FZ2328" i="1" s="1"/>
  <c r="GB2328" i="1" s="1"/>
  <c r="FW2324" i="1"/>
  <c r="FZ2324" i="1" s="1"/>
  <c r="GB2324" i="1" s="1"/>
  <c r="FW2320" i="1"/>
  <c r="FZ2320" i="1" s="1"/>
  <c r="GB2320" i="1" s="1"/>
  <c r="FW2316" i="1"/>
  <c r="FZ2316" i="1" s="1"/>
  <c r="GB2316" i="1" s="1"/>
  <c r="FW2312" i="1"/>
  <c r="FZ2312" i="1" s="1"/>
  <c r="GB2312" i="1" s="1"/>
  <c r="FW2308" i="1"/>
  <c r="FZ2308" i="1" s="1"/>
  <c r="GB2308" i="1" s="1"/>
  <c r="FW2304" i="1"/>
  <c r="FZ2304" i="1" s="1"/>
  <c r="GB2304" i="1" s="1"/>
  <c r="FW2300" i="1"/>
  <c r="FZ2300" i="1" s="1"/>
  <c r="GB2300" i="1" s="1"/>
  <c r="FW2296" i="1"/>
  <c r="FZ2296" i="1" s="1"/>
  <c r="GB2296" i="1" s="1"/>
  <c r="FW2292" i="1"/>
  <c r="FZ2292" i="1" s="1"/>
  <c r="GB2292" i="1" s="1"/>
  <c r="FW2288" i="1"/>
  <c r="FZ2288" i="1" s="1"/>
  <c r="GB2288" i="1" s="1"/>
  <c r="FW2284" i="1"/>
  <c r="FZ2284" i="1" s="1"/>
  <c r="GB2284" i="1" s="1"/>
  <c r="FW2280" i="1"/>
  <c r="FZ2280" i="1" s="1"/>
  <c r="GB2280" i="1" s="1"/>
  <c r="FW2350" i="1"/>
  <c r="FZ2350" i="1" s="1"/>
  <c r="GB2350" i="1" s="1"/>
  <c r="FW2347" i="1"/>
  <c r="FZ2347" i="1" s="1"/>
  <c r="GB2347" i="1" s="1"/>
  <c r="FW2342" i="1"/>
  <c r="FZ2342" i="1" s="1"/>
  <c r="GB2342" i="1" s="1"/>
  <c r="FW2339" i="1"/>
  <c r="FZ2339" i="1" s="1"/>
  <c r="GB2339" i="1" s="1"/>
  <c r="FW2334" i="1"/>
  <c r="FZ2334" i="1" s="1"/>
  <c r="GB2334" i="1" s="1"/>
  <c r="FW2331" i="1"/>
  <c r="FZ2331" i="1" s="1"/>
  <c r="GB2331" i="1" s="1"/>
  <c r="FW2326" i="1"/>
  <c r="FZ2326" i="1" s="1"/>
  <c r="GB2326" i="1" s="1"/>
  <c r="FW2323" i="1"/>
  <c r="FZ2323" i="1" s="1"/>
  <c r="GB2323" i="1" s="1"/>
  <c r="FW2318" i="1"/>
  <c r="FZ2318" i="1" s="1"/>
  <c r="GB2318" i="1" s="1"/>
  <c r="FW2315" i="1"/>
  <c r="FZ2315" i="1" s="1"/>
  <c r="GB2315" i="1" s="1"/>
  <c r="FW2310" i="1"/>
  <c r="FZ2310" i="1" s="1"/>
  <c r="GB2310" i="1" s="1"/>
  <c r="FW2307" i="1"/>
  <c r="FZ2307" i="1" s="1"/>
  <c r="GB2307" i="1" s="1"/>
  <c r="FW2302" i="1"/>
  <c r="FZ2302" i="1" s="1"/>
  <c r="GB2302" i="1" s="1"/>
  <c r="FW2299" i="1"/>
  <c r="FZ2299" i="1" s="1"/>
  <c r="GB2299" i="1" s="1"/>
  <c r="FW2294" i="1"/>
  <c r="FZ2294" i="1" s="1"/>
  <c r="GB2294" i="1" s="1"/>
  <c r="FW2291" i="1"/>
  <c r="FZ2291" i="1" s="1"/>
  <c r="GB2291" i="1" s="1"/>
  <c r="FW2286" i="1"/>
  <c r="FZ2286" i="1" s="1"/>
  <c r="GB2286" i="1" s="1"/>
  <c r="FW2283" i="1"/>
  <c r="FZ2283" i="1" s="1"/>
  <c r="GB2283" i="1" s="1"/>
  <c r="FW2278" i="1"/>
  <c r="FZ2278" i="1" s="1"/>
  <c r="GB2278" i="1" s="1"/>
  <c r="FW2274" i="1"/>
  <c r="FZ2274" i="1" s="1"/>
  <c r="GB2274" i="1" s="1"/>
  <c r="FW2270" i="1"/>
  <c r="FZ2270" i="1" s="1"/>
  <c r="GB2270" i="1" s="1"/>
  <c r="FW2266" i="1"/>
  <c r="FZ2266" i="1" s="1"/>
  <c r="GB2266" i="1" s="1"/>
  <c r="FW2262" i="1"/>
  <c r="FZ2262" i="1" s="1"/>
  <c r="GB2262" i="1" s="1"/>
  <c r="FW2258" i="1"/>
  <c r="FZ2258" i="1" s="1"/>
  <c r="GB2258" i="1" s="1"/>
  <c r="FW2254" i="1"/>
  <c r="FZ2254" i="1" s="1"/>
  <c r="GB2254" i="1" s="1"/>
  <c r="FW2250" i="1"/>
  <c r="FZ2250" i="1" s="1"/>
  <c r="GB2250" i="1" s="1"/>
  <c r="FW2246" i="1"/>
  <c r="FZ2246" i="1" s="1"/>
  <c r="GB2246" i="1" s="1"/>
  <c r="FW2242" i="1"/>
  <c r="FZ2242" i="1" s="1"/>
  <c r="GB2242" i="1" s="1"/>
  <c r="FW2238" i="1"/>
  <c r="FZ2238" i="1" s="1"/>
  <c r="GB2238" i="1" s="1"/>
  <c r="FW2234" i="1"/>
  <c r="FZ2234" i="1" s="1"/>
  <c r="GB2234" i="1" s="1"/>
  <c r="FW2230" i="1"/>
  <c r="FZ2230" i="1" s="1"/>
  <c r="GB2230" i="1" s="1"/>
  <c r="FW2226" i="1"/>
  <c r="FZ2226" i="1" s="1"/>
  <c r="GB2226" i="1" s="1"/>
  <c r="FW2222" i="1"/>
  <c r="FZ2222" i="1" s="1"/>
  <c r="GB2222" i="1" s="1"/>
  <c r="FW2218" i="1"/>
  <c r="FZ2218" i="1" s="1"/>
  <c r="GB2218" i="1" s="1"/>
  <c r="FW2214" i="1"/>
  <c r="FZ2214" i="1" s="1"/>
  <c r="GB2214" i="1" s="1"/>
  <c r="FW2210" i="1"/>
  <c r="FZ2210" i="1" s="1"/>
  <c r="GB2210" i="1" s="1"/>
  <c r="FW2206" i="1"/>
  <c r="FZ2206" i="1" s="1"/>
  <c r="GB2206" i="1" s="1"/>
  <c r="FW2202" i="1"/>
  <c r="FZ2202" i="1" s="1"/>
  <c r="GB2202" i="1" s="1"/>
  <c r="FW2198" i="1"/>
  <c r="FZ2198" i="1" s="1"/>
  <c r="GB2198" i="1" s="1"/>
  <c r="FW2194" i="1"/>
  <c r="FZ2194" i="1" s="1"/>
  <c r="GB2194" i="1" s="1"/>
  <c r="FW2190" i="1"/>
  <c r="FZ2190" i="1" s="1"/>
  <c r="GB2190" i="1" s="1"/>
  <c r="FW2186" i="1"/>
  <c r="FZ2186" i="1" s="1"/>
  <c r="GB2186" i="1" s="1"/>
  <c r="FW2182" i="1"/>
  <c r="FZ2182" i="1" s="1"/>
  <c r="GB2182" i="1" s="1"/>
  <c r="FW2178" i="1"/>
  <c r="FZ2178" i="1" s="1"/>
  <c r="GB2178" i="1" s="1"/>
  <c r="FW2174" i="1"/>
  <c r="FZ2174" i="1" s="1"/>
  <c r="GB2174" i="1" s="1"/>
  <c r="FW2170" i="1"/>
  <c r="FZ2170" i="1" s="1"/>
  <c r="GB2170" i="1" s="1"/>
  <c r="FW2166" i="1"/>
  <c r="FZ2166" i="1" s="1"/>
  <c r="GB2166" i="1" s="1"/>
  <c r="FW2162" i="1"/>
  <c r="FZ2162" i="1" s="1"/>
  <c r="GB2162" i="1" s="1"/>
  <c r="FW2158" i="1"/>
  <c r="FZ2158" i="1" s="1"/>
  <c r="GB2158" i="1" s="1"/>
  <c r="FW2154" i="1"/>
  <c r="FZ2154" i="1" s="1"/>
  <c r="GB2154" i="1" s="1"/>
  <c r="FW2150" i="1"/>
  <c r="FZ2150" i="1" s="1"/>
  <c r="GB2150" i="1" s="1"/>
  <c r="FW2146" i="1"/>
  <c r="FZ2146" i="1" s="1"/>
  <c r="GB2146" i="1" s="1"/>
  <c r="FW2142" i="1"/>
  <c r="FZ2142" i="1" s="1"/>
  <c r="GB2142" i="1" s="1"/>
  <c r="FW2138" i="1"/>
  <c r="FZ2138" i="1" s="1"/>
  <c r="GB2138" i="1" s="1"/>
  <c r="FW2134" i="1"/>
  <c r="FZ2134" i="1" s="1"/>
  <c r="GB2134" i="1" s="1"/>
  <c r="FW2130" i="1"/>
  <c r="FZ2130" i="1" s="1"/>
  <c r="GB2130" i="1" s="1"/>
  <c r="FW2126" i="1"/>
  <c r="FZ2126" i="1" s="1"/>
  <c r="GB2126" i="1" s="1"/>
  <c r="FW2122" i="1"/>
  <c r="FZ2122" i="1" s="1"/>
  <c r="GB2122" i="1" s="1"/>
  <c r="FW2118" i="1"/>
  <c r="FZ2118" i="1" s="1"/>
  <c r="GB2118" i="1" s="1"/>
  <c r="FW2114" i="1"/>
  <c r="FZ2114" i="1" s="1"/>
  <c r="GB2114" i="1" s="1"/>
  <c r="FW2110" i="1"/>
  <c r="FZ2110" i="1" s="1"/>
  <c r="GB2110" i="1" s="1"/>
  <c r="FW2106" i="1"/>
  <c r="FZ2106" i="1" s="1"/>
  <c r="GB2106" i="1" s="1"/>
  <c r="FW2102" i="1"/>
  <c r="FZ2102" i="1" s="1"/>
  <c r="GB2102" i="1" s="1"/>
  <c r="FW2098" i="1"/>
  <c r="FZ2098" i="1" s="1"/>
  <c r="GB2098" i="1" s="1"/>
  <c r="FW2094" i="1"/>
  <c r="FZ2094" i="1" s="1"/>
  <c r="GB2094" i="1" s="1"/>
  <c r="FW2090" i="1"/>
  <c r="FZ2090" i="1" s="1"/>
  <c r="GB2090" i="1" s="1"/>
  <c r="FW2086" i="1"/>
  <c r="FZ2086" i="1" s="1"/>
  <c r="GB2086" i="1" s="1"/>
  <c r="FW2082" i="1"/>
  <c r="FZ2082" i="1" s="1"/>
  <c r="GB2082" i="1" s="1"/>
  <c r="FW2078" i="1"/>
  <c r="FZ2078" i="1" s="1"/>
  <c r="GB2078" i="1" s="1"/>
  <c r="FW2074" i="1"/>
  <c r="FZ2074" i="1" s="1"/>
  <c r="GB2074" i="1" s="1"/>
  <c r="FW2070" i="1"/>
  <c r="FZ2070" i="1" s="1"/>
  <c r="GB2070" i="1" s="1"/>
  <c r="FW2066" i="1"/>
  <c r="FZ2066" i="1" s="1"/>
  <c r="GB2066" i="1" s="1"/>
  <c r="FW2062" i="1"/>
  <c r="FZ2062" i="1" s="1"/>
  <c r="GB2062" i="1" s="1"/>
  <c r="FW2058" i="1"/>
  <c r="FZ2058" i="1" s="1"/>
  <c r="GB2058" i="1" s="1"/>
  <c r="FW2054" i="1"/>
  <c r="FZ2054" i="1" s="1"/>
  <c r="GB2054" i="1" s="1"/>
  <c r="FW2050" i="1"/>
  <c r="FZ2050" i="1" s="1"/>
  <c r="GB2050" i="1" s="1"/>
  <c r="FW2046" i="1"/>
  <c r="FZ2046" i="1" s="1"/>
  <c r="GB2046" i="1" s="1"/>
  <c r="FW2042" i="1"/>
  <c r="FZ2042" i="1" s="1"/>
  <c r="GB2042" i="1" s="1"/>
  <c r="FW2038" i="1"/>
  <c r="FZ2038" i="1" s="1"/>
  <c r="GB2038" i="1" s="1"/>
  <c r="FW2034" i="1"/>
  <c r="FZ2034" i="1" s="1"/>
  <c r="GB2034" i="1" s="1"/>
  <c r="FW2030" i="1"/>
  <c r="FZ2030" i="1" s="1"/>
  <c r="GB2030" i="1" s="1"/>
  <c r="FW2026" i="1"/>
  <c r="FZ2026" i="1" s="1"/>
  <c r="GB2026" i="1" s="1"/>
  <c r="FW2022" i="1"/>
  <c r="FZ2022" i="1" s="1"/>
  <c r="GB2022" i="1" s="1"/>
  <c r="FW2018" i="1"/>
  <c r="FZ2018" i="1" s="1"/>
  <c r="GB2018" i="1" s="1"/>
  <c r="FW2345" i="1"/>
  <c r="FZ2345" i="1" s="1"/>
  <c r="GB2345" i="1" s="1"/>
  <c r="FW2337" i="1"/>
  <c r="FZ2337" i="1" s="1"/>
  <c r="GB2337" i="1" s="1"/>
  <c r="FW2351" i="1"/>
  <c r="FZ2351" i="1" s="1"/>
  <c r="GB2351" i="1" s="1"/>
  <c r="FW2346" i="1"/>
  <c r="FZ2346" i="1" s="1"/>
  <c r="GB2346" i="1" s="1"/>
  <c r="FW2343" i="1"/>
  <c r="FZ2343" i="1" s="1"/>
  <c r="GB2343" i="1" s="1"/>
  <c r="FW2338" i="1"/>
  <c r="FZ2338" i="1" s="1"/>
  <c r="GB2338" i="1" s="1"/>
  <c r="FW2335" i="1"/>
  <c r="FZ2335" i="1" s="1"/>
  <c r="GB2335" i="1" s="1"/>
  <c r="FW2330" i="1"/>
  <c r="FZ2330" i="1" s="1"/>
  <c r="GB2330" i="1" s="1"/>
  <c r="FW2327" i="1"/>
  <c r="FZ2327" i="1" s="1"/>
  <c r="GB2327" i="1" s="1"/>
  <c r="FW2322" i="1"/>
  <c r="FZ2322" i="1" s="1"/>
  <c r="GB2322" i="1" s="1"/>
  <c r="FW2319" i="1"/>
  <c r="FZ2319" i="1" s="1"/>
  <c r="GB2319" i="1" s="1"/>
  <c r="FW2314" i="1"/>
  <c r="FZ2314" i="1" s="1"/>
  <c r="GB2314" i="1" s="1"/>
  <c r="FW2311" i="1"/>
  <c r="FZ2311" i="1" s="1"/>
  <c r="GB2311" i="1" s="1"/>
  <c r="FW2306" i="1"/>
  <c r="FZ2306" i="1" s="1"/>
  <c r="GB2306" i="1" s="1"/>
  <c r="FW2303" i="1"/>
  <c r="FZ2303" i="1" s="1"/>
  <c r="GB2303" i="1" s="1"/>
  <c r="FW2298" i="1"/>
  <c r="FZ2298" i="1" s="1"/>
  <c r="GB2298" i="1" s="1"/>
  <c r="FW2295" i="1"/>
  <c r="FZ2295" i="1" s="1"/>
  <c r="GB2295" i="1" s="1"/>
  <c r="FW2290" i="1"/>
  <c r="FZ2290" i="1" s="1"/>
  <c r="GB2290" i="1" s="1"/>
  <c r="FW2287" i="1"/>
  <c r="FZ2287" i="1" s="1"/>
  <c r="GB2287" i="1" s="1"/>
  <c r="FW2282" i="1"/>
  <c r="FZ2282" i="1" s="1"/>
  <c r="GB2282" i="1" s="1"/>
  <c r="FW2279" i="1"/>
  <c r="FZ2279" i="1" s="1"/>
  <c r="GB2279" i="1" s="1"/>
  <c r="FW2276" i="1"/>
  <c r="FZ2276" i="1" s="1"/>
  <c r="GB2276" i="1" s="1"/>
  <c r="FW2272" i="1"/>
  <c r="FZ2272" i="1" s="1"/>
  <c r="GB2272" i="1" s="1"/>
  <c r="FW2268" i="1"/>
  <c r="FZ2268" i="1" s="1"/>
  <c r="GB2268" i="1" s="1"/>
  <c r="FW2349" i="1"/>
  <c r="FZ2349" i="1" s="1"/>
  <c r="GB2349" i="1" s="1"/>
  <c r="FW2341" i="1"/>
  <c r="FZ2341" i="1" s="1"/>
  <c r="GB2341" i="1" s="1"/>
  <c r="FW2333" i="1"/>
  <c r="FZ2333" i="1" s="1"/>
  <c r="GB2333" i="1" s="1"/>
  <c r="FW2325" i="1"/>
  <c r="FZ2325" i="1" s="1"/>
  <c r="GB2325" i="1" s="1"/>
  <c r="FW2317" i="1"/>
  <c r="FZ2317" i="1" s="1"/>
  <c r="GB2317" i="1" s="1"/>
  <c r="FW2309" i="1"/>
  <c r="FZ2309" i="1" s="1"/>
  <c r="GB2309" i="1" s="1"/>
  <c r="FW2301" i="1"/>
  <c r="FZ2301" i="1" s="1"/>
  <c r="GB2301" i="1" s="1"/>
  <c r="FW2293" i="1"/>
  <c r="FZ2293" i="1" s="1"/>
  <c r="GB2293" i="1" s="1"/>
  <c r="FW2285" i="1"/>
  <c r="FZ2285" i="1" s="1"/>
  <c r="GB2285" i="1" s="1"/>
  <c r="FW2277" i="1"/>
  <c r="FZ2277" i="1" s="1"/>
  <c r="GB2277" i="1" s="1"/>
  <c r="FW2273" i="1"/>
  <c r="FZ2273" i="1" s="1"/>
  <c r="GB2273" i="1" s="1"/>
  <c r="FW2269" i="1"/>
  <c r="FZ2269" i="1" s="1"/>
  <c r="GB2269" i="1" s="1"/>
  <c r="FW2265" i="1"/>
  <c r="FZ2265" i="1" s="1"/>
  <c r="GB2265" i="1" s="1"/>
  <c r="FW2261" i="1"/>
  <c r="FZ2261" i="1" s="1"/>
  <c r="GB2261" i="1" s="1"/>
  <c r="FW2257" i="1"/>
  <c r="FZ2257" i="1" s="1"/>
  <c r="GB2257" i="1" s="1"/>
  <c r="FW2253" i="1"/>
  <c r="FZ2253" i="1" s="1"/>
  <c r="GB2253" i="1" s="1"/>
  <c r="FW2249" i="1"/>
  <c r="FZ2249" i="1" s="1"/>
  <c r="GB2249" i="1" s="1"/>
  <c r="FW2245" i="1"/>
  <c r="FZ2245" i="1" s="1"/>
  <c r="GB2245" i="1" s="1"/>
  <c r="FW2241" i="1"/>
  <c r="FZ2241" i="1" s="1"/>
  <c r="GB2241" i="1" s="1"/>
  <c r="FW2237" i="1"/>
  <c r="FZ2237" i="1" s="1"/>
  <c r="GB2237" i="1" s="1"/>
  <c r="FW2233" i="1"/>
  <c r="FZ2233" i="1" s="1"/>
  <c r="GB2233" i="1" s="1"/>
  <c r="FW2229" i="1"/>
  <c r="FZ2229" i="1" s="1"/>
  <c r="GB2229" i="1" s="1"/>
  <c r="FW2225" i="1"/>
  <c r="FZ2225" i="1" s="1"/>
  <c r="GB2225" i="1" s="1"/>
  <c r="FW2221" i="1"/>
  <c r="FZ2221" i="1" s="1"/>
  <c r="GB2221" i="1" s="1"/>
  <c r="FW2217" i="1"/>
  <c r="FZ2217" i="1" s="1"/>
  <c r="GB2217" i="1" s="1"/>
  <c r="FW2213" i="1"/>
  <c r="FZ2213" i="1" s="1"/>
  <c r="GB2213" i="1" s="1"/>
  <c r="FW2209" i="1"/>
  <c r="FZ2209" i="1" s="1"/>
  <c r="GB2209" i="1" s="1"/>
  <c r="FW2205" i="1"/>
  <c r="FZ2205" i="1" s="1"/>
  <c r="GB2205" i="1" s="1"/>
  <c r="FW2201" i="1"/>
  <c r="FZ2201" i="1" s="1"/>
  <c r="GB2201" i="1" s="1"/>
  <c r="FW2197" i="1"/>
  <c r="FZ2197" i="1" s="1"/>
  <c r="GB2197" i="1" s="1"/>
  <c r="FW2193" i="1"/>
  <c r="FZ2193" i="1" s="1"/>
  <c r="GB2193" i="1" s="1"/>
  <c r="FW2189" i="1"/>
  <c r="FZ2189" i="1" s="1"/>
  <c r="GB2189" i="1" s="1"/>
  <c r="FW2185" i="1"/>
  <c r="FZ2185" i="1" s="1"/>
  <c r="GB2185" i="1" s="1"/>
  <c r="FW2181" i="1"/>
  <c r="FZ2181" i="1" s="1"/>
  <c r="GB2181" i="1" s="1"/>
  <c r="FW2177" i="1"/>
  <c r="FZ2177" i="1" s="1"/>
  <c r="GB2177" i="1" s="1"/>
  <c r="FW2173" i="1"/>
  <c r="FZ2173" i="1" s="1"/>
  <c r="GB2173" i="1" s="1"/>
  <c r="FW2169" i="1"/>
  <c r="FZ2169" i="1" s="1"/>
  <c r="GB2169" i="1" s="1"/>
  <c r="FW2165" i="1"/>
  <c r="FZ2165" i="1" s="1"/>
  <c r="GB2165" i="1" s="1"/>
  <c r="FW2161" i="1"/>
  <c r="FZ2161" i="1" s="1"/>
  <c r="GB2161" i="1" s="1"/>
  <c r="FW2157" i="1"/>
  <c r="FZ2157" i="1" s="1"/>
  <c r="GB2157" i="1" s="1"/>
  <c r="FW2153" i="1"/>
  <c r="FZ2153" i="1" s="1"/>
  <c r="GB2153" i="1" s="1"/>
  <c r="FW2149" i="1"/>
  <c r="FZ2149" i="1" s="1"/>
  <c r="GB2149" i="1" s="1"/>
  <c r="FW2145" i="1"/>
  <c r="FZ2145" i="1" s="1"/>
  <c r="GB2145" i="1" s="1"/>
  <c r="FW2141" i="1"/>
  <c r="FZ2141" i="1" s="1"/>
  <c r="GB2141" i="1" s="1"/>
  <c r="FW2137" i="1"/>
  <c r="FZ2137" i="1" s="1"/>
  <c r="GB2137" i="1" s="1"/>
  <c r="FW2133" i="1"/>
  <c r="FZ2133" i="1" s="1"/>
  <c r="GB2133" i="1" s="1"/>
  <c r="FW2129" i="1"/>
  <c r="FZ2129" i="1" s="1"/>
  <c r="GB2129" i="1" s="1"/>
  <c r="FW2125" i="1"/>
  <c r="FZ2125" i="1" s="1"/>
  <c r="GB2125" i="1" s="1"/>
  <c r="FW2121" i="1"/>
  <c r="FZ2121" i="1" s="1"/>
  <c r="GB2121" i="1" s="1"/>
  <c r="FW2117" i="1"/>
  <c r="FZ2117" i="1" s="1"/>
  <c r="GB2117" i="1" s="1"/>
  <c r="FW2113" i="1"/>
  <c r="FZ2113" i="1" s="1"/>
  <c r="GB2113" i="1" s="1"/>
  <c r="FW2109" i="1"/>
  <c r="FZ2109" i="1" s="1"/>
  <c r="GB2109" i="1" s="1"/>
  <c r="FW2105" i="1"/>
  <c r="FZ2105" i="1" s="1"/>
  <c r="GB2105" i="1" s="1"/>
  <c r="FW2101" i="1"/>
  <c r="FZ2101" i="1" s="1"/>
  <c r="GB2101" i="1" s="1"/>
  <c r="FW2097" i="1"/>
  <c r="FZ2097" i="1" s="1"/>
  <c r="GB2097" i="1" s="1"/>
  <c r="FW2093" i="1"/>
  <c r="FZ2093" i="1" s="1"/>
  <c r="GB2093" i="1" s="1"/>
  <c r="FW2089" i="1"/>
  <c r="FZ2089" i="1" s="1"/>
  <c r="GB2089" i="1" s="1"/>
  <c r="FW2085" i="1"/>
  <c r="FZ2085" i="1" s="1"/>
  <c r="GB2085" i="1" s="1"/>
  <c r="FW2081" i="1"/>
  <c r="FZ2081" i="1" s="1"/>
  <c r="GB2081" i="1" s="1"/>
  <c r="FW2077" i="1"/>
  <c r="FZ2077" i="1" s="1"/>
  <c r="GB2077" i="1" s="1"/>
  <c r="FW2073" i="1"/>
  <c r="FZ2073" i="1" s="1"/>
  <c r="GB2073" i="1" s="1"/>
  <c r="FW2069" i="1"/>
  <c r="FZ2069" i="1" s="1"/>
  <c r="GB2069" i="1" s="1"/>
  <c r="FW2065" i="1"/>
  <c r="FZ2065" i="1" s="1"/>
  <c r="GB2065" i="1" s="1"/>
  <c r="FW2061" i="1"/>
  <c r="FZ2061" i="1" s="1"/>
  <c r="GB2061" i="1" s="1"/>
  <c r="FW2057" i="1"/>
  <c r="FZ2057" i="1" s="1"/>
  <c r="GB2057" i="1" s="1"/>
  <c r="FW2053" i="1"/>
  <c r="FZ2053" i="1" s="1"/>
  <c r="GB2053" i="1" s="1"/>
  <c r="FW2049" i="1"/>
  <c r="FZ2049" i="1" s="1"/>
  <c r="GB2049" i="1" s="1"/>
  <c r="FW2045" i="1"/>
  <c r="FZ2045" i="1" s="1"/>
  <c r="GB2045" i="1" s="1"/>
  <c r="FW2041" i="1"/>
  <c r="FZ2041" i="1" s="1"/>
  <c r="GB2041" i="1" s="1"/>
  <c r="FW2037" i="1"/>
  <c r="FZ2037" i="1" s="1"/>
  <c r="GB2037" i="1" s="1"/>
  <c r="FW2033" i="1"/>
  <c r="FZ2033" i="1" s="1"/>
  <c r="GB2033" i="1" s="1"/>
  <c r="FW2029" i="1"/>
  <c r="FZ2029" i="1" s="1"/>
  <c r="GB2029" i="1" s="1"/>
  <c r="FW2025" i="1"/>
  <c r="FZ2025" i="1" s="1"/>
  <c r="GB2025" i="1" s="1"/>
  <c r="FW2021" i="1"/>
  <c r="FZ2021" i="1" s="1"/>
  <c r="GB2021" i="1" s="1"/>
  <c r="FW2263" i="1"/>
  <c r="FZ2263" i="1" s="1"/>
  <c r="GB2263" i="1" s="1"/>
  <c r="FW2259" i="1"/>
  <c r="FZ2259" i="1" s="1"/>
  <c r="GB2259" i="1" s="1"/>
  <c r="FW2255" i="1"/>
  <c r="FZ2255" i="1" s="1"/>
  <c r="GB2255" i="1" s="1"/>
  <c r="FW2251" i="1"/>
  <c r="FZ2251" i="1" s="1"/>
  <c r="GB2251" i="1" s="1"/>
  <c r="FW2247" i="1"/>
  <c r="FZ2247" i="1" s="1"/>
  <c r="GB2247" i="1" s="1"/>
  <c r="FW2243" i="1"/>
  <c r="FZ2243" i="1" s="1"/>
  <c r="GB2243" i="1" s="1"/>
  <c r="FW2239" i="1"/>
  <c r="FZ2239" i="1" s="1"/>
  <c r="GB2239" i="1" s="1"/>
  <c r="FW2235" i="1"/>
  <c r="FZ2235" i="1" s="1"/>
  <c r="GB2235" i="1" s="1"/>
  <c r="FW2231" i="1"/>
  <c r="FZ2231" i="1" s="1"/>
  <c r="GB2231" i="1" s="1"/>
  <c r="FW2227" i="1"/>
  <c r="FZ2227" i="1" s="1"/>
  <c r="GB2227" i="1" s="1"/>
  <c r="FW2223" i="1"/>
  <c r="FZ2223" i="1" s="1"/>
  <c r="GB2223" i="1" s="1"/>
  <c r="FW2219" i="1"/>
  <c r="FZ2219" i="1" s="1"/>
  <c r="GB2219" i="1" s="1"/>
  <c r="FW2215" i="1"/>
  <c r="FZ2215" i="1" s="1"/>
  <c r="GB2215" i="1" s="1"/>
  <c r="FW2211" i="1"/>
  <c r="FZ2211" i="1" s="1"/>
  <c r="GB2211" i="1" s="1"/>
  <c r="FW2207" i="1"/>
  <c r="FZ2207" i="1" s="1"/>
  <c r="GB2207" i="1" s="1"/>
  <c r="FW2203" i="1"/>
  <c r="FZ2203" i="1" s="1"/>
  <c r="GB2203" i="1" s="1"/>
  <c r="FW2199" i="1"/>
  <c r="FZ2199" i="1" s="1"/>
  <c r="GB2199" i="1" s="1"/>
  <c r="FW2195" i="1"/>
  <c r="FZ2195" i="1" s="1"/>
  <c r="GB2195" i="1" s="1"/>
  <c r="FW2191" i="1"/>
  <c r="FZ2191" i="1" s="1"/>
  <c r="GB2191" i="1" s="1"/>
  <c r="FW2187" i="1"/>
  <c r="FZ2187" i="1" s="1"/>
  <c r="GB2187" i="1" s="1"/>
  <c r="FW2183" i="1"/>
  <c r="FZ2183" i="1" s="1"/>
  <c r="GB2183" i="1" s="1"/>
  <c r="FW2179" i="1"/>
  <c r="FZ2179" i="1" s="1"/>
  <c r="GB2179" i="1" s="1"/>
  <c r="FW2175" i="1"/>
  <c r="FZ2175" i="1" s="1"/>
  <c r="GB2175" i="1" s="1"/>
  <c r="FW2171" i="1"/>
  <c r="FZ2171" i="1" s="1"/>
  <c r="GB2171" i="1" s="1"/>
  <c r="FW2167" i="1"/>
  <c r="FZ2167" i="1" s="1"/>
  <c r="GB2167" i="1" s="1"/>
  <c r="FW2163" i="1"/>
  <c r="FZ2163" i="1" s="1"/>
  <c r="GB2163" i="1" s="1"/>
  <c r="FW2159" i="1"/>
  <c r="FZ2159" i="1" s="1"/>
  <c r="GB2159" i="1" s="1"/>
  <c r="FW2155" i="1"/>
  <c r="FZ2155" i="1" s="1"/>
  <c r="GB2155" i="1" s="1"/>
  <c r="FW2151" i="1"/>
  <c r="FZ2151" i="1" s="1"/>
  <c r="GB2151" i="1" s="1"/>
  <c r="FW2147" i="1"/>
  <c r="FZ2147" i="1" s="1"/>
  <c r="GB2147" i="1" s="1"/>
  <c r="FW2143" i="1"/>
  <c r="FZ2143" i="1" s="1"/>
  <c r="GB2143" i="1" s="1"/>
  <c r="FW2139" i="1"/>
  <c r="FZ2139" i="1" s="1"/>
  <c r="GB2139" i="1" s="1"/>
  <c r="FW2135" i="1"/>
  <c r="FZ2135" i="1" s="1"/>
  <c r="GB2135" i="1" s="1"/>
  <c r="FW2131" i="1"/>
  <c r="FZ2131" i="1" s="1"/>
  <c r="GB2131" i="1" s="1"/>
  <c r="FW2127" i="1"/>
  <c r="FZ2127" i="1" s="1"/>
  <c r="GB2127" i="1" s="1"/>
  <c r="FW2123" i="1"/>
  <c r="FZ2123" i="1" s="1"/>
  <c r="GB2123" i="1" s="1"/>
  <c r="FW2119" i="1"/>
  <c r="FZ2119" i="1" s="1"/>
  <c r="GB2119" i="1" s="1"/>
  <c r="FW2115" i="1"/>
  <c r="FZ2115" i="1" s="1"/>
  <c r="GB2115" i="1" s="1"/>
  <c r="FW2111" i="1"/>
  <c r="FZ2111" i="1" s="1"/>
  <c r="GB2111" i="1" s="1"/>
  <c r="FW2107" i="1"/>
  <c r="FZ2107" i="1" s="1"/>
  <c r="GB2107" i="1" s="1"/>
  <c r="FW2103" i="1"/>
  <c r="FZ2103" i="1" s="1"/>
  <c r="GB2103" i="1" s="1"/>
  <c r="FW2099" i="1"/>
  <c r="FZ2099" i="1" s="1"/>
  <c r="GB2099" i="1" s="1"/>
  <c r="FW2095" i="1"/>
  <c r="FZ2095" i="1" s="1"/>
  <c r="GB2095" i="1" s="1"/>
  <c r="FW2091" i="1"/>
  <c r="FZ2091" i="1" s="1"/>
  <c r="GB2091" i="1" s="1"/>
  <c r="FW2087" i="1"/>
  <c r="FZ2087" i="1" s="1"/>
  <c r="GB2087" i="1" s="1"/>
  <c r="FW2083" i="1"/>
  <c r="FZ2083" i="1" s="1"/>
  <c r="GB2083" i="1" s="1"/>
  <c r="FW2079" i="1"/>
  <c r="FZ2079" i="1" s="1"/>
  <c r="GB2079" i="1" s="1"/>
  <c r="FW2075" i="1"/>
  <c r="FZ2075" i="1" s="1"/>
  <c r="GB2075" i="1" s="1"/>
  <c r="FW2071" i="1"/>
  <c r="FZ2071" i="1" s="1"/>
  <c r="GB2071" i="1" s="1"/>
  <c r="FW2067" i="1"/>
  <c r="FZ2067" i="1" s="1"/>
  <c r="GB2067" i="1" s="1"/>
  <c r="FW2063" i="1"/>
  <c r="FZ2063" i="1" s="1"/>
  <c r="GB2063" i="1" s="1"/>
  <c r="FW2059" i="1"/>
  <c r="FZ2059" i="1" s="1"/>
  <c r="GB2059" i="1" s="1"/>
  <c r="FW2055" i="1"/>
  <c r="FZ2055" i="1" s="1"/>
  <c r="GB2055" i="1" s="1"/>
  <c r="FW2051" i="1"/>
  <c r="FZ2051" i="1" s="1"/>
  <c r="GB2051" i="1" s="1"/>
  <c r="FW2047" i="1"/>
  <c r="FZ2047" i="1" s="1"/>
  <c r="GB2047" i="1" s="1"/>
  <c r="FW2043" i="1"/>
  <c r="FZ2043" i="1" s="1"/>
  <c r="GB2043" i="1" s="1"/>
  <c r="FW2039" i="1"/>
  <c r="FZ2039" i="1" s="1"/>
  <c r="GB2039" i="1" s="1"/>
  <c r="FW2035" i="1"/>
  <c r="FZ2035" i="1" s="1"/>
  <c r="GB2035" i="1" s="1"/>
  <c r="FW2031" i="1"/>
  <c r="FZ2031" i="1" s="1"/>
  <c r="GB2031" i="1" s="1"/>
  <c r="FW2027" i="1"/>
  <c r="FZ2027" i="1" s="1"/>
  <c r="GB2027" i="1" s="1"/>
  <c r="FW2023" i="1"/>
  <c r="FZ2023" i="1" s="1"/>
  <c r="GB2023" i="1" s="1"/>
  <c r="FW2015" i="1"/>
  <c r="FZ2015" i="1" s="1"/>
  <c r="GB2015" i="1" s="1"/>
  <c r="FW2329" i="1"/>
  <c r="FZ2329" i="1" s="1"/>
  <c r="GB2329" i="1" s="1"/>
  <c r="FW2313" i="1"/>
  <c r="FZ2313" i="1" s="1"/>
  <c r="GB2313" i="1" s="1"/>
  <c r="FW2297" i="1"/>
  <c r="FZ2297" i="1" s="1"/>
  <c r="GB2297" i="1" s="1"/>
  <c r="FW2281" i="1"/>
  <c r="FZ2281" i="1" s="1"/>
  <c r="GB2281" i="1" s="1"/>
  <c r="FW2275" i="1"/>
  <c r="FZ2275" i="1" s="1"/>
  <c r="GB2275" i="1" s="1"/>
  <c r="FW2267" i="1"/>
  <c r="FZ2267" i="1" s="1"/>
  <c r="GB2267" i="1" s="1"/>
  <c r="FW2019" i="1"/>
  <c r="FZ2019" i="1" s="1"/>
  <c r="GB2019" i="1" s="1"/>
  <c r="FW2016" i="1"/>
  <c r="FZ2016" i="1" s="1"/>
  <c r="GB2016" i="1" s="1"/>
  <c r="FW2264" i="1"/>
  <c r="FZ2264" i="1" s="1"/>
  <c r="GB2264" i="1" s="1"/>
  <c r="FW2260" i="1"/>
  <c r="FZ2260" i="1" s="1"/>
  <c r="GB2260" i="1" s="1"/>
  <c r="FW2256" i="1"/>
  <c r="FZ2256" i="1" s="1"/>
  <c r="GB2256" i="1" s="1"/>
  <c r="FW2252" i="1"/>
  <c r="FZ2252" i="1" s="1"/>
  <c r="GB2252" i="1" s="1"/>
  <c r="FW2248" i="1"/>
  <c r="FZ2248" i="1" s="1"/>
  <c r="GB2248" i="1" s="1"/>
  <c r="FW2244" i="1"/>
  <c r="FZ2244" i="1" s="1"/>
  <c r="GB2244" i="1" s="1"/>
  <c r="FW2240" i="1"/>
  <c r="FZ2240" i="1" s="1"/>
  <c r="GB2240" i="1" s="1"/>
  <c r="FW2236" i="1"/>
  <c r="FZ2236" i="1" s="1"/>
  <c r="GB2236" i="1" s="1"/>
  <c r="FW2232" i="1"/>
  <c r="FZ2232" i="1" s="1"/>
  <c r="GB2232" i="1" s="1"/>
  <c r="FW2228" i="1"/>
  <c r="FZ2228" i="1" s="1"/>
  <c r="GB2228" i="1" s="1"/>
  <c r="FW2224" i="1"/>
  <c r="FZ2224" i="1" s="1"/>
  <c r="GB2224" i="1" s="1"/>
  <c r="FW2220" i="1"/>
  <c r="FZ2220" i="1" s="1"/>
  <c r="GB2220" i="1" s="1"/>
  <c r="FW2216" i="1"/>
  <c r="FZ2216" i="1" s="1"/>
  <c r="GB2216" i="1" s="1"/>
  <c r="FW2212" i="1"/>
  <c r="FZ2212" i="1" s="1"/>
  <c r="GB2212" i="1" s="1"/>
  <c r="FW2208" i="1"/>
  <c r="FZ2208" i="1" s="1"/>
  <c r="GB2208" i="1" s="1"/>
  <c r="FW2204" i="1"/>
  <c r="FZ2204" i="1" s="1"/>
  <c r="GB2204" i="1" s="1"/>
  <c r="FW2200" i="1"/>
  <c r="FZ2200" i="1" s="1"/>
  <c r="GB2200" i="1" s="1"/>
  <c r="FW2196" i="1"/>
  <c r="FZ2196" i="1" s="1"/>
  <c r="GB2196" i="1" s="1"/>
  <c r="FW2192" i="1"/>
  <c r="FZ2192" i="1" s="1"/>
  <c r="GB2192" i="1" s="1"/>
  <c r="FW2188" i="1"/>
  <c r="FZ2188" i="1" s="1"/>
  <c r="GB2188" i="1" s="1"/>
  <c r="FW2184" i="1"/>
  <c r="FZ2184" i="1" s="1"/>
  <c r="GB2184" i="1" s="1"/>
  <c r="FW2180" i="1"/>
  <c r="FZ2180" i="1" s="1"/>
  <c r="GB2180" i="1" s="1"/>
  <c r="FW2176" i="1"/>
  <c r="FZ2176" i="1" s="1"/>
  <c r="GB2176" i="1" s="1"/>
  <c r="FW2172" i="1"/>
  <c r="FZ2172" i="1" s="1"/>
  <c r="GB2172" i="1" s="1"/>
  <c r="FW2168" i="1"/>
  <c r="FZ2168" i="1" s="1"/>
  <c r="GB2168" i="1" s="1"/>
  <c r="FW2164" i="1"/>
  <c r="FZ2164" i="1" s="1"/>
  <c r="GB2164" i="1" s="1"/>
  <c r="FW2160" i="1"/>
  <c r="FZ2160" i="1" s="1"/>
  <c r="GB2160" i="1" s="1"/>
  <c r="FW2156" i="1"/>
  <c r="FZ2156" i="1" s="1"/>
  <c r="GB2156" i="1" s="1"/>
  <c r="FW2152" i="1"/>
  <c r="FZ2152" i="1" s="1"/>
  <c r="GB2152" i="1" s="1"/>
  <c r="FW2148" i="1"/>
  <c r="FZ2148" i="1" s="1"/>
  <c r="GB2148" i="1" s="1"/>
  <c r="FW2144" i="1"/>
  <c r="FZ2144" i="1" s="1"/>
  <c r="GB2144" i="1" s="1"/>
  <c r="FW2140" i="1"/>
  <c r="FZ2140" i="1" s="1"/>
  <c r="GB2140" i="1" s="1"/>
  <c r="FW2136" i="1"/>
  <c r="FZ2136" i="1" s="1"/>
  <c r="GB2136" i="1" s="1"/>
  <c r="FW2132" i="1"/>
  <c r="FZ2132" i="1" s="1"/>
  <c r="GB2132" i="1" s="1"/>
  <c r="FW2128" i="1"/>
  <c r="FZ2128" i="1" s="1"/>
  <c r="GB2128" i="1" s="1"/>
  <c r="FW2124" i="1"/>
  <c r="FZ2124" i="1" s="1"/>
  <c r="GB2124" i="1" s="1"/>
  <c r="FW2120" i="1"/>
  <c r="FZ2120" i="1" s="1"/>
  <c r="GB2120" i="1" s="1"/>
  <c r="FW2116" i="1"/>
  <c r="FZ2116" i="1" s="1"/>
  <c r="GB2116" i="1" s="1"/>
  <c r="FW2112" i="1"/>
  <c r="FZ2112" i="1" s="1"/>
  <c r="GB2112" i="1" s="1"/>
  <c r="FW2108" i="1"/>
  <c r="FZ2108" i="1" s="1"/>
  <c r="GB2108" i="1" s="1"/>
  <c r="FW2104" i="1"/>
  <c r="FZ2104" i="1" s="1"/>
  <c r="GB2104" i="1" s="1"/>
  <c r="FW2100" i="1"/>
  <c r="FZ2100" i="1" s="1"/>
  <c r="GB2100" i="1" s="1"/>
  <c r="FW2096" i="1"/>
  <c r="FZ2096" i="1" s="1"/>
  <c r="GB2096" i="1" s="1"/>
  <c r="FW2092" i="1"/>
  <c r="FZ2092" i="1" s="1"/>
  <c r="GB2092" i="1" s="1"/>
  <c r="FW2088" i="1"/>
  <c r="FZ2088" i="1" s="1"/>
  <c r="GB2088" i="1" s="1"/>
  <c r="FW2084" i="1"/>
  <c r="FZ2084" i="1" s="1"/>
  <c r="GB2084" i="1" s="1"/>
  <c r="FW2080" i="1"/>
  <c r="FZ2080" i="1" s="1"/>
  <c r="GB2080" i="1" s="1"/>
  <c r="FW2076" i="1"/>
  <c r="FZ2076" i="1" s="1"/>
  <c r="GB2076" i="1" s="1"/>
  <c r="FW2072" i="1"/>
  <c r="FZ2072" i="1" s="1"/>
  <c r="GB2072" i="1" s="1"/>
  <c r="FW2068" i="1"/>
  <c r="FZ2068" i="1" s="1"/>
  <c r="GB2068" i="1" s="1"/>
  <c r="FW2064" i="1"/>
  <c r="FZ2064" i="1" s="1"/>
  <c r="GB2064" i="1" s="1"/>
  <c r="FW2060" i="1"/>
  <c r="FZ2060" i="1" s="1"/>
  <c r="GB2060" i="1" s="1"/>
  <c r="FW2056" i="1"/>
  <c r="FZ2056" i="1" s="1"/>
  <c r="GB2056" i="1" s="1"/>
  <c r="FW2052" i="1"/>
  <c r="FZ2052" i="1" s="1"/>
  <c r="GB2052" i="1" s="1"/>
  <c r="FW2048" i="1"/>
  <c r="FZ2048" i="1" s="1"/>
  <c r="GB2048" i="1" s="1"/>
  <c r="FW2044" i="1"/>
  <c r="FZ2044" i="1" s="1"/>
  <c r="GB2044" i="1" s="1"/>
  <c r="FW2040" i="1"/>
  <c r="FZ2040" i="1" s="1"/>
  <c r="GB2040" i="1" s="1"/>
  <c r="FW2036" i="1"/>
  <c r="FZ2036" i="1" s="1"/>
  <c r="GB2036" i="1" s="1"/>
  <c r="FW2032" i="1"/>
  <c r="FZ2032" i="1" s="1"/>
  <c r="GB2032" i="1" s="1"/>
  <c r="FW2028" i="1"/>
  <c r="FZ2028" i="1" s="1"/>
  <c r="GB2028" i="1" s="1"/>
  <c r="FW2024" i="1"/>
  <c r="FZ2024" i="1" s="1"/>
  <c r="GB2024" i="1" s="1"/>
  <c r="FW2020" i="1"/>
  <c r="FZ2020" i="1" s="1"/>
  <c r="GB2020" i="1" s="1"/>
  <c r="FW2017" i="1"/>
  <c r="FZ2017" i="1" s="1"/>
  <c r="GB2017" i="1" s="1"/>
  <c r="FW1953" i="1"/>
  <c r="FW2321" i="1"/>
  <c r="FZ2321" i="1" s="1"/>
  <c r="GB2321" i="1" s="1"/>
  <c r="FW2305" i="1"/>
  <c r="FZ2305" i="1" s="1"/>
  <c r="GB2305" i="1" s="1"/>
  <c r="FW2289" i="1"/>
  <c r="FZ2289" i="1" s="1"/>
  <c r="GB2289" i="1" s="1"/>
  <c r="FW2271" i="1"/>
  <c r="FZ2271" i="1" s="1"/>
  <c r="GB2271" i="1" s="1"/>
  <c r="FW2014" i="1"/>
  <c r="FZ2014" i="1" s="1"/>
  <c r="GB2014" i="1" s="1"/>
  <c r="FW2013" i="1"/>
  <c r="FZ2013" i="1" s="1"/>
  <c r="GB2013" i="1" s="1"/>
  <c r="FW2012" i="1"/>
  <c r="FZ2012" i="1" s="1"/>
  <c r="GB2012" i="1" s="1"/>
  <c r="FW2011" i="1"/>
  <c r="FZ2011" i="1" s="1"/>
  <c r="GB2011" i="1" s="1"/>
  <c r="FW2010" i="1"/>
  <c r="FZ2010" i="1" s="1"/>
  <c r="GB2010" i="1" s="1"/>
  <c r="FW2009" i="1"/>
  <c r="FZ2009" i="1" s="1"/>
  <c r="GB2009" i="1" s="1"/>
  <c r="FW2008" i="1"/>
  <c r="FZ2008" i="1" s="1"/>
  <c r="GB2008" i="1" s="1"/>
  <c r="FW2007" i="1"/>
  <c r="FZ2007" i="1" s="1"/>
  <c r="GB2007" i="1" s="1"/>
  <c r="FW2006" i="1"/>
  <c r="FZ2006" i="1" s="1"/>
  <c r="GB2006" i="1" s="1"/>
  <c r="FW2005" i="1"/>
  <c r="FZ2005" i="1" s="1"/>
  <c r="GB2005" i="1" s="1"/>
  <c r="FW2004" i="1"/>
  <c r="FZ2004" i="1" s="1"/>
  <c r="GB2004" i="1" s="1"/>
  <c r="FW2003" i="1"/>
  <c r="FZ2003" i="1" s="1"/>
  <c r="GB2003" i="1" s="1"/>
  <c r="FW2002" i="1"/>
  <c r="FZ2002" i="1" s="1"/>
  <c r="GB2002" i="1" s="1"/>
  <c r="FW2001" i="1"/>
  <c r="FZ2001" i="1" s="1"/>
  <c r="GB2001" i="1" s="1"/>
  <c r="FW2000" i="1"/>
  <c r="FZ2000" i="1" s="1"/>
  <c r="GB2000" i="1" s="1"/>
  <c r="FW1999" i="1"/>
  <c r="FZ1999" i="1" s="1"/>
  <c r="GB1999" i="1" s="1"/>
  <c r="FW1998" i="1"/>
  <c r="FZ1998" i="1" s="1"/>
  <c r="GB1998" i="1" s="1"/>
  <c r="FW1997" i="1"/>
  <c r="FZ1997" i="1" s="1"/>
  <c r="GB1997" i="1" s="1"/>
  <c r="FW1996" i="1"/>
  <c r="FZ1996" i="1" s="1"/>
  <c r="GB1996" i="1" s="1"/>
  <c r="FW1995" i="1"/>
  <c r="FZ1995" i="1" s="1"/>
  <c r="GB1995" i="1" s="1"/>
  <c r="FW1994" i="1"/>
  <c r="FZ1994" i="1" s="1"/>
  <c r="GB1994" i="1" s="1"/>
  <c r="FW1993" i="1"/>
  <c r="FZ1993" i="1" s="1"/>
  <c r="GB1993" i="1" s="1"/>
  <c r="FW1992" i="1"/>
  <c r="FZ1992" i="1" s="1"/>
  <c r="GB1992" i="1" s="1"/>
  <c r="FW1991" i="1"/>
  <c r="FZ1991" i="1" s="1"/>
  <c r="GB1991" i="1" s="1"/>
  <c r="FW1990" i="1"/>
  <c r="FZ1990" i="1" s="1"/>
  <c r="GB1990" i="1" s="1"/>
  <c r="FW1989" i="1"/>
  <c r="FZ1989" i="1" s="1"/>
  <c r="GB1989" i="1" s="1"/>
  <c r="FW1988" i="1"/>
  <c r="FZ1988" i="1" s="1"/>
  <c r="GB1988" i="1" s="1"/>
  <c r="FW1987" i="1"/>
  <c r="FZ1987" i="1" s="1"/>
  <c r="GB1987" i="1" s="1"/>
  <c r="FW1986" i="1"/>
  <c r="FZ1986" i="1" s="1"/>
  <c r="GB1986" i="1" s="1"/>
  <c r="FW1985" i="1"/>
  <c r="FZ1985" i="1" s="1"/>
  <c r="GB1985" i="1" s="1"/>
  <c r="FW1984" i="1"/>
  <c r="FZ1984" i="1" s="1"/>
  <c r="GB1984" i="1" s="1"/>
  <c r="FW1983" i="1"/>
  <c r="FZ1983" i="1" s="1"/>
  <c r="GB1983" i="1" s="1"/>
  <c r="FW1982" i="1"/>
  <c r="FZ1982" i="1" s="1"/>
  <c r="GB1982" i="1" s="1"/>
  <c r="FW1981" i="1"/>
  <c r="FZ1981" i="1" s="1"/>
  <c r="GB1981" i="1" s="1"/>
  <c r="FW1980" i="1"/>
  <c r="FZ1980" i="1" s="1"/>
  <c r="GB1980" i="1" s="1"/>
  <c r="FW1979" i="1"/>
  <c r="FZ1979" i="1" s="1"/>
  <c r="GB1979" i="1" s="1"/>
  <c r="FW1978" i="1"/>
  <c r="FZ1978" i="1" s="1"/>
  <c r="GB1978" i="1" s="1"/>
  <c r="FW1977" i="1"/>
  <c r="FZ1977" i="1" s="1"/>
  <c r="GB1977" i="1" s="1"/>
  <c r="FW1976" i="1"/>
  <c r="FZ1976" i="1" s="1"/>
  <c r="GB1976" i="1" s="1"/>
  <c r="FW1975" i="1"/>
  <c r="FZ1975" i="1" s="1"/>
  <c r="GB1975" i="1" s="1"/>
  <c r="FW1974" i="1"/>
  <c r="FZ1974" i="1" s="1"/>
  <c r="GB1974" i="1" s="1"/>
  <c r="FW1973" i="1"/>
  <c r="FZ1973" i="1" s="1"/>
  <c r="GB1973" i="1" s="1"/>
  <c r="FW1972" i="1"/>
  <c r="FZ1972" i="1" s="1"/>
  <c r="GB1972" i="1" s="1"/>
  <c r="FW1971" i="1"/>
  <c r="FZ1971" i="1" s="1"/>
  <c r="GB1971" i="1" s="1"/>
  <c r="FW1970" i="1"/>
  <c r="FZ1970" i="1" s="1"/>
  <c r="GB1970" i="1" s="1"/>
  <c r="FW1969" i="1"/>
  <c r="FZ1969" i="1" s="1"/>
  <c r="GB1969" i="1" s="1"/>
  <c r="FW1968" i="1"/>
  <c r="FZ1968" i="1" s="1"/>
  <c r="GB1968" i="1" s="1"/>
  <c r="FW1967" i="1"/>
  <c r="FZ1967" i="1" s="1"/>
  <c r="GB1967" i="1" s="1"/>
  <c r="FW1966" i="1"/>
  <c r="FZ1966" i="1" s="1"/>
  <c r="GB1966" i="1" s="1"/>
  <c r="FW1965" i="1"/>
  <c r="FZ1965" i="1" s="1"/>
  <c r="GB1965" i="1" s="1"/>
  <c r="FW1964" i="1"/>
  <c r="FZ1964" i="1" s="1"/>
  <c r="GB1964" i="1" s="1"/>
  <c r="FW1963" i="1"/>
  <c r="FZ1963" i="1" s="1"/>
  <c r="GB1963" i="1" s="1"/>
  <c r="FW1962" i="1"/>
  <c r="FZ1962" i="1" s="1"/>
  <c r="GB1962" i="1" s="1"/>
  <c r="FW1961" i="1"/>
  <c r="FZ1961" i="1" s="1"/>
  <c r="GB1961" i="1" s="1"/>
  <c r="FW1960" i="1"/>
  <c r="FZ1960" i="1" s="1"/>
  <c r="GB1960" i="1" s="1"/>
  <c r="FW1959" i="1"/>
  <c r="FZ1959" i="1" s="1"/>
  <c r="GB1959" i="1" s="1"/>
  <c r="FW1958" i="1"/>
  <c r="FZ1958" i="1" s="1"/>
  <c r="GB1958" i="1" s="1"/>
  <c r="FW1957" i="1"/>
  <c r="FZ1957" i="1" s="1"/>
  <c r="GB1957" i="1" s="1"/>
  <c r="FW1956" i="1"/>
  <c r="FZ1956" i="1" s="1"/>
  <c r="GB1956" i="1" s="1"/>
  <c r="FW1955" i="1"/>
  <c r="FZ1955" i="1" s="1"/>
  <c r="GB1955" i="1" s="1"/>
  <c r="FW1954" i="1"/>
  <c r="FZ1954" i="1" s="1"/>
  <c r="GB1954" i="1" s="1"/>
  <c r="EN2067" i="1"/>
  <c r="EM2066" i="1"/>
  <c r="EJ1975" i="1"/>
  <c r="GV114" i="1"/>
  <c r="GV115" i="1" s="1"/>
  <c r="GV116" i="1" s="1"/>
  <c r="GV117" i="1" s="1"/>
  <c r="GV120" i="1" s="1"/>
  <c r="GV121" i="1" s="1"/>
  <c r="GQ101" i="1"/>
  <c r="GR100" i="1"/>
  <c r="GZ108" i="1"/>
  <c r="GZ104" i="1"/>
  <c r="GZ103" i="1"/>
  <c r="GZ102" i="1"/>
  <c r="GO113" i="1"/>
  <c r="GL112" i="1"/>
  <c r="GW114" i="1"/>
  <c r="GW115" i="1" s="1"/>
  <c r="GW116" i="1" s="1"/>
  <c r="GW117" i="1" s="1"/>
  <c r="GW120" i="1" s="1"/>
  <c r="GW121" i="1" s="1"/>
  <c r="GL114" i="1"/>
  <c r="GL115" i="1" s="1"/>
  <c r="GL116" i="1" s="1"/>
  <c r="GL117" i="1" s="1"/>
  <c r="GL120" i="1" s="1"/>
  <c r="GL121" i="1" s="1"/>
  <c r="HA101" i="1"/>
  <c r="HB100" i="1"/>
  <c r="GO111" i="1"/>
  <c r="GY107" i="1"/>
  <c r="GY118" i="1" s="1"/>
  <c r="GY119" i="1" s="1"/>
  <c r="GY105" i="1"/>
  <c r="GY111" i="1"/>
  <c r="GX107" i="1"/>
  <c r="GX118" i="1" s="1"/>
  <c r="GX119" i="1" s="1"/>
  <c r="GX105" i="1"/>
  <c r="GX111" i="1"/>
  <c r="GK112" i="1"/>
  <c r="GJ113" i="1"/>
  <c r="GJ112" i="1" s="1"/>
  <c r="GJ118" i="1" s="1"/>
  <c r="GO107" i="1"/>
  <c r="GO105" i="1"/>
  <c r="GN107" i="1"/>
  <c r="GN118" i="1" s="1"/>
  <c r="GN119" i="1" s="1"/>
  <c r="GN105" i="1"/>
  <c r="GN112" i="1" s="1"/>
  <c r="GN111" i="1"/>
  <c r="GP108" i="1"/>
  <c r="GP103" i="1"/>
  <c r="GP104" i="1"/>
  <c r="GP102" i="1"/>
  <c r="GM112" i="1"/>
  <c r="GK114" i="1"/>
  <c r="GK115" i="1" s="1"/>
  <c r="GK116" i="1" s="1"/>
  <c r="GK117" i="1" s="1"/>
  <c r="GK120" i="1" s="1"/>
  <c r="GK121" i="1" s="1"/>
  <c r="GM114" i="1"/>
  <c r="GM115" i="1" s="1"/>
  <c r="GM116" i="1" s="1"/>
  <c r="GM117" i="1" s="1"/>
  <c r="GM120" i="1" s="1"/>
  <c r="GM121" i="1" s="1"/>
  <c r="DW114" i="1"/>
  <c r="DW115" i="1" s="1"/>
  <c r="DW116" i="1" s="1"/>
  <c r="DW117" i="1" s="1"/>
  <c r="DW120" i="1" s="1"/>
  <c r="FS101" i="1"/>
  <c r="FT100" i="1"/>
  <c r="FZ107" i="1"/>
  <c r="FZ118" i="1" s="1"/>
  <c r="FZ119" i="1" s="1"/>
  <c r="FZ105" i="1"/>
  <c r="GA111" i="1"/>
  <c r="FP107" i="1"/>
  <c r="FP118" i="1" s="1"/>
  <c r="FP119" i="1" s="1"/>
  <c r="FP105" i="1"/>
  <c r="FP111" i="1"/>
  <c r="FQ111" i="1"/>
  <c r="GB108" i="1"/>
  <c r="GB103" i="1"/>
  <c r="GB104" i="1"/>
  <c r="GB102" i="1"/>
  <c r="GA107" i="1"/>
  <c r="GA118" i="1" s="1"/>
  <c r="GA119" i="1" s="1"/>
  <c r="GA105" i="1"/>
  <c r="FQ107" i="1"/>
  <c r="FQ118" i="1" s="1"/>
  <c r="FQ119" i="1" s="1"/>
  <c r="FQ105" i="1"/>
  <c r="GC101" i="1"/>
  <c r="GD100" i="1"/>
  <c r="FO114" i="1"/>
  <c r="FO115" i="1" s="1"/>
  <c r="FO116" i="1" s="1"/>
  <c r="FO117" i="1" s="1"/>
  <c r="FO120" i="1" s="1"/>
  <c r="FO121" i="1" s="1"/>
  <c r="FR108" i="1"/>
  <c r="FR113" i="1"/>
  <c r="FR104" i="1"/>
  <c r="FR102" i="1"/>
  <c r="FR103" i="1"/>
  <c r="FN112" i="1"/>
  <c r="FN118" i="1" s="1"/>
  <c r="FZ111" i="1"/>
  <c r="EW111" i="1"/>
  <c r="FG107" i="1"/>
  <c r="FG118" i="1" s="1"/>
  <c r="FG119" i="1" s="1"/>
  <c r="FG105" i="1"/>
  <c r="EZ100" i="1"/>
  <c r="EY101" i="1"/>
  <c r="ER113" i="1"/>
  <c r="ER112" i="1" s="1"/>
  <c r="ER118" i="1" s="1"/>
  <c r="ES114" i="1"/>
  <c r="ES115" i="1" s="1"/>
  <c r="ES116" i="1" s="1"/>
  <c r="ES117" i="1" s="1"/>
  <c r="ES120" i="1" s="1"/>
  <c r="EU112" i="1"/>
  <c r="EW107" i="1"/>
  <c r="EW105" i="1"/>
  <c r="FG111" i="1"/>
  <c r="FF107" i="1"/>
  <c r="FF118" i="1" s="1"/>
  <c r="FF119" i="1" s="1"/>
  <c r="FF105" i="1"/>
  <c r="ET112" i="1"/>
  <c r="FF111" i="1"/>
  <c r="FH108" i="1"/>
  <c r="FH104" i="1"/>
  <c r="FH103" i="1"/>
  <c r="FH102" i="1"/>
  <c r="EU114" i="1"/>
  <c r="EU115" i="1" s="1"/>
  <c r="EU116" i="1" s="1"/>
  <c r="EU117" i="1" s="1"/>
  <c r="EU120" i="1" s="1"/>
  <c r="EV111" i="1"/>
  <c r="EX108" i="1"/>
  <c r="EX103" i="1"/>
  <c r="EX104" i="1"/>
  <c r="EX102" i="1"/>
  <c r="FD114" i="1"/>
  <c r="FD115" i="1" s="1"/>
  <c r="FD116" i="1" s="1"/>
  <c r="FD117" i="1" s="1"/>
  <c r="FD120" i="1" s="1"/>
  <c r="FD121" i="1" s="1"/>
  <c r="FE114" i="1"/>
  <c r="FE115" i="1" s="1"/>
  <c r="FE116" i="1" s="1"/>
  <c r="FE117" i="1" s="1"/>
  <c r="FE120" i="1" s="1"/>
  <c r="FE121" i="1" s="1"/>
  <c r="FJ100" i="1"/>
  <c r="FI101" i="1"/>
  <c r="ET114" i="1"/>
  <c r="ET115" i="1" s="1"/>
  <c r="ET116" i="1" s="1"/>
  <c r="ET117" i="1" s="1"/>
  <c r="ET120" i="1" s="1"/>
  <c r="EV107" i="1"/>
  <c r="EV118" i="1" s="1"/>
  <c r="EV105" i="1"/>
  <c r="EV112" i="1" s="1"/>
  <c r="EL100" i="1"/>
  <c r="EK101" i="1"/>
  <c r="DX107" i="1"/>
  <c r="DX118" i="1" s="1"/>
  <c r="DX105" i="1"/>
  <c r="DX112" i="1" s="1"/>
  <c r="DX111" i="1"/>
  <c r="EJ108" i="1"/>
  <c r="EJ103" i="1"/>
  <c r="EJ104" i="1"/>
  <c r="EJ102" i="1"/>
  <c r="EI107" i="1"/>
  <c r="EI118" i="1" s="1"/>
  <c r="EI119" i="1" s="1"/>
  <c r="EI105" i="1"/>
  <c r="EI111" i="1"/>
  <c r="EB100" i="1"/>
  <c r="EA101" i="1"/>
  <c r="EH111" i="1"/>
  <c r="DZ108" i="1"/>
  <c r="DZ104" i="1"/>
  <c r="DZ102" i="1"/>
  <c r="DZ113" i="1" s="1"/>
  <c r="DZ103" i="1"/>
  <c r="DY111" i="1"/>
  <c r="EH107" i="1"/>
  <c r="EH118" i="1" s="1"/>
  <c r="EH119" i="1" s="1"/>
  <c r="EH105" i="1"/>
  <c r="DY107" i="1"/>
  <c r="DY118" i="1" s="1"/>
  <c r="DY105" i="1"/>
  <c r="DY112" i="1" s="1"/>
  <c r="DL107" i="1"/>
  <c r="DL118" i="1" s="1"/>
  <c r="DL119" i="1" s="1"/>
  <c r="DL105" i="1"/>
  <c r="DP100" i="1"/>
  <c r="DO101" i="1"/>
  <c r="CZ113" i="1"/>
  <c r="CZ112" i="1" s="1"/>
  <c r="CZ118" i="1" s="1"/>
  <c r="DF100" i="1"/>
  <c r="DE101" i="1"/>
  <c r="DC111" i="1"/>
  <c r="DN108" i="1"/>
  <c r="DN103" i="1"/>
  <c r="DN104" i="1"/>
  <c r="DN102" i="1"/>
  <c r="DD108" i="1"/>
  <c r="DD104" i="1"/>
  <c r="DD102" i="1"/>
  <c r="DD113" i="1" s="1"/>
  <c r="DD103" i="1"/>
  <c r="DL111" i="1"/>
  <c r="DA114" i="1"/>
  <c r="DA115" i="1" s="1"/>
  <c r="DA116" i="1" s="1"/>
  <c r="DA117" i="1" s="1"/>
  <c r="DA120" i="1" s="1"/>
  <c r="DM107" i="1"/>
  <c r="DM118" i="1" s="1"/>
  <c r="DM119" i="1" s="1"/>
  <c r="DM105" i="1"/>
  <c r="DM111" i="1"/>
  <c r="DC107" i="1"/>
  <c r="DC118" i="1" s="1"/>
  <c r="DC105" i="1"/>
  <c r="DC112" i="1" s="1"/>
  <c r="DB107" i="1"/>
  <c r="DB118" i="1" s="1"/>
  <c r="DB105" i="1"/>
  <c r="DB112" i="1" s="1"/>
  <c r="DB111" i="1"/>
  <c r="CF107" i="1"/>
  <c r="CF118" i="1" s="1"/>
  <c r="CF105" i="1"/>
  <c r="CP107" i="1"/>
  <c r="CP118" i="1" s="1"/>
  <c r="CP119" i="1" s="1"/>
  <c r="CP105" i="1"/>
  <c r="CP111" i="1"/>
  <c r="CQ107" i="1"/>
  <c r="CQ118" i="1" s="1"/>
  <c r="CQ119" i="1" s="1"/>
  <c r="CQ105" i="1"/>
  <c r="CQ111" i="1"/>
  <c r="CI100" i="1"/>
  <c r="CH101" i="1"/>
  <c r="CF113" i="1"/>
  <c r="CG108" i="1"/>
  <c r="CG113" i="1"/>
  <c r="CG102" i="1"/>
  <c r="CG104" i="1"/>
  <c r="CG103" i="1"/>
  <c r="CE107" i="1"/>
  <c r="CE118" i="1" s="1"/>
  <c r="CE105" i="1"/>
  <c r="CE112" i="1" s="1"/>
  <c r="CE111" i="1"/>
  <c r="CF111" i="1"/>
  <c r="CR108" i="1"/>
  <c r="CR103" i="1"/>
  <c r="CR104" i="1"/>
  <c r="CR102" i="1"/>
  <c r="CT100" i="1"/>
  <c r="CS101" i="1"/>
  <c r="BL108" i="1"/>
  <c r="BL104" i="1"/>
  <c r="BL103" i="1"/>
  <c r="BL102" i="1"/>
  <c r="BJ107" i="1"/>
  <c r="BJ118" i="1" s="1"/>
  <c r="BJ105" i="1"/>
  <c r="BJ111" i="1"/>
  <c r="BT107" i="1"/>
  <c r="BT118" i="1" s="1"/>
  <c r="BT119" i="1" s="1"/>
  <c r="BT105" i="1"/>
  <c r="BT111" i="1"/>
  <c r="BM101" i="1"/>
  <c r="BN100" i="1"/>
  <c r="BI114" i="1"/>
  <c r="BI115" i="1" s="1"/>
  <c r="BI116" i="1" s="1"/>
  <c r="BI117" i="1" s="1"/>
  <c r="BI120" i="1" s="1"/>
  <c r="BV108" i="1"/>
  <c r="BV104" i="1"/>
  <c r="BV103" i="1"/>
  <c r="BV102" i="1"/>
  <c r="BU107" i="1"/>
  <c r="BU118" i="1" s="1"/>
  <c r="BU119" i="1" s="1"/>
  <c r="BU105" i="1"/>
  <c r="BU111" i="1"/>
  <c r="BK107" i="1"/>
  <c r="BK118" i="1" s="1"/>
  <c r="BK105" i="1"/>
  <c r="BK112" i="1" s="1"/>
  <c r="BK111" i="1"/>
  <c r="BW101" i="1"/>
  <c r="BX100" i="1"/>
  <c r="BJ113" i="1"/>
  <c r="AB115" i="1"/>
  <c r="AB116" i="1" s="1"/>
  <c r="AB117" i="1" s="1"/>
  <c r="AB118" i="1" s="1"/>
  <c r="AL119" i="1"/>
  <c r="AL114" i="1"/>
  <c r="AL115" i="1" s="1"/>
  <c r="AL116" i="1" s="1"/>
  <c r="AL117" i="1" s="1"/>
  <c r="AL120" i="1" s="1"/>
  <c r="AL121" i="1" s="1"/>
  <c r="AN107" i="1"/>
  <c r="AN105" i="1"/>
  <c r="AN111" i="1"/>
  <c r="AY107" i="1"/>
  <c r="AY119" i="1" s="1"/>
  <c r="AY105" i="1"/>
  <c r="AY111" i="1"/>
  <c r="AZ108" i="1"/>
  <c r="AZ104" i="1"/>
  <c r="AZ103" i="1"/>
  <c r="AZ102" i="1"/>
  <c r="AQ100" i="1"/>
  <c r="AP101" i="1"/>
  <c r="BB100" i="1"/>
  <c r="BA101" i="1"/>
  <c r="AO108" i="1"/>
  <c r="AO104" i="1"/>
  <c r="AO103" i="1"/>
  <c r="AO102" i="1"/>
  <c r="AM107" i="1"/>
  <c r="AM105" i="1"/>
  <c r="AM111" i="1"/>
  <c r="AX107" i="1"/>
  <c r="AX119" i="1" s="1"/>
  <c r="AX105" i="1"/>
  <c r="AX111" i="1"/>
  <c r="AN113" i="1"/>
  <c r="AE108" i="1"/>
  <c r="AE104" i="1"/>
  <c r="AE102" i="1"/>
  <c r="AE103" i="1"/>
  <c r="AC107" i="1"/>
  <c r="AC105" i="1"/>
  <c r="AC113" i="1" s="1"/>
  <c r="AD107" i="1"/>
  <c r="AD105" i="1"/>
  <c r="AD113" i="1" s="1"/>
  <c r="AF101" i="1"/>
  <c r="AG100" i="1"/>
  <c r="EX1939" i="1"/>
  <c r="Q114" i="1"/>
  <c r="Q111" i="1" s="1"/>
  <c r="Q124" i="1" s="1"/>
  <c r="Y107" i="1"/>
  <c r="EW1945" i="1" s="1"/>
  <c r="T112" i="1"/>
  <c r="U112" i="1"/>
  <c r="Y112" i="1"/>
  <c r="W112" i="1"/>
  <c r="V112" i="1"/>
  <c r="Q112" i="1"/>
  <c r="S112" i="1"/>
  <c r="R112" i="1"/>
  <c r="R107" i="1"/>
  <c r="T107" i="1"/>
  <c r="T121" i="1" s="1"/>
  <c r="V107" i="1"/>
  <c r="S107" i="1"/>
  <c r="S121" i="1" s="1"/>
  <c r="W107" i="1"/>
  <c r="U107" i="1"/>
  <c r="Q107" i="1"/>
  <c r="R2282" i="1"/>
  <c r="M2351" i="1"/>
  <c r="M2349" i="1"/>
  <c r="M2346" i="1"/>
  <c r="M2343" i="1"/>
  <c r="M2341" i="1"/>
  <c r="M2338" i="1"/>
  <c r="M2335" i="1"/>
  <c r="M2333" i="1"/>
  <c r="M2330" i="1"/>
  <c r="M2327" i="1"/>
  <c r="M2325" i="1"/>
  <c r="M2322" i="1"/>
  <c r="M2319" i="1"/>
  <c r="M2317" i="1"/>
  <c r="M2314" i="1"/>
  <c r="M2311" i="1"/>
  <c r="M2309" i="1"/>
  <c r="M2306" i="1"/>
  <c r="M2303" i="1"/>
  <c r="M2301" i="1"/>
  <c r="M2298" i="1"/>
  <c r="M2295" i="1"/>
  <c r="M2293" i="1"/>
  <c r="M2290" i="1"/>
  <c r="M2287" i="1"/>
  <c r="M2285" i="1"/>
  <c r="M2282" i="1"/>
  <c r="M2279" i="1"/>
  <c r="M2277" i="1"/>
  <c r="M2274" i="1"/>
  <c r="M2271" i="1"/>
  <c r="M2269" i="1"/>
  <c r="M2266" i="1"/>
  <c r="M2263" i="1"/>
  <c r="M2261" i="1"/>
  <c r="M2258" i="1"/>
  <c r="M2255" i="1"/>
  <c r="M2253" i="1"/>
  <c r="M2250" i="1"/>
  <c r="M2247" i="1"/>
  <c r="M2245" i="1"/>
  <c r="M2242" i="1"/>
  <c r="M2239" i="1"/>
  <c r="M2237" i="1"/>
  <c r="M2234" i="1"/>
  <c r="M2231" i="1"/>
  <c r="M2229" i="1"/>
  <c r="M2226" i="1"/>
  <c r="M2223" i="1"/>
  <c r="M2221" i="1"/>
  <c r="M2218" i="1"/>
  <c r="M2215" i="1"/>
  <c r="M2213" i="1"/>
  <c r="M2210" i="1"/>
  <c r="M2207" i="1"/>
  <c r="M2205" i="1"/>
  <c r="M2202" i="1"/>
  <c r="M2199" i="1"/>
  <c r="M2197" i="1"/>
  <c r="M2348" i="1"/>
  <c r="M2353" i="1"/>
  <c r="M2350" i="1"/>
  <c r="M2347" i="1"/>
  <c r="M2345" i="1"/>
  <c r="M2342" i="1"/>
  <c r="M2339" i="1"/>
  <c r="M2337" i="1"/>
  <c r="M2334" i="1"/>
  <c r="M2331" i="1"/>
  <c r="M2329" i="1"/>
  <c r="M2326" i="1"/>
  <c r="M2323" i="1"/>
  <c r="M2321" i="1"/>
  <c r="M2318" i="1"/>
  <c r="M2315" i="1"/>
  <c r="M2313" i="1"/>
  <c r="M2310" i="1"/>
  <c r="M2307" i="1"/>
  <c r="M2305" i="1"/>
  <c r="M2302" i="1"/>
  <c r="M2299" i="1"/>
  <c r="M2297" i="1"/>
  <c r="M2294" i="1"/>
  <c r="M2291" i="1"/>
  <c r="M2289" i="1"/>
  <c r="M2286" i="1"/>
  <c r="M2283" i="1"/>
  <c r="M2281" i="1"/>
  <c r="M2278" i="1"/>
  <c r="M2275" i="1"/>
  <c r="M2273" i="1"/>
  <c r="M2270" i="1"/>
  <c r="M2267" i="1"/>
  <c r="M2265" i="1"/>
  <c r="M2262" i="1"/>
  <c r="M2259" i="1"/>
  <c r="M2257" i="1"/>
  <c r="M2254" i="1"/>
  <c r="M2251" i="1"/>
  <c r="M2249" i="1"/>
  <c r="M2246" i="1"/>
  <c r="M2243" i="1"/>
  <c r="M2241" i="1"/>
  <c r="M2238" i="1"/>
  <c r="M2235" i="1"/>
  <c r="M2233" i="1"/>
  <c r="M2230" i="1"/>
  <c r="M2227" i="1"/>
  <c r="M2344" i="1"/>
  <c r="M2332" i="1"/>
  <c r="M2316" i="1"/>
  <c r="M2300" i="1"/>
  <c r="M2284" i="1"/>
  <c r="M2268" i="1"/>
  <c r="M2252" i="1"/>
  <c r="M2236" i="1"/>
  <c r="M2222" i="1"/>
  <c r="M2211" i="1"/>
  <c r="M2208" i="1"/>
  <c r="M2204" i="1"/>
  <c r="M2201" i="1"/>
  <c r="M2194" i="1"/>
  <c r="M2191" i="1"/>
  <c r="M2189" i="1"/>
  <c r="M2186" i="1"/>
  <c r="M2183" i="1"/>
  <c r="M2181" i="1"/>
  <c r="M2178" i="1"/>
  <c r="M2175" i="1"/>
  <c r="M2173" i="1"/>
  <c r="M2170" i="1"/>
  <c r="M2167" i="1"/>
  <c r="M2165" i="1"/>
  <c r="M2162" i="1"/>
  <c r="M2159" i="1"/>
  <c r="M2157" i="1"/>
  <c r="M2154" i="1"/>
  <c r="M2352" i="1"/>
  <c r="M2336" i="1"/>
  <c r="M2320" i="1"/>
  <c r="M2304" i="1"/>
  <c r="M2288" i="1"/>
  <c r="M2272" i="1"/>
  <c r="M2256" i="1"/>
  <c r="M2240" i="1"/>
  <c r="M2225" i="1"/>
  <c r="M2214" i="1"/>
  <c r="M2203" i="1"/>
  <c r="M2200" i="1"/>
  <c r="M2196" i="1"/>
  <c r="M2188" i="1"/>
  <c r="M2180" i="1"/>
  <c r="M2172" i="1"/>
  <c r="M2164" i="1"/>
  <c r="M2156" i="1"/>
  <c r="M2340" i="1"/>
  <c r="M2324" i="1"/>
  <c r="M2308" i="1"/>
  <c r="M2292" i="1"/>
  <c r="M2276" i="1"/>
  <c r="M2260" i="1"/>
  <c r="M2244" i="1"/>
  <c r="M2228" i="1"/>
  <c r="M2224" i="1"/>
  <c r="M2220" i="1"/>
  <c r="M2217" i="1"/>
  <c r="M2206" i="1"/>
  <c r="M2195" i="1"/>
  <c r="M2193" i="1"/>
  <c r="M2190" i="1"/>
  <c r="M2187" i="1"/>
  <c r="M2185" i="1"/>
  <c r="M2182" i="1"/>
  <c r="M2179" i="1"/>
  <c r="M2177" i="1"/>
  <c r="M2174" i="1"/>
  <c r="M2171" i="1"/>
  <c r="M2169" i="1"/>
  <c r="M2166" i="1"/>
  <c r="M2163" i="1"/>
  <c r="M2161" i="1"/>
  <c r="M2158" i="1"/>
  <c r="M2155" i="1"/>
  <c r="M2328" i="1"/>
  <c r="M2312" i="1"/>
  <c r="M2296" i="1"/>
  <c r="M2280" i="1"/>
  <c r="M2264" i="1"/>
  <c r="M2248" i="1"/>
  <c r="M2232" i="1"/>
  <c r="M2219" i="1"/>
  <c r="M2216" i="1"/>
  <c r="M2212" i="1"/>
  <c r="M2209" i="1"/>
  <c r="M2198" i="1"/>
  <c r="M2192" i="1"/>
  <c r="M2184" i="1"/>
  <c r="M2176" i="1"/>
  <c r="M2168" i="1"/>
  <c r="M2160" i="1"/>
  <c r="M1953" i="1"/>
  <c r="M1957" i="1"/>
  <c r="M1969" i="1"/>
  <c r="M1971" i="1"/>
  <c r="M1973" i="1"/>
  <c r="M1975" i="1"/>
  <c r="M1978" i="1"/>
  <c r="M1988" i="1"/>
  <c r="M1990" i="1"/>
  <c r="M1999" i="1"/>
  <c r="M2003" i="1"/>
  <c r="M2005" i="1"/>
  <c r="M2007" i="1"/>
  <c r="M2009" i="1"/>
  <c r="M2016" i="1"/>
  <c r="M2020" i="1"/>
  <c r="M2023" i="1"/>
  <c r="M2033" i="1"/>
  <c r="M2035" i="1"/>
  <c r="M2037" i="1"/>
  <c r="M2040" i="1"/>
  <c r="M2058" i="1"/>
  <c r="M2060" i="1"/>
  <c r="M2062" i="1"/>
  <c r="M2075" i="1"/>
  <c r="M2077" i="1"/>
  <c r="M2081" i="1"/>
  <c r="M2083" i="1"/>
  <c r="M2085" i="1"/>
  <c r="M2087" i="1"/>
  <c r="M2089" i="1"/>
  <c r="M2094" i="1"/>
  <c r="M2098" i="1"/>
  <c r="M2102" i="1"/>
  <c r="M2104" i="1"/>
  <c r="M2106" i="1"/>
  <c r="M2108" i="1"/>
  <c r="M2112" i="1"/>
  <c r="M2114" i="1"/>
  <c r="M2116" i="1"/>
  <c r="M2118" i="1"/>
  <c r="M2123" i="1"/>
  <c r="M2127" i="1"/>
  <c r="M2131" i="1"/>
  <c r="M2133" i="1"/>
  <c r="M2135" i="1"/>
  <c r="M2139" i="1"/>
  <c r="M2151" i="1"/>
  <c r="M2153" i="1"/>
  <c r="M2044" i="1"/>
  <c r="M2048" i="1"/>
  <c r="M2050" i="1"/>
  <c r="M2054" i="1"/>
  <c r="M2056" i="1"/>
  <c r="M2059" i="1"/>
  <c r="M2065" i="1"/>
  <c r="M2067" i="1"/>
  <c r="M2071" i="1"/>
  <c r="M2096" i="1"/>
  <c r="M2107" i="1"/>
  <c r="M2129" i="1"/>
  <c r="M2149" i="1"/>
  <c r="M1955" i="1"/>
  <c r="M1960" i="1"/>
  <c r="M1963" i="1"/>
  <c r="M1965" i="1"/>
  <c r="M1967" i="1"/>
  <c r="M1974" i="1"/>
  <c r="M1980" i="1"/>
  <c r="M1982" i="1"/>
  <c r="M1984" i="1"/>
  <c r="M1986" i="1"/>
  <c r="M1989" i="1"/>
  <c r="M1991" i="1"/>
  <c r="M1993" i="1"/>
  <c r="M1995" i="1"/>
  <c r="M1997" i="1"/>
  <c r="M2001" i="1"/>
  <c r="M2010" i="1"/>
  <c r="M2012" i="1"/>
  <c r="M2014" i="1"/>
  <c r="M2019" i="1"/>
  <c r="M2025" i="1"/>
  <c r="M2027" i="1"/>
  <c r="M2029" i="1"/>
  <c r="M2031" i="1"/>
  <c r="M2038" i="1"/>
  <c r="M2042" i="1"/>
  <c r="M2046" i="1"/>
  <c r="M2052" i="1"/>
  <c r="M2063" i="1"/>
  <c r="M2069" i="1"/>
  <c r="M2073" i="1"/>
  <c r="M2086" i="1"/>
  <c r="M2090" i="1"/>
  <c r="M2092" i="1"/>
  <c r="M2100" i="1"/>
  <c r="M2111" i="1"/>
  <c r="M2121" i="1"/>
  <c r="M2125" i="1"/>
  <c r="M2137" i="1"/>
  <c r="M2141" i="1"/>
  <c r="M2143" i="1"/>
  <c r="M2145" i="1"/>
  <c r="M2147" i="1"/>
  <c r="M1956" i="1"/>
  <c r="M1958" i="1"/>
  <c r="M1961" i="1"/>
  <c r="M1970" i="1"/>
  <c r="M1976" i="1"/>
  <c r="M1987" i="1"/>
  <c r="M1994" i="1"/>
  <c r="M2002" i="1"/>
  <c r="M2004" i="1"/>
  <c r="M2006" i="1"/>
  <c r="M2008" i="1"/>
  <c r="M2013" i="1"/>
  <c r="M2015" i="1"/>
  <c r="M2017" i="1"/>
  <c r="M2021" i="1"/>
  <c r="M2026" i="1"/>
  <c r="M2034" i="1"/>
  <c r="M2036" i="1"/>
  <c r="M2049" i="1"/>
  <c r="M2055" i="1"/>
  <c r="M2061" i="1"/>
  <c r="M2064" i="1"/>
  <c r="M2066" i="1"/>
  <c r="M2074" i="1"/>
  <c r="M2076" i="1"/>
  <c r="M2078" i="1"/>
  <c r="M2080" i="1"/>
  <c r="M2082" i="1"/>
  <c r="M2084" i="1"/>
  <c r="M2088" i="1"/>
  <c r="M2099" i="1"/>
  <c r="M2103" i="1"/>
  <c r="M2105" i="1"/>
  <c r="M2109" i="1"/>
  <c r="M2113" i="1"/>
  <c r="M2115" i="1"/>
  <c r="M2117" i="1"/>
  <c r="M2119" i="1"/>
  <c r="M2126" i="1"/>
  <c r="M2130" i="1"/>
  <c r="M2146" i="1"/>
  <c r="M1966" i="1"/>
  <c r="M1983" i="1"/>
  <c r="M1992" i="1"/>
  <c r="M2000" i="1"/>
  <c r="M2018" i="1"/>
  <c r="M2043" i="1"/>
  <c r="M2051" i="1"/>
  <c r="M2068" i="1"/>
  <c r="M2093" i="1"/>
  <c r="M2101" i="1"/>
  <c r="M2110" i="1"/>
  <c r="M2134" i="1"/>
  <c r="M2142" i="1"/>
  <c r="M2150" i="1"/>
  <c r="M2079" i="1"/>
  <c r="M2095" i="1"/>
  <c r="M2128" i="1"/>
  <c r="M2136" i="1"/>
  <c r="M2144" i="1"/>
  <c r="M2152" i="1"/>
  <c r="M2097" i="1"/>
  <c r="M2122" i="1"/>
  <c r="M1959" i="1"/>
  <c r="M1968" i="1"/>
  <c r="M1977" i="1"/>
  <c r="M1985" i="1"/>
  <c r="M2011" i="1"/>
  <c r="M2028" i="1"/>
  <c r="M2045" i="1"/>
  <c r="M2053" i="1"/>
  <c r="M2070" i="1"/>
  <c r="M2120" i="1"/>
  <c r="M2138" i="1"/>
  <c r="M1962" i="1"/>
  <c r="M1979" i="1"/>
  <c r="M1996" i="1"/>
  <c r="M2022" i="1"/>
  <c r="M2030" i="1"/>
  <c r="M2039" i="1"/>
  <c r="M2047" i="1"/>
  <c r="M2072" i="1"/>
  <c r="M1954" i="1"/>
  <c r="M1964" i="1"/>
  <c r="M1972" i="1"/>
  <c r="M1981" i="1"/>
  <c r="M1998" i="1"/>
  <c r="M2024" i="1"/>
  <c r="M2032" i="1"/>
  <c r="M2041" i="1"/>
  <c r="M2057" i="1"/>
  <c r="M2091" i="1"/>
  <c r="M2124" i="1"/>
  <c r="M2132" i="1"/>
  <c r="M2140" i="1"/>
  <c r="M2148" i="1"/>
  <c r="D2088" i="1" l="1"/>
  <c r="AM112" i="1"/>
  <c r="D2349" i="1"/>
  <c r="D1986" i="1"/>
  <c r="BH114" i="1"/>
  <c r="BH115" i="1" s="1"/>
  <c r="BH116" i="1" s="1"/>
  <c r="BH117" i="1" s="1"/>
  <c r="BH120" i="1" s="1"/>
  <c r="BH121" i="1" s="1"/>
  <c r="D2275" i="1"/>
  <c r="D2326" i="1"/>
  <c r="D2291" i="1"/>
  <c r="D2181" i="1"/>
  <c r="FP112" i="1"/>
  <c r="D2003" i="1"/>
  <c r="D2310" i="1"/>
  <c r="D2195" i="1"/>
  <c r="D1967" i="1"/>
  <c r="D2099" i="1"/>
  <c r="D2261" i="1"/>
  <c r="D2333" i="1"/>
  <c r="D2211" i="1"/>
  <c r="D1971" i="1"/>
  <c r="D2131" i="1"/>
  <c r="D2277" i="1"/>
  <c r="D2008" i="1"/>
  <c r="D1981" i="1"/>
  <c r="D2230" i="1"/>
  <c r="D2007" i="1"/>
  <c r="D2050" i="1"/>
  <c r="D2103" i="1"/>
  <c r="D2149" i="1"/>
  <c r="D2347" i="1"/>
  <c r="D2055" i="1"/>
  <c r="D2127" i="1"/>
  <c r="D2044" i="1"/>
  <c r="D2129" i="1"/>
  <c r="D2287" i="1"/>
  <c r="D1975" i="1"/>
  <c r="D2241" i="1"/>
  <c r="D2135" i="1"/>
  <c r="D2133" i="1"/>
  <c r="D2312" i="1"/>
  <c r="D2114" i="1"/>
  <c r="D2337" i="1"/>
  <c r="D2259" i="1"/>
  <c r="D1991" i="1"/>
  <c r="D2035" i="1"/>
  <c r="D2330" i="1"/>
  <c r="D2163" i="1"/>
  <c r="D2208" i="1"/>
  <c r="D2245" i="1"/>
  <c r="D2199" i="1"/>
  <c r="D2317" i="1"/>
  <c r="D2039" i="1"/>
  <c r="D2022" i="1"/>
  <c r="D2294" i="1"/>
  <c r="D2227" i="1"/>
  <c r="D1955" i="1"/>
  <c r="D1987" i="1"/>
  <c r="D2019" i="1"/>
  <c r="D2067" i="1"/>
  <c r="D2115" i="1"/>
  <c r="D2286" i="1"/>
  <c r="D2147" i="1"/>
  <c r="D2342" i="1"/>
  <c r="D2197" i="1"/>
  <c r="D2345" i="1"/>
  <c r="D2315" i="1"/>
  <c r="D2086" i="1"/>
  <c r="D2221" i="1"/>
  <c r="D2134" i="1"/>
  <c r="D2321" i="1"/>
  <c r="D2040" i="1"/>
  <c r="D2128" i="1"/>
  <c r="D1965" i="1"/>
  <c r="D2295" i="1"/>
  <c r="D2269" i="1"/>
  <c r="D2150" i="1"/>
  <c r="D115" i="1"/>
  <c r="D116" i="1" s="1"/>
  <c r="D117" i="1" s="1"/>
  <c r="D118" i="1" s="1"/>
  <c r="D2226" i="1"/>
  <c r="D1958" i="1"/>
  <c r="D2344" i="1"/>
  <c r="D2177" i="1"/>
  <c r="D2179" i="1"/>
  <c r="D2243" i="1"/>
  <c r="D2323" i="1"/>
  <c r="D2051" i="1"/>
  <c r="D2083" i="1"/>
  <c r="D2072" i="1"/>
  <c r="D2350" i="1"/>
  <c r="D2053" i="1"/>
  <c r="D2336" i="1"/>
  <c r="D2229" i="1"/>
  <c r="D2293" i="1"/>
  <c r="D2251" i="1"/>
  <c r="D2331" i="1"/>
  <c r="B121" i="1"/>
  <c r="B115" i="1"/>
  <c r="B116" i="1" s="1"/>
  <c r="B117" i="1" s="1"/>
  <c r="B118" i="1" s="1"/>
  <c r="DV114" i="1"/>
  <c r="DV115" i="1" s="1"/>
  <c r="DV116" i="1" s="1"/>
  <c r="DV117" i="1" s="1"/>
  <c r="DV120" i="1" s="1"/>
  <c r="DV121" i="1" s="1"/>
  <c r="FQ112" i="1"/>
  <c r="D1974" i="1"/>
  <c r="D2168" i="1"/>
  <c r="D2328" i="1"/>
  <c r="D2239" i="1"/>
  <c r="D2193" i="1"/>
  <c r="D2257" i="1"/>
  <c r="D2254" i="1"/>
  <c r="D2015" i="1"/>
  <c r="D2063" i="1"/>
  <c r="D2111" i="1"/>
  <c r="D2045" i="1"/>
  <c r="D2126" i="1"/>
  <c r="D2172" i="1"/>
  <c r="D2340" i="1"/>
  <c r="D2191" i="1"/>
  <c r="D2102" i="1"/>
  <c r="D2200" i="1"/>
  <c r="D2002" i="1"/>
  <c r="D2209" i="1"/>
  <c r="D2273" i="1"/>
  <c r="D2145" i="1"/>
  <c r="D2143" i="1"/>
  <c r="D1999" i="1"/>
  <c r="D2047" i="1"/>
  <c r="D2095" i="1"/>
  <c r="D1960" i="1"/>
  <c r="D2136" i="1"/>
  <c r="D2159" i="1"/>
  <c r="D2297" i="1"/>
  <c r="D2255" i="1"/>
  <c r="CD114" i="1"/>
  <c r="CD115" i="1" s="1"/>
  <c r="CD116" i="1" s="1"/>
  <c r="CD117" i="1" s="1"/>
  <c r="CD120" i="1" s="1"/>
  <c r="CD121" i="1" s="1"/>
  <c r="D2306" i="1"/>
  <c r="D2264" i="1"/>
  <c r="D2225" i="1"/>
  <c r="D2289" i="1"/>
  <c r="D2307" i="1"/>
  <c r="D1983" i="1"/>
  <c r="D2031" i="1"/>
  <c r="D2071" i="1"/>
  <c r="D2119" i="1"/>
  <c r="D1980" i="1"/>
  <c r="D2084" i="1"/>
  <c r="D2222" i="1"/>
  <c r="D2109" i="1"/>
  <c r="D2322" i="1"/>
  <c r="D2300" i="1"/>
  <c r="D2309" i="1"/>
  <c r="D2207" i="1"/>
  <c r="D2271" i="1"/>
  <c r="D2327" i="1"/>
  <c r="D1984" i="1"/>
  <c r="D2048" i="1"/>
  <c r="D2140" i="1"/>
  <c r="D2005" i="1"/>
  <c r="D2069" i="1"/>
  <c r="D2236" i="1"/>
  <c r="D2182" i="1"/>
  <c r="D2038" i="1"/>
  <c r="D2232" i="1"/>
  <c r="D2303" i="1"/>
  <c r="D2066" i="1"/>
  <c r="D2161" i="1"/>
  <c r="D2144" i="1"/>
  <c r="D1956" i="1"/>
  <c r="D2024" i="1"/>
  <c r="D2060" i="1"/>
  <c r="D2112" i="1"/>
  <c r="D2190" i="1"/>
  <c r="D2017" i="1"/>
  <c r="D2093" i="1"/>
  <c r="D2158" i="1"/>
  <c r="D2026" i="1"/>
  <c r="D2268" i="1"/>
  <c r="D2352" i="1"/>
  <c r="D2213" i="1"/>
  <c r="D2329" i="1"/>
  <c r="D2203" i="1"/>
  <c r="D121" i="1"/>
  <c r="AK124" i="1"/>
  <c r="AK123" i="1" s="1"/>
  <c r="AK122" i="1"/>
  <c r="Q122" i="1"/>
  <c r="Q123" i="1"/>
  <c r="P122" i="1"/>
  <c r="P123" i="1"/>
  <c r="D1953" i="1"/>
  <c r="G1953" i="1"/>
  <c r="D1998" i="1"/>
  <c r="G1998" i="1"/>
  <c r="D2020" i="1"/>
  <c r="G2020" i="1"/>
  <c r="D2105" i="1"/>
  <c r="G2105" i="1"/>
  <c r="D2194" i="1"/>
  <c r="G2194" i="1"/>
  <c r="D2332" i="1"/>
  <c r="G2332" i="1"/>
  <c r="D1962" i="1"/>
  <c r="G1962" i="1"/>
  <c r="D2090" i="1"/>
  <c r="G2090" i="1"/>
  <c r="D2204" i="1"/>
  <c r="G2204" i="1"/>
  <c r="D1996" i="1"/>
  <c r="G1996" i="1"/>
  <c r="D2081" i="1"/>
  <c r="G2081" i="1"/>
  <c r="V123" i="1"/>
  <c r="V122" i="1"/>
  <c r="D2171" i="1"/>
  <c r="D1990" i="1"/>
  <c r="D2157" i="1"/>
  <c r="D2285" i="1"/>
  <c r="D2186" i="1"/>
  <c r="D2082" i="1"/>
  <c r="D1959" i="1"/>
  <c r="D2023" i="1"/>
  <c r="D2087" i="1"/>
  <c r="D2000" i="1"/>
  <c r="D2061" i="1"/>
  <c r="D2258" i="1"/>
  <c r="D2062" i="1"/>
  <c r="D2214" i="1"/>
  <c r="D2304" i="1"/>
  <c r="D1961" i="1"/>
  <c r="G1961" i="1"/>
  <c r="D1982" i="1"/>
  <c r="G1982" i="1"/>
  <c r="D2004" i="1"/>
  <c r="G2004" i="1"/>
  <c r="D2025" i="1"/>
  <c r="G2025" i="1"/>
  <c r="D2046" i="1"/>
  <c r="G2046" i="1"/>
  <c r="D2068" i="1"/>
  <c r="G2068" i="1"/>
  <c r="D2089" i="1"/>
  <c r="G2089" i="1"/>
  <c r="D2110" i="1"/>
  <c r="G2110" i="1"/>
  <c r="D2138" i="1"/>
  <c r="G2138" i="1"/>
  <c r="D2170" i="1"/>
  <c r="G2170" i="1"/>
  <c r="D2202" i="1"/>
  <c r="G2202" i="1"/>
  <c r="D2234" i="1"/>
  <c r="G2234" i="1"/>
  <c r="D2266" i="1"/>
  <c r="G2266" i="1"/>
  <c r="D2343" i="1"/>
  <c r="G2343" i="1"/>
  <c r="D1968" i="1"/>
  <c r="G1968" i="1"/>
  <c r="D1989" i="1"/>
  <c r="G1989" i="1"/>
  <c r="D2010" i="1"/>
  <c r="G2010" i="1"/>
  <c r="D2032" i="1"/>
  <c r="G2032" i="1"/>
  <c r="D2074" i="1"/>
  <c r="G2074" i="1"/>
  <c r="D2096" i="1"/>
  <c r="G2096" i="1"/>
  <c r="D2117" i="1"/>
  <c r="G2117" i="1"/>
  <c r="D2148" i="1"/>
  <c r="G2148" i="1"/>
  <c r="D2180" i="1"/>
  <c r="G2180" i="1"/>
  <c r="D2212" i="1"/>
  <c r="G2212" i="1"/>
  <c r="D2244" i="1"/>
  <c r="G2244" i="1"/>
  <c r="D2276" i="1"/>
  <c r="G2276" i="1"/>
  <c r="D2313" i="1"/>
  <c r="G2313" i="1"/>
  <c r="D2001" i="1"/>
  <c r="G2001" i="1"/>
  <c r="D2065" i="1"/>
  <c r="G2065" i="1"/>
  <c r="D2108" i="1"/>
  <c r="G2108" i="1"/>
  <c r="D2166" i="1"/>
  <c r="G2166" i="1"/>
  <c r="D2198" i="1"/>
  <c r="G2198" i="1"/>
  <c r="D2262" i="1"/>
  <c r="G2262" i="1"/>
  <c r="D2029" i="1"/>
  <c r="G2029" i="1"/>
  <c r="D2176" i="1"/>
  <c r="G2176" i="1"/>
  <c r="D2240" i="1"/>
  <c r="G2240" i="1"/>
  <c r="D2272" i="1"/>
  <c r="G2272" i="1"/>
  <c r="D2308" i="1"/>
  <c r="G2308" i="1"/>
  <c r="D2351" i="1"/>
  <c r="G2351" i="1"/>
  <c r="D2165" i="1"/>
  <c r="G2165" i="1"/>
  <c r="C121" i="1"/>
  <c r="S123" i="1"/>
  <c r="S122" i="1"/>
  <c r="Y122" i="1"/>
  <c r="Y123" i="1"/>
  <c r="AD124" i="1"/>
  <c r="AD123" i="1" s="1"/>
  <c r="AD122" i="1"/>
  <c r="AE122" i="1"/>
  <c r="AE124" i="1"/>
  <c r="AE123" i="1" s="1"/>
  <c r="W123" i="1"/>
  <c r="W122" i="1"/>
  <c r="D2235" i="1"/>
  <c r="D2205" i="1"/>
  <c r="D2301" i="1"/>
  <c r="D2130" i="1"/>
  <c r="D2318" i="1"/>
  <c r="D2250" i="1"/>
  <c r="D1976" i="1"/>
  <c r="D2162" i="1"/>
  <c r="D2302" i="1"/>
  <c r="D1977" i="1"/>
  <c r="D2041" i="1"/>
  <c r="D2118" i="1"/>
  <c r="D2283" i="1"/>
  <c r="D1966" i="1"/>
  <c r="G1966" i="1"/>
  <c r="D1988" i="1"/>
  <c r="G1988" i="1"/>
  <c r="D2009" i="1"/>
  <c r="G2009" i="1"/>
  <c r="D2030" i="1"/>
  <c r="G2030" i="1"/>
  <c r="D2052" i="1"/>
  <c r="G2052" i="1"/>
  <c r="D2073" i="1"/>
  <c r="G2073" i="1"/>
  <c r="D2094" i="1"/>
  <c r="G2094" i="1"/>
  <c r="D2116" i="1"/>
  <c r="G2116" i="1"/>
  <c r="D2146" i="1"/>
  <c r="G2146" i="1"/>
  <c r="D2178" i="1"/>
  <c r="G2178" i="1"/>
  <c r="D2210" i="1"/>
  <c r="G2210" i="1"/>
  <c r="D2242" i="1"/>
  <c r="G2242" i="1"/>
  <c r="D2274" i="1"/>
  <c r="G2274" i="1"/>
  <c r="D2311" i="1"/>
  <c r="G2311" i="1"/>
  <c r="D2353" i="1"/>
  <c r="G2353" i="1"/>
  <c r="D1973" i="1"/>
  <c r="G1973" i="1"/>
  <c r="D1994" i="1"/>
  <c r="G1994" i="1"/>
  <c r="D2016" i="1"/>
  <c r="G2016" i="1"/>
  <c r="D2037" i="1"/>
  <c r="G2037" i="1"/>
  <c r="D2058" i="1"/>
  <c r="G2058" i="1"/>
  <c r="D2080" i="1"/>
  <c r="G2080" i="1"/>
  <c r="D2101" i="1"/>
  <c r="G2101" i="1"/>
  <c r="D2124" i="1"/>
  <c r="G2124" i="1"/>
  <c r="D2156" i="1"/>
  <c r="G2156" i="1"/>
  <c r="D2188" i="1"/>
  <c r="G2188" i="1"/>
  <c r="D2220" i="1"/>
  <c r="G2220" i="1"/>
  <c r="D2252" i="1"/>
  <c r="G2252" i="1"/>
  <c r="D2284" i="1"/>
  <c r="G2284" i="1"/>
  <c r="D2324" i="1"/>
  <c r="G2324" i="1"/>
  <c r="D1964" i="1"/>
  <c r="G1964" i="1"/>
  <c r="D1985" i="1"/>
  <c r="G1985" i="1"/>
  <c r="D2006" i="1"/>
  <c r="G2006" i="1"/>
  <c r="D2028" i="1"/>
  <c r="G2028" i="1"/>
  <c r="D2049" i="1"/>
  <c r="G2049" i="1"/>
  <c r="D2070" i="1"/>
  <c r="G2070" i="1"/>
  <c r="D2092" i="1"/>
  <c r="G2092" i="1"/>
  <c r="D2113" i="1"/>
  <c r="G2113" i="1"/>
  <c r="D2142" i="1"/>
  <c r="G2142" i="1"/>
  <c r="D2174" i="1"/>
  <c r="G2174" i="1"/>
  <c r="D2206" i="1"/>
  <c r="G2206" i="1"/>
  <c r="D2238" i="1"/>
  <c r="G2238" i="1"/>
  <c r="D2270" i="1"/>
  <c r="G2270" i="1"/>
  <c r="D2305" i="1"/>
  <c r="G2305" i="1"/>
  <c r="D2348" i="1"/>
  <c r="G2348" i="1"/>
  <c r="D1970" i="1"/>
  <c r="G1970" i="1"/>
  <c r="D1992" i="1"/>
  <c r="G1992" i="1"/>
  <c r="D2013" i="1"/>
  <c r="G2013" i="1"/>
  <c r="D2034" i="1"/>
  <c r="G2034" i="1"/>
  <c r="D2056" i="1"/>
  <c r="G2056" i="1"/>
  <c r="D2077" i="1"/>
  <c r="G2077" i="1"/>
  <c r="D2098" i="1"/>
  <c r="G2098" i="1"/>
  <c r="D2120" i="1"/>
  <c r="G2120" i="1"/>
  <c r="D2152" i="1"/>
  <c r="G2152" i="1"/>
  <c r="D2184" i="1"/>
  <c r="G2184" i="1"/>
  <c r="D2216" i="1"/>
  <c r="G2216" i="1"/>
  <c r="D2248" i="1"/>
  <c r="G2248" i="1"/>
  <c r="D2280" i="1"/>
  <c r="G2280" i="1"/>
  <c r="D2319" i="1"/>
  <c r="G2319" i="1"/>
  <c r="D2121" i="1"/>
  <c r="G2121" i="1"/>
  <c r="D2137" i="1"/>
  <c r="G2137" i="1"/>
  <c r="D2153" i="1"/>
  <c r="G2153" i="1"/>
  <c r="D2169" i="1"/>
  <c r="G2169" i="1"/>
  <c r="D2185" i="1"/>
  <c r="G2185" i="1"/>
  <c r="D2201" i="1"/>
  <c r="G2201" i="1"/>
  <c r="D2217" i="1"/>
  <c r="G2217" i="1"/>
  <c r="D2233" i="1"/>
  <c r="G2233" i="1"/>
  <c r="D2249" i="1"/>
  <c r="G2249" i="1"/>
  <c r="D2265" i="1"/>
  <c r="G2265" i="1"/>
  <c r="D2281" i="1"/>
  <c r="G2281" i="1"/>
  <c r="D2299" i="1"/>
  <c r="G2299" i="1"/>
  <c r="D2320" i="1"/>
  <c r="G2320" i="1"/>
  <c r="D2341" i="1"/>
  <c r="G2341" i="1"/>
  <c r="D2151" i="1"/>
  <c r="G2151" i="1"/>
  <c r="D2167" i="1"/>
  <c r="G2167" i="1"/>
  <c r="D2183" i="1"/>
  <c r="G2183" i="1"/>
  <c r="D2215" i="1"/>
  <c r="G2215" i="1"/>
  <c r="D2231" i="1"/>
  <c r="G2231" i="1"/>
  <c r="D2247" i="1"/>
  <c r="G2247" i="1"/>
  <c r="D2263" i="1"/>
  <c r="G2263" i="1"/>
  <c r="D2279" i="1"/>
  <c r="G2279" i="1"/>
  <c r="D2296" i="1"/>
  <c r="G2296" i="1"/>
  <c r="D2339" i="1"/>
  <c r="G2339" i="1"/>
  <c r="D2298" i="1"/>
  <c r="G2298" i="1"/>
  <c r="D2314" i="1"/>
  <c r="G2314" i="1"/>
  <c r="D2346" i="1"/>
  <c r="G2346" i="1"/>
  <c r="D2290" i="1"/>
  <c r="D1972" i="1"/>
  <c r="G1972" i="1"/>
  <c r="D1993" i="1"/>
  <c r="G1993" i="1"/>
  <c r="D2014" i="1"/>
  <c r="G2014" i="1"/>
  <c r="D2036" i="1"/>
  <c r="G2036" i="1"/>
  <c r="D2057" i="1"/>
  <c r="G2057" i="1"/>
  <c r="D2078" i="1"/>
  <c r="G2078" i="1"/>
  <c r="D2100" i="1"/>
  <c r="G2100" i="1"/>
  <c r="D2122" i="1"/>
  <c r="G2122" i="1"/>
  <c r="D2154" i="1"/>
  <c r="G2154" i="1"/>
  <c r="D2218" i="1"/>
  <c r="G2218" i="1"/>
  <c r="D2282" i="1"/>
  <c r="G2282" i="1"/>
  <c r="D1957" i="1"/>
  <c r="G1957" i="1"/>
  <c r="D1978" i="1"/>
  <c r="G1978" i="1"/>
  <c r="D2021" i="1"/>
  <c r="G2021" i="1"/>
  <c r="D2042" i="1"/>
  <c r="G2042" i="1"/>
  <c r="D2064" i="1"/>
  <c r="G2064" i="1"/>
  <c r="D2085" i="1"/>
  <c r="G2085" i="1"/>
  <c r="D2106" i="1"/>
  <c r="G2106" i="1"/>
  <c r="D2132" i="1"/>
  <c r="G2132" i="1"/>
  <c r="D2164" i="1"/>
  <c r="G2164" i="1"/>
  <c r="D2196" i="1"/>
  <c r="G2196" i="1"/>
  <c r="D2228" i="1"/>
  <c r="G2228" i="1"/>
  <c r="D2260" i="1"/>
  <c r="G2260" i="1"/>
  <c r="D2292" i="1"/>
  <c r="G2292" i="1"/>
  <c r="D2335" i="1"/>
  <c r="G2335" i="1"/>
  <c r="D1969" i="1"/>
  <c r="G1969" i="1"/>
  <c r="D2012" i="1"/>
  <c r="G2012" i="1"/>
  <c r="D2033" i="1"/>
  <c r="G2033" i="1"/>
  <c r="D2054" i="1"/>
  <c r="G2054" i="1"/>
  <c r="D2076" i="1"/>
  <c r="G2076" i="1"/>
  <c r="D2097" i="1"/>
  <c r="G2097" i="1"/>
  <c r="D2246" i="1"/>
  <c r="G2246" i="1"/>
  <c r="D2278" i="1"/>
  <c r="G2278" i="1"/>
  <c r="D2316" i="1"/>
  <c r="G2316" i="1"/>
  <c r="D1954" i="1"/>
  <c r="G1954" i="1"/>
  <c r="D1997" i="1"/>
  <c r="G1997" i="1"/>
  <c r="D2018" i="1"/>
  <c r="G2018" i="1"/>
  <c r="D2104" i="1"/>
  <c r="G2104" i="1"/>
  <c r="D2160" i="1"/>
  <c r="G2160" i="1"/>
  <c r="D2192" i="1"/>
  <c r="G2192" i="1"/>
  <c r="D2224" i="1"/>
  <c r="G2224" i="1"/>
  <c r="D2256" i="1"/>
  <c r="G2256" i="1"/>
  <c r="D2288" i="1"/>
  <c r="G2288" i="1"/>
  <c r="D2125" i="1"/>
  <c r="G2125" i="1"/>
  <c r="D2141" i="1"/>
  <c r="G2141" i="1"/>
  <c r="D2173" i="1"/>
  <c r="G2173" i="1"/>
  <c r="D2189" i="1"/>
  <c r="G2189" i="1"/>
  <c r="D2237" i="1"/>
  <c r="G2237" i="1"/>
  <c r="D2253" i="1"/>
  <c r="G2253" i="1"/>
  <c r="D2325" i="1"/>
  <c r="G2325" i="1"/>
  <c r="D1963" i="1"/>
  <c r="G1963" i="1"/>
  <c r="D1979" i="1"/>
  <c r="G1979" i="1"/>
  <c r="D1995" i="1"/>
  <c r="G1995" i="1"/>
  <c r="D2011" i="1"/>
  <c r="G2011" i="1"/>
  <c r="D2027" i="1"/>
  <c r="G2027" i="1"/>
  <c r="D2043" i="1"/>
  <c r="G2043" i="1"/>
  <c r="D2059" i="1"/>
  <c r="G2059" i="1"/>
  <c r="D2075" i="1"/>
  <c r="G2075" i="1"/>
  <c r="D2091" i="1"/>
  <c r="G2091" i="1"/>
  <c r="D2107" i="1"/>
  <c r="G2107" i="1"/>
  <c r="D2123" i="1"/>
  <c r="G2123" i="1"/>
  <c r="D2139" i="1"/>
  <c r="G2139" i="1"/>
  <c r="D2155" i="1"/>
  <c r="G2155" i="1"/>
  <c r="D2187" i="1"/>
  <c r="G2187" i="1"/>
  <c r="D2219" i="1"/>
  <c r="G2219" i="1"/>
  <c r="D2267" i="1"/>
  <c r="G2267" i="1"/>
  <c r="D2334" i="1"/>
  <c r="G2334" i="1"/>
  <c r="X123" i="1"/>
  <c r="X122" i="1"/>
  <c r="AC122" i="1"/>
  <c r="AC124" i="1"/>
  <c r="AC123" i="1" s="1"/>
  <c r="AB124" i="1"/>
  <c r="AB123" i="1" s="1"/>
  <c r="AB122" i="1"/>
  <c r="T123" i="1"/>
  <c r="T122" i="1"/>
  <c r="U122" i="1"/>
  <c r="U123" i="1"/>
  <c r="AG124" i="1"/>
  <c r="AG123" i="1" s="1"/>
  <c r="AG122" i="1"/>
  <c r="AF122" i="1"/>
  <c r="AF124" i="1"/>
  <c r="AF123" i="1" s="1"/>
  <c r="E115" i="1"/>
  <c r="E116" i="1" s="1"/>
  <c r="E117" i="1" s="1"/>
  <c r="E118" i="1" s="1"/>
  <c r="E121" i="1"/>
  <c r="ER1953" i="1"/>
  <c r="ES1953" i="1"/>
  <c r="ER1971" i="1"/>
  <c r="ES1971" i="1"/>
  <c r="ER1962" i="1"/>
  <c r="ES1962" i="1"/>
  <c r="ER1978" i="1"/>
  <c r="ES1978" i="1"/>
  <c r="ER1994" i="1"/>
  <c r="ES1994" i="1"/>
  <c r="ER2010" i="1"/>
  <c r="ES2010" i="1"/>
  <c r="ER2026" i="1"/>
  <c r="ES2026" i="1"/>
  <c r="ER2042" i="1"/>
  <c r="ES2042" i="1"/>
  <c r="ER2058" i="1"/>
  <c r="ES2058" i="1"/>
  <c r="ER2074" i="1"/>
  <c r="ES2074" i="1"/>
  <c r="ER2106" i="1"/>
  <c r="ES2106" i="1"/>
  <c r="ER2138" i="1"/>
  <c r="ES2138" i="1"/>
  <c r="ER2170" i="1"/>
  <c r="ES2170" i="1"/>
  <c r="ER2230" i="1"/>
  <c r="ES2230" i="1"/>
  <c r="ER2294" i="1"/>
  <c r="ES2294" i="1"/>
  <c r="ER1987" i="1"/>
  <c r="ES1987" i="1"/>
  <c r="ER2003" i="1"/>
  <c r="ES2003" i="1"/>
  <c r="ER2019" i="1"/>
  <c r="ES2019" i="1"/>
  <c r="ER2035" i="1"/>
  <c r="ES2035" i="1"/>
  <c r="ER2051" i="1"/>
  <c r="ES2051" i="1"/>
  <c r="ER2067" i="1"/>
  <c r="ES2067" i="1"/>
  <c r="ER2092" i="1"/>
  <c r="ES2092" i="1"/>
  <c r="ER2124" i="1"/>
  <c r="ES2124" i="1"/>
  <c r="ER2156" i="1"/>
  <c r="ES2156" i="1"/>
  <c r="ER2202" i="1"/>
  <c r="ES2202" i="1"/>
  <c r="ER2266" i="1"/>
  <c r="ES2266" i="1"/>
  <c r="ER1960" i="1"/>
  <c r="ES1960" i="1"/>
  <c r="ER1976" i="1"/>
  <c r="ES1976" i="1"/>
  <c r="ER1992" i="1"/>
  <c r="ES1992" i="1"/>
  <c r="ER2008" i="1"/>
  <c r="ES2008" i="1"/>
  <c r="ER2024" i="1"/>
  <c r="ES2024" i="1"/>
  <c r="ER2040" i="1"/>
  <c r="ES2040" i="1"/>
  <c r="ER2056" i="1"/>
  <c r="ES2056" i="1"/>
  <c r="ER2072" i="1"/>
  <c r="ES2072" i="1"/>
  <c r="ER2102" i="1"/>
  <c r="ES2102" i="1"/>
  <c r="ER2134" i="1"/>
  <c r="ES2134" i="1"/>
  <c r="ER2166" i="1"/>
  <c r="ES2166" i="1"/>
  <c r="ER2222" i="1"/>
  <c r="ES2222" i="1"/>
  <c r="ER2286" i="1"/>
  <c r="ES2286" i="1"/>
  <c r="ER1965" i="1"/>
  <c r="ES1965" i="1"/>
  <c r="ER1981" i="1"/>
  <c r="ES1981" i="1"/>
  <c r="ER1997" i="1"/>
  <c r="ES1997" i="1"/>
  <c r="ER2013" i="1"/>
  <c r="ES2013" i="1"/>
  <c r="ER2029" i="1"/>
  <c r="ES2029" i="1"/>
  <c r="ER2045" i="1"/>
  <c r="ES2045" i="1"/>
  <c r="ER2061" i="1"/>
  <c r="ES2061" i="1"/>
  <c r="ER2080" i="1"/>
  <c r="ES2080" i="1"/>
  <c r="ER2112" i="1"/>
  <c r="ES2112" i="1"/>
  <c r="ER2144" i="1"/>
  <c r="ES2144" i="1"/>
  <c r="ER2178" i="1"/>
  <c r="ES2178" i="1"/>
  <c r="ER2242" i="1"/>
  <c r="ES2242" i="1"/>
  <c r="ER2176" i="1"/>
  <c r="ES2176" i="1"/>
  <c r="ER2192" i="1"/>
  <c r="ES2192" i="1"/>
  <c r="ER2208" i="1"/>
  <c r="ES2208" i="1"/>
  <c r="ER2224" i="1"/>
  <c r="ES2224" i="1"/>
  <c r="ER2240" i="1"/>
  <c r="ES2240" i="1"/>
  <c r="ER2256" i="1"/>
  <c r="ES2256" i="1"/>
  <c r="ER2272" i="1"/>
  <c r="ES2272" i="1"/>
  <c r="ER2288" i="1"/>
  <c r="ES2288" i="1"/>
  <c r="ER2304" i="1"/>
  <c r="ES2304" i="1"/>
  <c r="ER2320" i="1"/>
  <c r="ES2320" i="1"/>
  <c r="ER2336" i="1"/>
  <c r="ES2336" i="1"/>
  <c r="ER2352" i="1"/>
  <c r="ES2352" i="1"/>
  <c r="ER2089" i="1"/>
  <c r="ES2089" i="1"/>
  <c r="ER2105" i="1"/>
  <c r="ES2105" i="1"/>
  <c r="ER2121" i="1"/>
  <c r="ES2121" i="1"/>
  <c r="ER2137" i="1"/>
  <c r="ES2137" i="1"/>
  <c r="ER2153" i="1"/>
  <c r="ES2153" i="1"/>
  <c r="ER2169" i="1"/>
  <c r="ES2169" i="1"/>
  <c r="ER2185" i="1"/>
  <c r="ES2185" i="1"/>
  <c r="ER2201" i="1"/>
  <c r="ES2201" i="1"/>
  <c r="ER2217" i="1"/>
  <c r="ES2217" i="1"/>
  <c r="ER2233" i="1"/>
  <c r="ES2233" i="1"/>
  <c r="ER2249" i="1"/>
  <c r="ES2249" i="1"/>
  <c r="ER2265" i="1"/>
  <c r="ES2265" i="1"/>
  <c r="ER2281" i="1"/>
  <c r="ES2281" i="1"/>
  <c r="ER2297" i="1"/>
  <c r="ES2297" i="1"/>
  <c r="ER2313" i="1"/>
  <c r="ES2313" i="1"/>
  <c r="ER2329" i="1"/>
  <c r="ES2329" i="1"/>
  <c r="ER2345" i="1"/>
  <c r="ES2345" i="1"/>
  <c r="ER2310" i="1"/>
  <c r="ES2310" i="1"/>
  <c r="ER2326" i="1"/>
  <c r="ES2326" i="1"/>
  <c r="ER2342" i="1"/>
  <c r="ES2342" i="1"/>
  <c r="ER2079" i="1"/>
  <c r="ES2079" i="1"/>
  <c r="ER2095" i="1"/>
  <c r="ES2095" i="1"/>
  <c r="ER2111" i="1"/>
  <c r="ES2111" i="1"/>
  <c r="ER2127" i="1"/>
  <c r="ES2127" i="1"/>
  <c r="ER2143" i="1"/>
  <c r="ES2143" i="1"/>
  <c r="ER2159" i="1"/>
  <c r="ES2159" i="1"/>
  <c r="ER2175" i="1"/>
  <c r="ES2175" i="1"/>
  <c r="ER2191" i="1"/>
  <c r="ES2191" i="1"/>
  <c r="ER2207" i="1"/>
  <c r="ES2207" i="1"/>
  <c r="ER2223" i="1"/>
  <c r="ES2223" i="1"/>
  <c r="ER2239" i="1"/>
  <c r="ES2239" i="1"/>
  <c r="ER2255" i="1"/>
  <c r="ES2255" i="1"/>
  <c r="ER2271" i="1"/>
  <c r="ES2271" i="1"/>
  <c r="ER2287" i="1"/>
  <c r="ES2287" i="1"/>
  <c r="ER2303" i="1"/>
  <c r="ES2303" i="1"/>
  <c r="ER2319" i="1"/>
  <c r="ES2319" i="1"/>
  <c r="ER2335" i="1"/>
  <c r="ES2335" i="1"/>
  <c r="ER2351" i="1"/>
  <c r="ES2351" i="1"/>
  <c r="ER1963" i="1"/>
  <c r="ES1963" i="1"/>
  <c r="ER1959" i="1"/>
  <c r="ES1959" i="1"/>
  <c r="ER1966" i="1"/>
  <c r="ES1966" i="1"/>
  <c r="ER1982" i="1"/>
  <c r="ES1982" i="1"/>
  <c r="ER1998" i="1"/>
  <c r="ES1998" i="1"/>
  <c r="ER2014" i="1"/>
  <c r="ES2014" i="1"/>
  <c r="ER2030" i="1"/>
  <c r="ES2030" i="1"/>
  <c r="ER2046" i="1"/>
  <c r="ES2046" i="1"/>
  <c r="ER2062" i="1"/>
  <c r="ES2062" i="1"/>
  <c r="ER2082" i="1"/>
  <c r="ES2082" i="1"/>
  <c r="ER2114" i="1"/>
  <c r="ES2114" i="1"/>
  <c r="ER2146" i="1"/>
  <c r="ES2146" i="1"/>
  <c r="ER2182" i="1"/>
  <c r="ES2182" i="1"/>
  <c r="ER2246" i="1"/>
  <c r="ES2246" i="1"/>
  <c r="ER1975" i="1"/>
  <c r="ES1975" i="1"/>
  <c r="ER1991" i="1"/>
  <c r="ES1991" i="1"/>
  <c r="ER2007" i="1"/>
  <c r="ES2007" i="1"/>
  <c r="ER2023" i="1"/>
  <c r="ES2023" i="1"/>
  <c r="ER2039" i="1"/>
  <c r="ES2039" i="1"/>
  <c r="ER2055" i="1"/>
  <c r="ES2055" i="1"/>
  <c r="ER2071" i="1"/>
  <c r="ES2071" i="1"/>
  <c r="ER2100" i="1"/>
  <c r="ES2100" i="1"/>
  <c r="ER2132" i="1"/>
  <c r="ES2132" i="1"/>
  <c r="ER2164" i="1"/>
  <c r="ES2164" i="1"/>
  <c r="ER2218" i="1"/>
  <c r="ES2218" i="1"/>
  <c r="ER2282" i="1"/>
  <c r="ES2282" i="1"/>
  <c r="ER1964" i="1"/>
  <c r="ES1964" i="1"/>
  <c r="ER1980" i="1"/>
  <c r="ES1980" i="1"/>
  <c r="ER1996" i="1"/>
  <c r="ES1996" i="1"/>
  <c r="ER2012" i="1"/>
  <c r="ES2012" i="1"/>
  <c r="ER2028" i="1"/>
  <c r="ES2028" i="1"/>
  <c r="ER2044" i="1"/>
  <c r="ES2044" i="1"/>
  <c r="ER2060" i="1"/>
  <c r="ES2060" i="1"/>
  <c r="ER2078" i="1"/>
  <c r="ES2078" i="1"/>
  <c r="ER2110" i="1"/>
  <c r="ES2110" i="1"/>
  <c r="ER2142" i="1"/>
  <c r="ES2142" i="1"/>
  <c r="ER2174" i="1"/>
  <c r="ES2174" i="1"/>
  <c r="ER2238" i="1"/>
  <c r="ES2238" i="1"/>
  <c r="ER2302" i="1"/>
  <c r="ES2302" i="1"/>
  <c r="ER1969" i="1"/>
  <c r="ES1969" i="1"/>
  <c r="ER1985" i="1"/>
  <c r="ES1985" i="1"/>
  <c r="ER2001" i="1"/>
  <c r="ES2001" i="1"/>
  <c r="ER2017" i="1"/>
  <c r="ES2017" i="1"/>
  <c r="ER2033" i="1"/>
  <c r="ES2033" i="1"/>
  <c r="ER2049" i="1"/>
  <c r="ES2049" i="1"/>
  <c r="ER2065" i="1"/>
  <c r="ES2065" i="1"/>
  <c r="ER2088" i="1"/>
  <c r="ES2088" i="1"/>
  <c r="ER2120" i="1"/>
  <c r="ES2120" i="1"/>
  <c r="ER2152" i="1"/>
  <c r="ES2152" i="1"/>
  <c r="ER2194" i="1"/>
  <c r="ES2194" i="1"/>
  <c r="ER2258" i="1"/>
  <c r="ES2258" i="1"/>
  <c r="ER2180" i="1"/>
  <c r="ES2180" i="1"/>
  <c r="ER2196" i="1"/>
  <c r="ES2196" i="1"/>
  <c r="ER2212" i="1"/>
  <c r="ES2212" i="1"/>
  <c r="ER2228" i="1"/>
  <c r="ES2228" i="1"/>
  <c r="ER2244" i="1"/>
  <c r="ES2244" i="1"/>
  <c r="ER2260" i="1"/>
  <c r="ES2260" i="1"/>
  <c r="ER2276" i="1"/>
  <c r="ES2276" i="1"/>
  <c r="ER2292" i="1"/>
  <c r="ES2292" i="1"/>
  <c r="ER2308" i="1"/>
  <c r="ES2308" i="1"/>
  <c r="ER2324" i="1"/>
  <c r="ES2324" i="1"/>
  <c r="ER2340" i="1"/>
  <c r="ES2340" i="1"/>
  <c r="ER2077" i="1"/>
  <c r="ES2077" i="1"/>
  <c r="ER2093" i="1"/>
  <c r="ES2093" i="1"/>
  <c r="ER2109" i="1"/>
  <c r="ES2109" i="1"/>
  <c r="ER2125" i="1"/>
  <c r="ES2125" i="1"/>
  <c r="ER2141" i="1"/>
  <c r="ES2141" i="1"/>
  <c r="ER2157" i="1"/>
  <c r="ES2157" i="1"/>
  <c r="ER2173" i="1"/>
  <c r="ES2173" i="1"/>
  <c r="ER2189" i="1"/>
  <c r="ES2189" i="1"/>
  <c r="ER2205" i="1"/>
  <c r="ES2205" i="1"/>
  <c r="ER2221" i="1"/>
  <c r="ES2221" i="1"/>
  <c r="ER2237" i="1"/>
  <c r="ES2237" i="1"/>
  <c r="ER2253" i="1"/>
  <c r="ET2253" i="1" s="1"/>
  <c r="ES2253" i="1"/>
  <c r="ER2269" i="1"/>
  <c r="ES2269" i="1"/>
  <c r="ER2285" i="1"/>
  <c r="ES2285" i="1"/>
  <c r="ER2301" i="1"/>
  <c r="ES2301" i="1"/>
  <c r="ER2317" i="1"/>
  <c r="ES2317" i="1"/>
  <c r="ER2333" i="1"/>
  <c r="ES2333" i="1"/>
  <c r="ER2349" i="1"/>
  <c r="ES2349" i="1"/>
  <c r="ER2314" i="1"/>
  <c r="ES2314" i="1"/>
  <c r="ER2330" i="1"/>
  <c r="ES2330" i="1"/>
  <c r="ER2346" i="1"/>
  <c r="ES2346" i="1"/>
  <c r="ER2083" i="1"/>
  <c r="ES2083" i="1"/>
  <c r="ER2099" i="1"/>
  <c r="ES2099" i="1"/>
  <c r="ER2115" i="1"/>
  <c r="ES2115" i="1"/>
  <c r="ER2131" i="1"/>
  <c r="ES2131" i="1"/>
  <c r="ER2147" i="1"/>
  <c r="ES2147" i="1"/>
  <c r="ER2163" i="1"/>
  <c r="ES2163" i="1"/>
  <c r="ER2179" i="1"/>
  <c r="ES2179" i="1"/>
  <c r="ER2195" i="1"/>
  <c r="ES2195" i="1"/>
  <c r="ER2211" i="1"/>
  <c r="ES2211" i="1"/>
  <c r="ER2227" i="1"/>
  <c r="ES2227" i="1"/>
  <c r="ER2243" i="1"/>
  <c r="ES2243" i="1"/>
  <c r="ER2259" i="1"/>
  <c r="ES2259" i="1"/>
  <c r="ER2275" i="1"/>
  <c r="ES2275" i="1"/>
  <c r="ER2291" i="1"/>
  <c r="ES2291" i="1"/>
  <c r="ER2307" i="1"/>
  <c r="ES2307" i="1"/>
  <c r="ER2323" i="1"/>
  <c r="ES2323" i="1"/>
  <c r="ER2339" i="1"/>
  <c r="ES2339" i="1"/>
  <c r="C139" i="1"/>
  <c r="C144" i="1"/>
  <c r="B143" i="1"/>
  <c r="ER1967" i="1"/>
  <c r="ES1967" i="1"/>
  <c r="ER1954" i="1"/>
  <c r="ES1954" i="1"/>
  <c r="ER1970" i="1"/>
  <c r="ES1970" i="1"/>
  <c r="ER1986" i="1"/>
  <c r="ES1986" i="1"/>
  <c r="ER2002" i="1"/>
  <c r="ES2002" i="1"/>
  <c r="ER2018" i="1"/>
  <c r="ES2018" i="1"/>
  <c r="ER2034" i="1"/>
  <c r="ES2034" i="1"/>
  <c r="ER2050" i="1"/>
  <c r="ES2050" i="1"/>
  <c r="ER2066" i="1"/>
  <c r="ES2066" i="1"/>
  <c r="ER2090" i="1"/>
  <c r="ES2090" i="1"/>
  <c r="ER2122" i="1"/>
  <c r="ES2122" i="1"/>
  <c r="ER2154" i="1"/>
  <c r="ES2154" i="1"/>
  <c r="ER2198" i="1"/>
  <c r="ES2198" i="1"/>
  <c r="ER2262" i="1"/>
  <c r="ES2262" i="1"/>
  <c r="ER1979" i="1"/>
  <c r="ES1979" i="1"/>
  <c r="ER1995" i="1"/>
  <c r="ES1995" i="1"/>
  <c r="ER2011" i="1"/>
  <c r="ES2011" i="1"/>
  <c r="ER2027" i="1"/>
  <c r="ES2027" i="1"/>
  <c r="ER2043" i="1"/>
  <c r="ES2043" i="1"/>
  <c r="ER2059" i="1"/>
  <c r="ES2059" i="1"/>
  <c r="ER2076" i="1"/>
  <c r="ES2076" i="1"/>
  <c r="ER2108" i="1"/>
  <c r="ES2108" i="1"/>
  <c r="ER2140" i="1"/>
  <c r="ES2140" i="1"/>
  <c r="ER2172" i="1"/>
  <c r="ES2172" i="1"/>
  <c r="ER2234" i="1"/>
  <c r="ES2234" i="1"/>
  <c r="ER2298" i="1"/>
  <c r="ES2298" i="1"/>
  <c r="ER1968" i="1"/>
  <c r="ES1968" i="1"/>
  <c r="ER1984" i="1"/>
  <c r="ES1984" i="1"/>
  <c r="ER2000" i="1"/>
  <c r="ES2000" i="1"/>
  <c r="ER2016" i="1"/>
  <c r="ES2016" i="1"/>
  <c r="ER2032" i="1"/>
  <c r="ES2032" i="1"/>
  <c r="ER2048" i="1"/>
  <c r="ES2048" i="1"/>
  <c r="ER2064" i="1"/>
  <c r="ES2064" i="1"/>
  <c r="ER2086" i="1"/>
  <c r="ES2086" i="1"/>
  <c r="ER2118" i="1"/>
  <c r="ES2118" i="1"/>
  <c r="ER2150" i="1"/>
  <c r="ES2150" i="1"/>
  <c r="ER2190" i="1"/>
  <c r="ES2190" i="1"/>
  <c r="ER2254" i="1"/>
  <c r="ES2254" i="1"/>
  <c r="ER1957" i="1"/>
  <c r="ES1957" i="1"/>
  <c r="ER1973" i="1"/>
  <c r="ES1973" i="1"/>
  <c r="ER1989" i="1"/>
  <c r="ES1989" i="1"/>
  <c r="ER2005" i="1"/>
  <c r="ES2005" i="1"/>
  <c r="ER2021" i="1"/>
  <c r="ES2021" i="1"/>
  <c r="ER2037" i="1"/>
  <c r="ES2037" i="1"/>
  <c r="ER2053" i="1"/>
  <c r="ES2053" i="1"/>
  <c r="ER2069" i="1"/>
  <c r="ES2069" i="1"/>
  <c r="ER2096" i="1"/>
  <c r="ES2096" i="1"/>
  <c r="ER2128" i="1"/>
  <c r="ES2128" i="1"/>
  <c r="ER2160" i="1"/>
  <c r="ES2160" i="1"/>
  <c r="ER2210" i="1"/>
  <c r="ES2210" i="1"/>
  <c r="ER2274" i="1"/>
  <c r="ES2274" i="1"/>
  <c r="ER2184" i="1"/>
  <c r="ES2184" i="1"/>
  <c r="ER2200" i="1"/>
  <c r="ES2200" i="1"/>
  <c r="ER2216" i="1"/>
  <c r="ES2216" i="1"/>
  <c r="ER2232" i="1"/>
  <c r="ES2232" i="1"/>
  <c r="ER2248" i="1"/>
  <c r="ES2248" i="1"/>
  <c r="ER2264" i="1"/>
  <c r="ES2264" i="1"/>
  <c r="ER2280" i="1"/>
  <c r="ES2280" i="1"/>
  <c r="ER2296" i="1"/>
  <c r="ES2296" i="1"/>
  <c r="ER2312" i="1"/>
  <c r="ES2312" i="1"/>
  <c r="ER2328" i="1"/>
  <c r="ES2328" i="1"/>
  <c r="ER2344" i="1"/>
  <c r="ES2344" i="1"/>
  <c r="ER2081" i="1"/>
  <c r="ES2081" i="1"/>
  <c r="ER2097" i="1"/>
  <c r="ES2097" i="1"/>
  <c r="ER2113" i="1"/>
  <c r="ES2113" i="1"/>
  <c r="ER2129" i="1"/>
  <c r="ES2129" i="1"/>
  <c r="ER2145" i="1"/>
  <c r="ES2145" i="1"/>
  <c r="ER2161" i="1"/>
  <c r="ES2161" i="1"/>
  <c r="ER2177" i="1"/>
  <c r="ES2177" i="1"/>
  <c r="ER2193" i="1"/>
  <c r="ES2193" i="1"/>
  <c r="ER2209" i="1"/>
  <c r="ES2209" i="1"/>
  <c r="ER2225" i="1"/>
  <c r="ES2225" i="1"/>
  <c r="ER2241" i="1"/>
  <c r="ES2241" i="1"/>
  <c r="ER2257" i="1"/>
  <c r="ES2257" i="1"/>
  <c r="ER2273" i="1"/>
  <c r="ES2273" i="1"/>
  <c r="ER2289" i="1"/>
  <c r="ES2289" i="1"/>
  <c r="ER2305" i="1"/>
  <c r="ES2305" i="1"/>
  <c r="ER2321" i="1"/>
  <c r="ES2321" i="1"/>
  <c r="ER2337" i="1"/>
  <c r="ES2337" i="1"/>
  <c r="ER2353" i="1"/>
  <c r="ES2353" i="1"/>
  <c r="ER2318" i="1"/>
  <c r="ES2318" i="1"/>
  <c r="ER2334" i="1"/>
  <c r="ES2334" i="1"/>
  <c r="ER2350" i="1"/>
  <c r="ES2350" i="1"/>
  <c r="ER2087" i="1"/>
  <c r="ES2087" i="1"/>
  <c r="ER2103" i="1"/>
  <c r="ES2103" i="1"/>
  <c r="ER2119" i="1"/>
  <c r="ES2119" i="1"/>
  <c r="ER2135" i="1"/>
  <c r="ES2135" i="1"/>
  <c r="ER2151" i="1"/>
  <c r="ES2151" i="1"/>
  <c r="ER2167" i="1"/>
  <c r="ES2167" i="1"/>
  <c r="ER2183" i="1"/>
  <c r="ES2183" i="1"/>
  <c r="ER2199" i="1"/>
  <c r="ES2199" i="1"/>
  <c r="ER2215" i="1"/>
  <c r="ES2215" i="1"/>
  <c r="ER2231" i="1"/>
  <c r="ES2231" i="1"/>
  <c r="ER2247" i="1"/>
  <c r="ES2247" i="1"/>
  <c r="ER2263" i="1"/>
  <c r="ES2263" i="1"/>
  <c r="ER2279" i="1"/>
  <c r="ES2279" i="1"/>
  <c r="ER2295" i="1"/>
  <c r="ES2295" i="1"/>
  <c r="ER2311" i="1"/>
  <c r="ES2311" i="1"/>
  <c r="ER2327" i="1"/>
  <c r="ES2327" i="1"/>
  <c r="ER2343" i="1"/>
  <c r="ES2343" i="1"/>
  <c r="ER1955" i="1"/>
  <c r="ES1955" i="1"/>
  <c r="ER1958" i="1"/>
  <c r="ES1958" i="1"/>
  <c r="ER1974" i="1"/>
  <c r="ES1974" i="1"/>
  <c r="ER1990" i="1"/>
  <c r="ES1990" i="1"/>
  <c r="ER2006" i="1"/>
  <c r="ES2006" i="1"/>
  <c r="ER2022" i="1"/>
  <c r="ES2022" i="1"/>
  <c r="ER2038" i="1"/>
  <c r="ES2038" i="1"/>
  <c r="ER2054" i="1"/>
  <c r="ES2054" i="1"/>
  <c r="ER2070" i="1"/>
  <c r="ES2070" i="1"/>
  <c r="ER2098" i="1"/>
  <c r="ES2098" i="1"/>
  <c r="ER2130" i="1"/>
  <c r="ES2130" i="1"/>
  <c r="ER2162" i="1"/>
  <c r="ES2162" i="1"/>
  <c r="ER2214" i="1"/>
  <c r="ES2214" i="1"/>
  <c r="ER2278" i="1"/>
  <c r="ES2278" i="1"/>
  <c r="ER1983" i="1"/>
  <c r="ES1983" i="1"/>
  <c r="ER1999" i="1"/>
  <c r="ES1999" i="1"/>
  <c r="ER2015" i="1"/>
  <c r="ES2015" i="1"/>
  <c r="ER2031" i="1"/>
  <c r="ES2031" i="1"/>
  <c r="ER2047" i="1"/>
  <c r="ES2047" i="1"/>
  <c r="ER2063" i="1"/>
  <c r="ES2063" i="1"/>
  <c r="ER2084" i="1"/>
  <c r="ES2084" i="1"/>
  <c r="ER2116" i="1"/>
  <c r="ES2116" i="1"/>
  <c r="ER2148" i="1"/>
  <c r="ES2148" i="1"/>
  <c r="ER2186" i="1"/>
  <c r="ES2186" i="1"/>
  <c r="ER2250" i="1"/>
  <c r="ES2250" i="1"/>
  <c r="ER1956" i="1"/>
  <c r="ES1956" i="1"/>
  <c r="ER1972" i="1"/>
  <c r="ES1972" i="1"/>
  <c r="ER1988" i="1"/>
  <c r="ES1988" i="1"/>
  <c r="ER2004" i="1"/>
  <c r="ES2004" i="1"/>
  <c r="ER2020" i="1"/>
  <c r="ES2020" i="1"/>
  <c r="ER2036" i="1"/>
  <c r="ES2036" i="1"/>
  <c r="ER2052" i="1"/>
  <c r="ES2052" i="1"/>
  <c r="ER2068" i="1"/>
  <c r="ES2068" i="1"/>
  <c r="ER2094" i="1"/>
  <c r="ES2094" i="1"/>
  <c r="ER2126" i="1"/>
  <c r="ES2126" i="1"/>
  <c r="ER2158" i="1"/>
  <c r="ES2158" i="1"/>
  <c r="ER2206" i="1"/>
  <c r="ES2206" i="1"/>
  <c r="ER2270" i="1"/>
  <c r="ES2270" i="1"/>
  <c r="ER1961" i="1"/>
  <c r="ES1961" i="1"/>
  <c r="ER1977" i="1"/>
  <c r="ES1977" i="1"/>
  <c r="ER1993" i="1"/>
  <c r="ES1993" i="1"/>
  <c r="ER2009" i="1"/>
  <c r="ES2009" i="1"/>
  <c r="ER2025" i="1"/>
  <c r="ES2025" i="1"/>
  <c r="ER2041" i="1"/>
  <c r="ES2041" i="1"/>
  <c r="ER2057" i="1"/>
  <c r="ES2057" i="1"/>
  <c r="ER2073" i="1"/>
  <c r="ES2073" i="1"/>
  <c r="ER2104" i="1"/>
  <c r="ES2104" i="1"/>
  <c r="ER2136" i="1"/>
  <c r="ES2136" i="1"/>
  <c r="ER2168" i="1"/>
  <c r="ES2168" i="1"/>
  <c r="ER2226" i="1"/>
  <c r="ES2226" i="1"/>
  <c r="ER2290" i="1"/>
  <c r="ES2290" i="1"/>
  <c r="ER2188" i="1"/>
  <c r="ES2188" i="1"/>
  <c r="ER2204" i="1"/>
  <c r="ES2204" i="1"/>
  <c r="ER2220" i="1"/>
  <c r="ES2220" i="1"/>
  <c r="ER2236" i="1"/>
  <c r="ES2236" i="1"/>
  <c r="ER2252" i="1"/>
  <c r="ES2252" i="1"/>
  <c r="ER2268" i="1"/>
  <c r="ES2268" i="1"/>
  <c r="ER2284" i="1"/>
  <c r="ES2284" i="1"/>
  <c r="ER2300" i="1"/>
  <c r="ES2300" i="1"/>
  <c r="ER2316" i="1"/>
  <c r="ES2316" i="1"/>
  <c r="ER2332" i="1"/>
  <c r="ES2332" i="1"/>
  <c r="ER2348" i="1"/>
  <c r="ES2348" i="1"/>
  <c r="ER2085" i="1"/>
  <c r="ES2085" i="1"/>
  <c r="ER2101" i="1"/>
  <c r="ES2101" i="1"/>
  <c r="ER2117" i="1"/>
  <c r="ES2117" i="1"/>
  <c r="ER2133" i="1"/>
  <c r="ES2133" i="1"/>
  <c r="ER2149" i="1"/>
  <c r="ES2149" i="1"/>
  <c r="ER2165" i="1"/>
  <c r="ES2165" i="1"/>
  <c r="ER2181" i="1"/>
  <c r="ES2181" i="1"/>
  <c r="ER2197" i="1"/>
  <c r="ES2197" i="1"/>
  <c r="ER2213" i="1"/>
  <c r="ES2213" i="1"/>
  <c r="ER2229" i="1"/>
  <c r="ES2229" i="1"/>
  <c r="ER2245" i="1"/>
  <c r="ES2245" i="1"/>
  <c r="ER2261" i="1"/>
  <c r="ES2261" i="1"/>
  <c r="ER2277" i="1"/>
  <c r="ES2277" i="1"/>
  <c r="ER2293" i="1"/>
  <c r="ES2293" i="1"/>
  <c r="ER2309" i="1"/>
  <c r="ES2309" i="1"/>
  <c r="ER2325" i="1"/>
  <c r="ES2325" i="1"/>
  <c r="ER2341" i="1"/>
  <c r="ES2341" i="1"/>
  <c r="ER2306" i="1"/>
  <c r="ES2306" i="1"/>
  <c r="ER2322" i="1"/>
  <c r="ES2322" i="1"/>
  <c r="ER2338" i="1"/>
  <c r="ES2338" i="1"/>
  <c r="ER2075" i="1"/>
  <c r="ES2075" i="1"/>
  <c r="ER2091" i="1"/>
  <c r="ES2091" i="1"/>
  <c r="ER2107" i="1"/>
  <c r="ES2107" i="1"/>
  <c r="ER2123" i="1"/>
  <c r="ES2123" i="1"/>
  <c r="ER2139" i="1"/>
  <c r="ES2139" i="1"/>
  <c r="ER2155" i="1"/>
  <c r="ES2155" i="1"/>
  <c r="ER2171" i="1"/>
  <c r="ES2171" i="1"/>
  <c r="ER2187" i="1"/>
  <c r="ES2187" i="1"/>
  <c r="ER2203" i="1"/>
  <c r="ES2203" i="1"/>
  <c r="ER2219" i="1"/>
  <c r="ES2219" i="1"/>
  <c r="ER2235" i="1"/>
  <c r="ES2235" i="1"/>
  <c r="ER2251" i="1"/>
  <c r="ES2251" i="1"/>
  <c r="ER2267" i="1"/>
  <c r="ES2267" i="1"/>
  <c r="ER2283" i="1"/>
  <c r="ES2283" i="1"/>
  <c r="ER2299" i="1"/>
  <c r="ES2299" i="1"/>
  <c r="ER2315" i="1"/>
  <c r="ES2315" i="1"/>
  <c r="ER2331" i="1"/>
  <c r="ES2331" i="1"/>
  <c r="ER2347" i="1"/>
  <c r="ES2347" i="1"/>
  <c r="B146" i="1"/>
  <c r="B147" i="1" s="1"/>
  <c r="B148" i="1" s="1"/>
  <c r="C142" i="1"/>
  <c r="F130" i="1"/>
  <c r="F131" i="1" s="1"/>
  <c r="D138" i="1"/>
  <c r="D134" i="1"/>
  <c r="D133" i="1"/>
  <c r="D132" i="1"/>
  <c r="D136" i="1" s="1"/>
  <c r="C137" i="1"/>
  <c r="C135" i="1"/>
  <c r="F112" i="1"/>
  <c r="F107" i="1"/>
  <c r="F105" i="1"/>
  <c r="F115" i="1" s="1"/>
  <c r="F116" i="1" s="1"/>
  <c r="F117" i="1" s="1"/>
  <c r="F118" i="1" s="1"/>
  <c r="I100" i="1"/>
  <c r="H101" i="1"/>
  <c r="G103" i="1"/>
  <c r="G108" i="1"/>
  <c r="G104" i="1"/>
  <c r="G102" i="1"/>
  <c r="GO112" i="1"/>
  <c r="I2142" i="1"/>
  <c r="X127" i="1"/>
  <c r="X148" i="1" s="1"/>
  <c r="X121" i="1"/>
  <c r="GO118" i="1"/>
  <c r="GO114" i="1" s="1"/>
  <c r="GO115" i="1" s="1"/>
  <c r="GO116" i="1" s="1"/>
  <c r="GO117" i="1" s="1"/>
  <c r="GO120" i="1" s="1"/>
  <c r="GO121" i="1" s="1"/>
  <c r="FG114" i="1"/>
  <c r="FG115" i="1" s="1"/>
  <c r="FG116" i="1" s="1"/>
  <c r="FG117" i="1" s="1"/>
  <c r="FG120" i="1" s="1"/>
  <c r="FG121" i="1" s="1"/>
  <c r="FZ114" i="1"/>
  <c r="FZ115" i="1" s="1"/>
  <c r="FZ116" i="1" s="1"/>
  <c r="FZ117" i="1" s="1"/>
  <c r="FZ120" i="1" s="1"/>
  <c r="FZ121" i="1" s="1"/>
  <c r="P121" i="1"/>
  <c r="P115" i="1"/>
  <c r="P116" i="1" s="1"/>
  <c r="P117" i="1" s="1"/>
  <c r="P118" i="1" s="1"/>
  <c r="CF119" i="1"/>
  <c r="R130" i="1"/>
  <c r="R151" i="1" s="1"/>
  <c r="DM114" i="1"/>
  <c r="DM115" i="1" s="1"/>
  <c r="DM116" i="1" s="1"/>
  <c r="DM117" i="1" s="1"/>
  <c r="DM120" i="1" s="1"/>
  <c r="DM121" i="1" s="1"/>
  <c r="CF114" i="1"/>
  <c r="CF115" i="1" s="1"/>
  <c r="CF116" i="1" s="1"/>
  <c r="CF117" i="1" s="1"/>
  <c r="CF120" i="1" s="1"/>
  <c r="ES121" i="1"/>
  <c r="Q142" i="1"/>
  <c r="V114" i="1"/>
  <c r="Y114" i="1"/>
  <c r="Y127" i="1" s="1"/>
  <c r="Y148" i="1" s="1"/>
  <c r="DB119" i="1"/>
  <c r="R131" i="1"/>
  <c r="R152" i="1" s="1"/>
  <c r="BJ119" i="1"/>
  <c r="R129" i="1"/>
  <c r="R150" i="1" s="1"/>
  <c r="EV119" i="1"/>
  <c r="T133" i="1"/>
  <c r="T154" i="1" s="1"/>
  <c r="FZ1953" i="1"/>
  <c r="GB1953" i="1" s="1"/>
  <c r="DY119" i="1"/>
  <c r="S132" i="1"/>
  <c r="S153" i="1" s="1"/>
  <c r="DX119" i="1"/>
  <c r="R132" i="1"/>
  <c r="R153" i="1" s="1"/>
  <c r="DA121" i="1"/>
  <c r="Q140" i="1"/>
  <c r="Q163" i="1" s="1"/>
  <c r="DW121" i="1"/>
  <c r="Q141" i="1"/>
  <c r="Q164" i="1" s="1"/>
  <c r="S114" i="1"/>
  <c r="U114" i="1"/>
  <c r="U127" i="1" s="1"/>
  <c r="U148" i="1" s="1"/>
  <c r="W114" i="1"/>
  <c r="BK119" i="1"/>
  <c r="S129" i="1"/>
  <c r="S150" i="1" s="1"/>
  <c r="BI121" i="1"/>
  <c r="Q138" i="1"/>
  <c r="Q161" i="1" s="1"/>
  <c r="R114" i="1"/>
  <c r="T114" i="1"/>
  <c r="CE119" i="1"/>
  <c r="Q130" i="1"/>
  <c r="Q151" i="1" s="1"/>
  <c r="CP114" i="1"/>
  <c r="CP115" i="1" s="1"/>
  <c r="CP116" i="1" s="1"/>
  <c r="CP117" i="1" s="1"/>
  <c r="CP120" i="1" s="1"/>
  <c r="CP121" i="1" s="1"/>
  <c r="CF112" i="1"/>
  <c r="DC119" i="1"/>
  <c r="S131" i="1"/>
  <c r="S152" i="1" s="1"/>
  <c r="ET121" i="1"/>
  <c r="R142" i="1"/>
  <c r="EU121" i="1"/>
  <c r="S142" i="1"/>
  <c r="EN2068" i="1"/>
  <c r="EM2067" i="1"/>
  <c r="GN114" i="1"/>
  <c r="GN115" i="1" s="1"/>
  <c r="GN116" i="1" s="1"/>
  <c r="GN117" i="1" s="1"/>
  <c r="GN120" i="1" s="1"/>
  <c r="GN121" i="1" s="1"/>
  <c r="GJ119" i="1"/>
  <c r="GJ114" i="1"/>
  <c r="GJ115" i="1" s="1"/>
  <c r="GJ116" i="1" s="1"/>
  <c r="GJ117" i="1" s="1"/>
  <c r="GJ120" i="1" s="1"/>
  <c r="GJ121" i="1" s="1"/>
  <c r="GO119" i="1"/>
  <c r="GP107" i="1"/>
  <c r="GP105" i="1"/>
  <c r="GP111" i="1"/>
  <c r="GZ107" i="1"/>
  <c r="GZ118" i="1" s="1"/>
  <c r="GZ119" i="1" s="1"/>
  <c r="GZ105" i="1"/>
  <c r="GZ111" i="1"/>
  <c r="GX114" i="1"/>
  <c r="GX115" i="1" s="1"/>
  <c r="GX116" i="1" s="1"/>
  <c r="GX117" i="1" s="1"/>
  <c r="GX120" i="1" s="1"/>
  <c r="GX121" i="1" s="1"/>
  <c r="HC100" i="1"/>
  <c r="HB101" i="1"/>
  <c r="GY114" i="1"/>
  <c r="GY115" i="1" s="1"/>
  <c r="GY116" i="1" s="1"/>
  <c r="GY117" i="1" s="1"/>
  <c r="GY120" i="1" s="1"/>
  <c r="GY121" i="1" s="1"/>
  <c r="HA103" i="1"/>
  <c r="HA108" i="1"/>
  <c r="HA102" i="1"/>
  <c r="HA104" i="1"/>
  <c r="GS100" i="1"/>
  <c r="GS101" i="1" s="1"/>
  <c r="GR101" i="1"/>
  <c r="GQ108" i="1"/>
  <c r="GQ104" i="1"/>
  <c r="GQ102" i="1"/>
  <c r="GQ103" i="1"/>
  <c r="FP114" i="1"/>
  <c r="FP115" i="1" s="1"/>
  <c r="FP116" i="1" s="1"/>
  <c r="FP117" i="1" s="1"/>
  <c r="FP120" i="1" s="1"/>
  <c r="FP121" i="1" s="1"/>
  <c r="EI114" i="1"/>
  <c r="EI115" i="1" s="1"/>
  <c r="EI116" i="1" s="1"/>
  <c r="EI117" i="1" s="1"/>
  <c r="EI120" i="1" s="1"/>
  <c r="EI121" i="1" s="1"/>
  <c r="FN119" i="1"/>
  <c r="FN114" i="1"/>
  <c r="FN115" i="1" s="1"/>
  <c r="FN116" i="1" s="1"/>
  <c r="FN117" i="1" s="1"/>
  <c r="FN120" i="1" s="1"/>
  <c r="FN121" i="1" s="1"/>
  <c r="GE100" i="1"/>
  <c r="GD101" i="1"/>
  <c r="GB111" i="1"/>
  <c r="FR111" i="1"/>
  <c r="GC108" i="1"/>
  <c r="GC103" i="1"/>
  <c r="GC104" i="1"/>
  <c r="GC102" i="1"/>
  <c r="GA114" i="1"/>
  <c r="GA115" i="1" s="1"/>
  <c r="GA116" i="1" s="1"/>
  <c r="GA117" i="1" s="1"/>
  <c r="GA120" i="1" s="1"/>
  <c r="GA121" i="1" s="1"/>
  <c r="FR107" i="1"/>
  <c r="FR118" i="1" s="1"/>
  <c r="FR119" i="1" s="1"/>
  <c r="FR105" i="1"/>
  <c r="FR112" i="1" s="1"/>
  <c r="FQ114" i="1"/>
  <c r="FQ115" i="1" s="1"/>
  <c r="FQ116" i="1" s="1"/>
  <c r="FQ117" i="1" s="1"/>
  <c r="FQ120" i="1" s="1"/>
  <c r="FQ121" i="1" s="1"/>
  <c r="FU100" i="1"/>
  <c r="FT101" i="1"/>
  <c r="GB107" i="1"/>
  <c r="GB118" i="1" s="1"/>
  <c r="GB119" i="1" s="1"/>
  <c r="GB105" i="1"/>
  <c r="FS108" i="1"/>
  <c r="FS104" i="1"/>
  <c r="FS102" i="1"/>
  <c r="FS103" i="1"/>
  <c r="ER119" i="1"/>
  <c r="ER114" i="1"/>
  <c r="ER115" i="1" s="1"/>
  <c r="ER116" i="1" s="1"/>
  <c r="ER117" i="1" s="1"/>
  <c r="ER120" i="1" s="1"/>
  <c r="ER121" i="1" s="1"/>
  <c r="FK100" i="1"/>
  <c r="FJ101" i="1"/>
  <c r="EW113" i="1"/>
  <c r="EW112" i="1" s="1"/>
  <c r="EW118" i="1" s="1"/>
  <c r="U133" i="1" s="1"/>
  <c r="U154" i="1" s="1"/>
  <c r="FF114" i="1"/>
  <c r="FF115" i="1" s="1"/>
  <c r="FF116" i="1" s="1"/>
  <c r="FF117" i="1" s="1"/>
  <c r="FF120" i="1" s="1"/>
  <c r="FF121" i="1" s="1"/>
  <c r="EY108" i="1"/>
  <c r="EY103" i="1"/>
  <c r="EY104" i="1"/>
  <c r="EY102" i="1"/>
  <c r="EV114" i="1"/>
  <c r="EV115" i="1" s="1"/>
  <c r="EV116" i="1" s="1"/>
  <c r="EV117" i="1" s="1"/>
  <c r="EV120" i="1" s="1"/>
  <c r="FH107" i="1"/>
  <c r="FH118" i="1" s="1"/>
  <c r="FH119" i="1" s="1"/>
  <c r="FH105" i="1"/>
  <c r="FH111" i="1"/>
  <c r="FA100" i="1"/>
  <c r="FA101" i="1" s="1"/>
  <c r="EZ101" i="1"/>
  <c r="EX113" i="1"/>
  <c r="FI108" i="1"/>
  <c r="FI104" i="1"/>
  <c r="FI102" i="1"/>
  <c r="FI103" i="1"/>
  <c r="EX107" i="1"/>
  <c r="EX105" i="1"/>
  <c r="EX111" i="1"/>
  <c r="DX114" i="1"/>
  <c r="DX115" i="1" s="1"/>
  <c r="DX116" i="1" s="1"/>
  <c r="DX117" i="1" s="1"/>
  <c r="DX120" i="1" s="1"/>
  <c r="EK108" i="1"/>
  <c r="EK104" i="1"/>
  <c r="EK103" i="1"/>
  <c r="EK102" i="1"/>
  <c r="DZ111" i="1"/>
  <c r="EJ107" i="1"/>
  <c r="EJ118" i="1" s="1"/>
  <c r="EJ119" i="1" s="1"/>
  <c r="EJ105" i="1"/>
  <c r="EM100" i="1"/>
  <c r="EL101" i="1"/>
  <c r="DZ107" i="1"/>
  <c r="DZ118" i="1" s="1"/>
  <c r="DZ105" i="1"/>
  <c r="DZ112" i="1" s="1"/>
  <c r="EA108" i="1"/>
  <c r="EA103" i="1"/>
  <c r="EA104" i="1"/>
  <c r="EA102" i="1"/>
  <c r="EJ111" i="1"/>
  <c r="DY114" i="1"/>
  <c r="DY115" i="1" s="1"/>
  <c r="DY116" i="1" s="1"/>
  <c r="DY117" i="1" s="1"/>
  <c r="DY120" i="1" s="1"/>
  <c r="EH114" i="1"/>
  <c r="EH115" i="1" s="1"/>
  <c r="EH116" i="1" s="1"/>
  <c r="EH117" i="1" s="1"/>
  <c r="EH120" i="1" s="1"/>
  <c r="EH121" i="1" s="1"/>
  <c r="EC100" i="1"/>
  <c r="EB101" i="1"/>
  <c r="DL114" i="1"/>
  <c r="DL115" i="1" s="1"/>
  <c r="DL116" i="1" s="1"/>
  <c r="DL117" i="1" s="1"/>
  <c r="DL120" i="1" s="1"/>
  <c r="DL121" i="1" s="1"/>
  <c r="CZ119" i="1"/>
  <c r="CZ114" i="1"/>
  <c r="CZ115" i="1" s="1"/>
  <c r="CZ116" i="1" s="1"/>
  <c r="CZ117" i="1" s="1"/>
  <c r="CZ120" i="1" s="1"/>
  <c r="CZ121" i="1" s="1"/>
  <c r="DN111" i="1"/>
  <c r="DE108" i="1"/>
  <c r="DE104" i="1"/>
  <c r="DE103" i="1"/>
  <c r="DE102" i="1"/>
  <c r="DO108" i="1"/>
  <c r="DO103" i="1"/>
  <c r="DO104" i="1"/>
  <c r="DO102" i="1"/>
  <c r="DB114" i="1"/>
  <c r="DB115" i="1" s="1"/>
  <c r="DB116" i="1" s="1"/>
  <c r="DB117" i="1" s="1"/>
  <c r="DB120" i="1" s="1"/>
  <c r="DD111" i="1"/>
  <c r="DG100" i="1"/>
  <c r="DF101" i="1"/>
  <c r="DQ100" i="1"/>
  <c r="DP101" i="1"/>
  <c r="DD107" i="1"/>
  <c r="DD118" i="1" s="1"/>
  <c r="DD105" i="1"/>
  <c r="DD112" i="1" s="1"/>
  <c r="DC114" i="1"/>
  <c r="DC115" i="1" s="1"/>
  <c r="DC116" i="1" s="1"/>
  <c r="DC117" i="1" s="1"/>
  <c r="DC120" i="1" s="1"/>
  <c r="DN107" i="1"/>
  <c r="DN118" i="1" s="1"/>
  <c r="DN119" i="1" s="1"/>
  <c r="DN105" i="1"/>
  <c r="CQ114" i="1"/>
  <c r="CQ115" i="1" s="1"/>
  <c r="CQ116" i="1" s="1"/>
  <c r="CQ117" i="1" s="1"/>
  <c r="CQ120" i="1" s="1"/>
  <c r="CQ121" i="1" s="1"/>
  <c r="CS108" i="1"/>
  <c r="CS104" i="1"/>
  <c r="CS103" i="1"/>
  <c r="CS102" i="1"/>
  <c r="CE114" i="1"/>
  <c r="CE115" i="1" s="1"/>
  <c r="CE116" i="1" s="1"/>
  <c r="CE117" i="1" s="1"/>
  <c r="CE120" i="1" s="1"/>
  <c r="CG111" i="1"/>
  <c r="CJ100" i="1"/>
  <c r="CI101" i="1"/>
  <c r="CU100" i="1"/>
  <c r="CT101" i="1"/>
  <c r="CR111" i="1"/>
  <c r="CH108" i="1"/>
  <c r="CH104" i="1"/>
  <c r="CH103" i="1"/>
  <c r="CH102" i="1"/>
  <c r="CH113" i="1" s="1"/>
  <c r="CR107" i="1"/>
  <c r="CR118" i="1" s="1"/>
  <c r="CR119" i="1" s="1"/>
  <c r="CR105" i="1"/>
  <c r="CG107" i="1"/>
  <c r="CG118" i="1" s="1"/>
  <c r="CG105" i="1"/>
  <c r="CG112" i="1" s="1"/>
  <c r="BK114" i="1"/>
  <c r="BK115" i="1" s="1"/>
  <c r="BK116" i="1" s="1"/>
  <c r="BK117" i="1" s="1"/>
  <c r="BK120" i="1" s="1"/>
  <c r="BO100" i="1"/>
  <c r="BN101" i="1"/>
  <c r="BJ114" i="1"/>
  <c r="BJ115" i="1" s="1"/>
  <c r="BJ116" i="1" s="1"/>
  <c r="BJ117" i="1" s="1"/>
  <c r="BJ120" i="1" s="1"/>
  <c r="BL107" i="1"/>
  <c r="BL118" i="1" s="1"/>
  <c r="BL105" i="1"/>
  <c r="BL113" i="1"/>
  <c r="BY100" i="1"/>
  <c r="BX101" i="1"/>
  <c r="BU114" i="1"/>
  <c r="BU115" i="1" s="1"/>
  <c r="BU116" i="1" s="1"/>
  <c r="BU117" i="1" s="1"/>
  <c r="BU120" i="1" s="1"/>
  <c r="BU121" i="1" s="1"/>
  <c r="BM108" i="1"/>
  <c r="BM104" i="1"/>
  <c r="BM103" i="1"/>
  <c r="BM102" i="1"/>
  <c r="BL111" i="1"/>
  <c r="BW108" i="1"/>
  <c r="BW104" i="1"/>
  <c r="BW103" i="1"/>
  <c r="BW102" i="1"/>
  <c r="BV107" i="1"/>
  <c r="BV118" i="1" s="1"/>
  <c r="BV119" i="1" s="1"/>
  <c r="BV105" i="1"/>
  <c r="BV111" i="1"/>
  <c r="BJ112" i="1"/>
  <c r="BT114" i="1"/>
  <c r="BT115" i="1" s="1"/>
  <c r="BT116" i="1" s="1"/>
  <c r="BT117" i="1" s="1"/>
  <c r="BT120" i="1" s="1"/>
  <c r="BT121" i="1" s="1"/>
  <c r="AX114" i="1"/>
  <c r="AX115" i="1" s="1"/>
  <c r="AX116" i="1" s="1"/>
  <c r="AX117" i="1" s="1"/>
  <c r="AX120" i="1" s="1"/>
  <c r="AX121" i="1" s="1"/>
  <c r="AN119" i="1"/>
  <c r="AM114" i="1"/>
  <c r="AM115" i="1" s="1"/>
  <c r="AM116" i="1" s="1"/>
  <c r="AM117" i="1" s="1"/>
  <c r="AM120" i="1" s="1"/>
  <c r="AN112" i="1"/>
  <c r="AR100" i="1"/>
  <c r="AQ101" i="1"/>
  <c r="AY114" i="1"/>
  <c r="AY115" i="1" s="1"/>
  <c r="AY116" i="1" s="1"/>
  <c r="AY117" i="1" s="1"/>
  <c r="AY120" i="1" s="1"/>
  <c r="AY121" i="1" s="1"/>
  <c r="AO107" i="1"/>
  <c r="AO105" i="1"/>
  <c r="AO111" i="1"/>
  <c r="AP108" i="1"/>
  <c r="AP104" i="1"/>
  <c r="AP103" i="1"/>
  <c r="AP102" i="1"/>
  <c r="BA108" i="1"/>
  <c r="BA104" i="1"/>
  <c r="BA103" i="1"/>
  <c r="BA102" i="1"/>
  <c r="AN114" i="1"/>
  <c r="AN115" i="1" s="1"/>
  <c r="AN116" i="1" s="1"/>
  <c r="AN117" i="1" s="1"/>
  <c r="AN120" i="1" s="1"/>
  <c r="AO113" i="1"/>
  <c r="BC100" i="1"/>
  <c r="BB101" i="1"/>
  <c r="AZ107" i="1"/>
  <c r="AZ119" i="1" s="1"/>
  <c r="AZ105" i="1"/>
  <c r="AZ111" i="1"/>
  <c r="N1948" i="1"/>
  <c r="O1948" i="1" s="1"/>
  <c r="AD115" i="1"/>
  <c r="AD116" i="1" s="1"/>
  <c r="AD117" i="1" s="1"/>
  <c r="AD118" i="1" s="1"/>
  <c r="AE107" i="1"/>
  <c r="AE105" i="1"/>
  <c r="AE113" i="1" s="1"/>
  <c r="AH100" i="1"/>
  <c r="AG101" i="1"/>
  <c r="AC115" i="1"/>
  <c r="AC116" i="1" s="1"/>
  <c r="AC117" i="1" s="1"/>
  <c r="AC118" i="1" s="1"/>
  <c r="AF108" i="1"/>
  <c r="AF104" i="1"/>
  <c r="AF102" i="1"/>
  <c r="AF103" i="1"/>
  <c r="Q115" i="1"/>
  <c r="Q116" i="1" s="1"/>
  <c r="Q117" i="1" s="1"/>
  <c r="Q118" i="1" s="1"/>
  <c r="X115" i="1"/>
  <c r="X116" i="1" s="1"/>
  <c r="X117" i="1" s="1"/>
  <c r="X118" i="1" s="1"/>
  <c r="T115" i="1"/>
  <c r="T116" i="1" s="1"/>
  <c r="T117" i="1" s="1"/>
  <c r="T118" i="1" s="1"/>
  <c r="S115" i="1"/>
  <c r="S116" i="1" s="1"/>
  <c r="S117" i="1" s="1"/>
  <c r="S118" i="1" s="1"/>
  <c r="R115" i="1"/>
  <c r="R116" i="1" s="1"/>
  <c r="R117" i="1" s="1"/>
  <c r="R118" i="1" s="1"/>
  <c r="R2350" i="1"/>
  <c r="R2290" i="1"/>
  <c r="R2344" i="1"/>
  <c r="R2346" i="1"/>
  <c r="R2342" i="1"/>
  <c r="R2348" i="1"/>
  <c r="R2334" i="1"/>
  <c r="R2320" i="1"/>
  <c r="R2338" i="1"/>
  <c r="R2304" i="1"/>
  <c r="R2288" i="1"/>
  <c r="R2324" i="1"/>
  <c r="R2292" i="1"/>
  <c r="R2328" i="1"/>
  <c r="R2296" i="1"/>
  <c r="R2316" i="1"/>
  <c r="R2322" i="1"/>
  <c r="R2308" i="1"/>
  <c r="R2314" i="1"/>
  <c r="R2336" i="1"/>
  <c r="R2340" i="1"/>
  <c r="R2312" i="1"/>
  <c r="R2332" i="1"/>
  <c r="R2300" i="1"/>
  <c r="R2306" i="1"/>
  <c r="R2330" i="1"/>
  <c r="R2298" i="1"/>
  <c r="R2318" i="1"/>
  <c r="R2286" i="1"/>
  <c r="S2349" i="1"/>
  <c r="R2353" i="1"/>
  <c r="R2345" i="1"/>
  <c r="R2337" i="1"/>
  <c r="R2329" i="1"/>
  <c r="R2321" i="1"/>
  <c r="S2348" i="1"/>
  <c r="S2332" i="1"/>
  <c r="R2317" i="1"/>
  <c r="S2306" i="1"/>
  <c r="S2295" i="1"/>
  <c r="R2285" i="1"/>
  <c r="R2276" i="1"/>
  <c r="R2268" i="1"/>
  <c r="R2260" i="1"/>
  <c r="R2252" i="1"/>
  <c r="R2244" i="1"/>
  <c r="R2236" i="1"/>
  <c r="R2228" i="1"/>
  <c r="R2220" i="1"/>
  <c r="R2212" i="1"/>
  <c r="R2204" i="1"/>
  <c r="R2196" i="1"/>
  <c r="R2188" i="1"/>
  <c r="R2180" i="1"/>
  <c r="R2172" i="1"/>
  <c r="R2164" i="1"/>
  <c r="R2156" i="1"/>
  <c r="S2145" i="1"/>
  <c r="S2129" i="1"/>
  <c r="S2344" i="1"/>
  <c r="S2327" i="1"/>
  <c r="S2313" i="1"/>
  <c r="R2303" i="1"/>
  <c r="S2292" i="1"/>
  <c r="S2281" i="1"/>
  <c r="S2273" i="1"/>
  <c r="S2265" i="1"/>
  <c r="S2257" i="1"/>
  <c r="S2249" i="1"/>
  <c r="S2241" i="1"/>
  <c r="S2233" i="1"/>
  <c r="S2225" i="1"/>
  <c r="S2217" i="1"/>
  <c r="S2209" i="1"/>
  <c r="S2201" i="1"/>
  <c r="S2193" i="1"/>
  <c r="S2185" i="1"/>
  <c r="S2177" i="1"/>
  <c r="S2169" i="1"/>
  <c r="S2161" i="1"/>
  <c r="S2342" i="1"/>
  <c r="S2326" i="1"/>
  <c r="R2313" i="1"/>
  <c r="S2302" i="1"/>
  <c r="S2291" i="1"/>
  <c r="R2281" i="1"/>
  <c r="R2273" i="1"/>
  <c r="R2265" i="1"/>
  <c r="R2257" i="1"/>
  <c r="R2249" i="1"/>
  <c r="R2241" i="1"/>
  <c r="R2233" i="1"/>
  <c r="R2225" i="1"/>
  <c r="R2217" i="1"/>
  <c r="R2209" i="1"/>
  <c r="R2201" i="1"/>
  <c r="R2193" i="1"/>
  <c r="R2185" i="1"/>
  <c r="R2177" i="1"/>
  <c r="R2169" i="1"/>
  <c r="R2161" i="1"/>
  <c r="S2341" i="1"/>
  <c r="S2325" i="1"/>
  <c r="S2312" i="1"/>
  <c r="S2301" i="1"/>
  <c r="R2291" i="1"/>
  <c r="S2280" i="1"/>
  <c r="S2272" i="1"/>
  <c r="S2264" i="1"/>
  <c r="S2256" i="1"/>
  <c r="S2248" i="1"/>
  <c r="R2310" i="1"/>
  <c r="R2284" i="1"/>
  <c r="S2347" i="1"/>
  <c r="R2351" i="1"/>
  <c r="R2343" i="1"/>
  <c r="R2335" i="1"/>
  <c r="R2327" i="1"/>
  <c r="R2319" i="1"/>
  <c r="S2346" i="1"/>
  <c r="S2328" i="1"/>
  <c r="S2314" i="1"/>
  <c r="S2303" i="1"/>
  <c r="R2293" i="1"/>
  <c r="S2282" i="1"/>
  <c r="R2274" i="1"/>
  <c r="R2266" i="1"/>
  <c r="R2258" i="1"/>
  <c r="R2250" i="1"/>
  <c r="R2242" i="1"/>
  <c r="R2234" i="1"/>
  <c r="R2226" i="1"/>
  <c r="R2218" i="1"/>
  <c r="R2210" i="1"/>
  <c r="R2202" i="1"/>
  <c r="R2194" i="1"/>
  <c r="R2186" i="1"/>
  <c r="R2178" i="1"/>
  <c r="R2170" i="1"/>
  <c r="R2162" i="1"/>
  <c r="R2154" i="1"/>
  <c r="S2141" i="1"/>
  <c r="S2125" i="1"/>
  <c r="S2339" i="1"/>
  <c r="S2323" i="1"/>
  <c r="R2311" i="1"/>
  <c r="S2300" i="1"/>
  <c r="S2289" i="1"/>
  <c r="S2279" i="1"/>
  <c r="S2271" i="1"/>
  <c r="S2263" i="1"/>
  <c r="S2255" i="1"/>
  <c r="S2247" i="1"/>
  <c r="R2352" i="1"/>
  <c r="R2302" i="1"/>
  <c r="S2353" i="1"/>
  <c r="S2345" i="1"/>
  <c r="R2349" i="1"/>
  <c r="R2341" i="1"/>
  <c r="R2333" i="1"/>
  <c r="R2325" i="1"/>
  <c r="S2352" i="1"/>
  <c r="S2340" i="1"/>
  <c r="S2324" i="1"/>
  <c r="S2311" i="1"/>
  <c r="R2301" i="1"/>
  <c r="S2290" i="1"/>
  <c r="R2280" i="1"/>
  <c r="R2272" i="1"/>
  <c r="R2264" i="1"/>
  <c r="R2256" i="1"/>
  <c r="R2248" i="1"/>
  <c r="R2240" i="1"/>
  <c r="R2232" i="1"/>
  <c r="R2224" i="1"/>
  <c r="R2216" i="1"/>
  <c r="R2208" i="1"/>
  <c r="R2200" i="1"/>
  <c r="R2192" i="1"/>
  <c r="R2184" i="1"/>
  <c r="R2176" i="1"/>
  <c r="R2168" i="1"/>
  <c r="R2160" i="1"/>
  <c r="S2153" i="1"/>
  <c r="S2137" i="1"/>
  <c r="S2121" i="1"/>
  <c r="S2335" i="1"/>
  <c r="S2319" i="1"/>
  <c r="S2308" i="1"/>
  <c r="S2297" i="1"/>
  <c r="R2287" i="1"/>
  <c r="S2277" i="1"/>
  <c r="S2269" i="1"/>
  <c r="S2261" i="1"/>
  <c r="S2253" i="1"/>
  <c r="S2245" i="1"/>
  <c r="S2237" i="1"/>
  <c r="S2229" i="1"/>
  <c r="S2221" i="1"/>
  <c r="S2213" i="1"/>
  <c r="S2205" i="1"/>
  <c r="S2197" i="1"/>
  <c r="S2189" i="1"/>
  <c r="S2181" i="1"/>
  <c r="S2173" i="1"/>
  <c r="S2165" i="1"/>
  <c r="S2157" i="1"/>
  <c r="S2334" i="1"/>
  <c r="S2318" i="1"/>
  <c r="S2307" i="1"/>
  <c r="R2297" i="1"/>
  <c r="S2286" i="1"/>
  <c r="R2277" i="1"/>
  <c r="R2269" i="1"/>
  <c r="R2261" i="1"/>
  <c r="R2253" i="1"/>
  <c r="R2245" i="1"/>
  <c r="R2237" i="1"/>
  <c r="R2229" i="1"/>
  <c r="R2221" i="1"/>
  <c r="R2213" i="1"/>
  <c r="R2205" i="1"/>
  <c r="R2197" i="1"/>
  <c r="R2189" i="1"/>
  <c r="R2181" i="1"/>
  <c r="R2173" i="1"/>
  <c r="R2165" i="1"/>
  <c r="R2157" i="1"/>
  <c r="S2333" i="1"/>
  <c r="S2317" i="1"/>
  <c r="R2307" i="1"/>
  <c r="S2296" i="1"/>
  <c r="S2285" i="1"/>
  <c r="S2276" i="1"/>
  <c r="S2268" i="1"/>
  <c r="S2260" i="1"/>
  <c r="S2252" i="1"/>
  <c r="S2244" i="1"/>
  <c r="S2351" i="1"/>
  <c r="R2331" i="1"/>
  <c r="S2320" i="1"/>
  <c r="R2278" i="1"/>
  <c r="R2246" i="1"/>
  <c r="R2214" i="1"/>
  <c r="R2182" i="1"/>
  <c r="S2149" i="1"/>
  <c r="S2316" i="1"/>
  <c r="S2275" i="1"/>
  <c r="S2243" i="1"/>
  <c r="S2227" i="1"/>
  <c r="S2211" i="1"/>
  <c r="S2195" i="1"/>
  <c r="S2179" i="1"/>
  <c r="S2163" i="1"/>
  <c r="S2330" i="1"/>
  <c r="R2305" i="1"/>
  <c r="S2283" i="1"/>
  <c r="R2267" i="1"/>
  <c r="R2251" i="1"/>
  <c r="R2235" i="1"/>
  <c r="R2219" i="1"/>
  <c r="R2203" i="1"/>
  <c r="R2187" i="1"/>
  <c r="R2171" i="1"/>
  <c r="R2155" i="1"/>
  <c r="R2315" i="1"/>
  <c r="S2293" i="1"/>
  <c r="S2274" i="1"/>
  <c r="S2258" i="1"/>
  <c r="S2242" i="1"/>
  <c r="S2234" i="1"/>
  <c r="S2226" i="1"/>
  <c r="S2218" i="1"/>
  <c r="S2210" i="1"/>
  <c r="S2202" i="1"/>
  <c r="S2194" i="1"/>
  <c r="S2186" i="1"/>
  <c r="S2178" i="1"/>
  <c r="S2170" i="1"/>
  <c r="S2162" i="1"/>
  <c r="S2154" i="1"/>
  <c r="S2132" i="1"/>
  <c r="S2112" i="1"/>
  <c r="S2096" i="1"/>
  <c r="S2080" i="1"/>
  <c r="S2064" i="1"/>
  <c r="S2048" i="1"/>
  <c r="S2032" i="1"/>
  <c r="S2016" i="1"/>
  <c r="S2000" i="1"/>
  <c r="S1984" i="1"/>
  <c r="S1968" i="1"/>
  <c r="R1956" i="1"/>
  <c r="R1971" i="1"/>
  <c r="R1991" i="1"/>
  <c r="R2006" i="1"/>
  <c r="R2024" i="1"/>
  <c r="R2039" i="1"/>
  <c r="R2055" i="1"/>
  <c r="R2072" i="1"/>
  <c r="R2085" i="1"/>
  <c r="R2101" i="1"/>
  <c r="R2116" i="1"/>
  <c r="R2132" i="1"/>
  <c r="R2148" i="1"/>
  <c r="R1982" i="1"/>
  <c r="R2005" i="1"/>
  <c r="R2023" i="1"/>
  <c r="R2054" i="1"/>
  <c r="R2074" i="1"/>
  <c r="R2111" i="1"/>
  <c r="R2139" i="1"/>
  <c r="S2152" i="1"/>
  <c r="S2131" i="1"/>
  <c r="S2111" i="1"/>
  <c r="S2095" i="1"/>
  <c r="S2079" i="1"/>
  <c r="S2063" i="1"/>
  <c r="S2047" i="1"/>
  <c r="S2031" i="1"/>
  <c r="S2015" i="1"/>
  <c r="S1999" i="1"/>
  <c r="S1983" i="1"/>
  <c r="S2343" i="1"/>
  <c r="R2323" i="1"/>
  <c r="R2309" i="1"/>
  <c r="R2270" i="1"/>
  <c r="R2238" i="1"/>
  <c r="R2206" i="1"/>
  <c r="R2174" i="1"/>
  <c r="S2133" i="1"/>
  <c r="S2305" i="1"/>
  <c r="S2267" i="1"/>
  <c r="S2239" i="1"/>
  <c r="S2223" i="1"/>
  <c r="S2207" i="1"/>
  <c r="S2191" i="1"/>
  <c r="S2175" i="1"/>
  <c r="S2159" i="1"/>
  <c r="S2322" i="1"/>
  <c r="S2299" i="1"/>
  <c r="R2279" i="1"/>
  <c r="R2263" i="1"/>
  <c r="R2247" i="1"/>
  <c r="R2231" i="1"/>
  <c r="R2215" i="1"/>
  <c r="R2199" i="1"/>
  <c r="R2183" i="1"/>
  <c r="R2167" i="1"/>
  <c r="S2337" i="1"/>
  <c r="S2309" i="1"/>
  <c r="S2288" i="1"/>
  <c r="S2270" i="1"/>
  <c r="S2254" i="1"/>
  <c r="S2240" i="1"/>
  <c r="S2232" i="1"/>
  <c r="S2224" i="1"/>
  <c r="S2216" i="1"/>
  <c r="S2208" i="1"/>
  <c r="S2200" i="1"/>
  <c r="S2192" i="1"/>
  <c r="S2184" i="1"/>
  <c r="S2176" i="1"/>
  <c r="S2168" i="1"/>
  <c r="S2160" i="1"/>
  <c r="S2148" i="1"/>
  <c r="S2127" i="1"/>
  <c r="S2108" i="1"/>
  <c r="S2092" i="1"/>
  <c r="S2076" i="1"/>
  <c r="S2060" i="1"/>
  <c r="S2044" i="1"/>
  <c r="S2028" i="1"/>
  <c r="S2012" i="1"/>
  <c r="S1996" i="1"/>
  <c r="S1980" i="1"/>
  <c r="S1964" i="1"/>
  <c r="R1960" i="1"/>
  <c r="R1975" i="1"/>
  <c r="R1995" i="1"/>
  <c r="R2010" i="1"/>
  <c r="R2027" i="1"/>
  <c r="R2043" i="1"/>
  <c r="R2059" i="1"/>
  <c r="R2075" i="1"/>
  <c r="R2090" i="1"/>
  <c r="R2106" i="1"/>
  <c r="R2121" i="1"/>
  <c r="R2137" i="1"/>
  <c r="R2153" i="1"/>
  <c r="R1986" i="1"/>
  <c r="R2009" i="1"/>
  <c r="R2026" i="1"/>
  <c r="R2058" i="1"/>
  <c r="R2079" i="1"/>
  <c r="R2115" i="1"/>
  <c r="R2150" i="1"/>
  <c r="S2147" i="1"/>
  <c r="S2126" i="1"/>
  <c r="S2107" i="1"/>
  <c r="S2091" i="1"/>
  <c r="S2075" i="1"/>
  <c r="S2059" i="1"/>
  <c r="S2043" i="1"/>
  <c r="S2027" i="1"/>
  <c r="S2011" i="1"/>
  <c r="S1995" i="1"/>
  <c r="S1979" i="1"/>
  <c r="R2326" i="1"/>
  <c r="R2347" i="1"/>
  <c r="S2350" i="1"/>
  <c r="S2298" i="1"/>
  <c r="R2262" i="1"/>
  <c r="R2230" i="1"/>
  <c r="R2198" i="1"/>
  <c r="R2166" i="1"/>
  <c r="S2117" i="1"/>
  <c r="R2295" i="1"/>
  <c r="S2259" i="1"/>
  <c r="S2235" i="1"/>
  <c r="S2219" i="1"/>
  <c r="S2203" i="1"/>
  <c r="S2187" i="1"/>
  <c r="S2171" i="1"/>
  <c r="S2155" i="1"/>
  <c r="S2315" i="1"/>
  <c r="S2294" i="1"/>
  <c r="R2275" i="1"/>
  <c r="R2259" i="1"/>
  <c r="R2243" i="1"/>
  <c r="R2227" i="1"/>
  <c r="R2211" i="1"/>
  <c r="R2195" i="1"/>
  <c r="R2179" i="1"/>
  <c r="R2163" i="1"/>
  <c r="S2329" i="1"/>
  <c r="S2304" i="1"/>
  <c r="R2283" i="1"/>
  <c r="S2266" i="1"/>
  <c r="S2250" i="1"/>
  <c r="S2238" i="1"/>
  <c r="S2230" i="1"/>
  <c r="S2222" i="1"/>
  <c r="S2214" i="1"/>
  <c r="S2206" i="1"/>
  <c r="S2198" i="1"/>
  <c r="S2190" i="1"/>
  <c r="S2182" i="1"/>
  <c r="S2174" i="1"/>
  <c r="S2166" i="1"/>
  <c r="S2158" i="1"/>
  <c r="S2143" i="1"/>
  <c r="S2122" i="1"/>
  <c r="S2104" i="1"/>
  <c r="S2088" i="1"/>
  <c r="S2072" i="1"/>
  <c r="S2056" i="1"/>
  <c r="S2040" i="1"/>
  <c r="S2024" i="1"/>
  <c r="S2008" i="1"/>
  <c r="S1992" i="1"/>
  <c r="S1976" i="1"/>
  <c r="S1960" i="1"/>
  <c r="R1964" i="1"/>
  <c r="R1983" i="1"/>
  <c r="R1999" i="1"/>
  <c r="R2014" i="1"/>
  <c r="R2031" i="1"/>
  <c r="R2047" i="1"/>
  <c r="R2063" i="1"/>
  <c r="R2077" i="1"/>
  <c r="R2093" i="1"/>
  <c r="R2108" i="1"/>
  <c r="R2124" i="1"/>
  <c r="R2140" i="1"/>
  <c r="R1967" i="1"/>
  <c r="R2294" i="1"/>
  <c r="R2339" i="1"/>
  <c r="S2336" i="1"/>
  <c r="S2287" i="1"/>
  <c r="R2254" i="1"/>
  <c r="R2222" i="1"/>
  <c r="R2190" i="1"/>
  <c r="R2158" i="1"/>
  <c r="S2331" i="1"/>
  <c r="S2284" i="1"/>
  <c r="S2251" i="1"/>
  <c r="S2231" i="1"/>
  <c r="S2215" i="1"/>
  <c r="S2199" i="1"/>
  <c r="S2183" i="1"/>
  <c r="S2167" i="1"/>
  <c r="S2338" i="1"/>
  <c r="S2310" i="1"/>
  <c r="R2289" i="1"/>
  <c r="R2271" i="1"/>
  <c r="R2255" i="1"/>
  <c r="R2239" i="1"/>
  <c r="R2223" i="1"/>
  <c r="R2207" i="1"/>
  <c r="R2191" i="1"/>
  <c r="R2175" i="1"/>
  <c r="R2159" i="1"/>
  <c r="S2321" i="1"/>
  <c r="R2299" i="1"/>
  <c r="S2278" i="1"/>
  <c r="S2262" i="1"/>
  <c r="S2246" i="1"/>
  <c r="S2236" i="1"/>
  <c r="S2228" i="1"/>
  <c r="S2220" i="1"/>
  <c r="S2212" i="1"/>
  <c r="S2204" i="1"/>
  <c r="S2196" i="1"/>
  <c r="S2188" i="1"/>
  <c r="S2180" i="1"/>
  <c r="S2172" i="1"/>
  <c r="S2164" i="1"/>
  <c r="S2156" i="1"/>
  <c r="S2138" i="1"/>
  <c r="S2116" i="1"/>
  <c r="S2100" i="1"/>
  <c r="S2084" i="1"/>
  <c r="S2068" i="1"/>
  <c r="S2052" i="1"/>
  <c r="S2036" i="1"/>
  <c r="S2020" i="1"/>
  <c r="S2004" i="1"/>
  <c r="S1988" i="1"/>
  <c r="S1972" i="1"/>
  <c r="S1956" i="1"/>
  <c r="R1968" i="1"/>
  <c r="R1987" i="1"/>
  <c r="R2003" i="1"/>
  <c r="R2020" i="1"/>
  <c r="R2035" i="1"/>
  <c r="R2051" i="1"/>
  <c r="R2067" i="1"/>
  <c r="R2082" i="1"/>
  <c r="R2098" i="1"/>
  <c r="R2109" i="1"/>
  <c r="R2129" i="1"/>
  <c r="R2145" i="1"/>
  <c r="R1978" i="1"/>
  <c r="R2013" i="1"/>
  <c r="R2062" i="1"/>
  <c r="R2118" i="1"/>
  <c r="S2142" i="1"/>
  <c r="S2103" i="1"/>
  <c r="S2071" i="1"/>
  <c r="S2039" i="1"/>
  <c r="S2007" i="1"/>
  <c r="S1975" i="1"/>
  <c r="S1959" i="1"/>
  <c r="R1959" i="1"/>
  <c r="R2001" i="1"/>
  <c r="R2042" i="1"/>
  <c r="R2069" i="1"/>
  <c r="R2100" i="1"/>
  <c r="R2134" i="1"/>
  <c r="S2123" i="1"/>
  <c r="S1993" i="1"/>
  <c r="S1961" i="1"/>
  <c r="S2146" i="1"/>
  <c r="S2124" i="1"/>
  <c r="S2106" i="1"/>
  <c r="S2090" i="1"/>
  <c r="S2074" i="1"/>
  <c r="S2058" i="1"/>
  <c r="S2042" i="1"/>
  <c r="S2026" i="1"/>
  <c r="S2010" i="1"/>
  <c r="S1994" i="1"/>
  <c r="S1978" i="1"/>
  <c r="S1962" i="1"/>
  <c r="R1962" i="1"/>
  <c r="R1977" i="1"/>
  <c r="R1993" i="1"/>
  <c r="R2012" i="1"/>
  <c r="R2029" i="1"/>
  <c r="R2049" i="1"/>
  <c r="R2065" i="1"/>
  <c r="R2081" i="1"/>
  <c r="R2097" i="1"/>
  <c r="R2112" i="1"/>
  <c r="R2128" i="1"/>
  <c r="R2144" i="1"/>
  <c r="S2139" i="1"/>
  <c r="S2113" i="1"/>
  <c r="S2097" i="1"/>
  <c r="S2081" i="1"/>
  <c r="S2065" i="1"/>
  <c r="S2049" i="1"/>
  <c r="S2033" i="1"/>
  <c r="S2005" i="1"/>
  <c r="S1973" i="1"/>
  <c r="R1979" i="1"/>
  <c r="R2017" i="1"/>
  <c r="R2078" i="1"/>
  <c r="R2143" i="1"/>
  <c r="R2113" i="1"/>
  <c r="R1969" i="1"/>
  <c r="R2040" i="1"/>
  <c r="R1976" i="1"/>
  <c r="R2052" i="1"/>
  <c r="R1988" i="1"/>
  <c r="R2064" i="1"/>
  <c r="R2135" i="1"/>
  <c r="R2016" i="1"/>
  <c r="R2066" i="1"/>
  <c r="R2131" i="1"/>
  <c r="S2136" i="1"/>
  <c r="S2099" i="1"/>
  <c r="S2067" i="1"/>
  <c r="S2035" i="1"/>
  <c r="S2003" i="1"/>
  <c r="S1971" i="1"/>
  <c r="S1955" i="1"/>
  <c r="R1963" i="1"/>
  <c r="R2002" i="1"/>
  <c r="R2045" i="1"/>
  <c r="R2084" i="1"/>
  <c r="R2103" i="1"/>
  <c r="R2142" i="1"/>
  <c r="S2021" i="1"/>
  <c r="S1985" i="1"/>
  <c r="R1953" i="1"/>
  <c r="S2140" i="1"/>
  <c r="S2119" i="1"/>
  <c r="S2102" i="1"/>
  <c r="S2086" i="1"/>
  <c r="S2070" i="1"/>
  <c r="S2054" i="1"/>
  <c r="S2038" i="1"/>
  <c r="S2022" i="1"/>
  <c r="S2006" i="1"/>
  <c r="S1990" i="1"/>
  <c r="S1974" i="1"/>
  <c r="S1958" i="1"/>
  <c r="R1966" i="1"/>
  <c r="R1981" i="1"/>
  <c r="R1997" i="1"/>
  <c r="R2018" i="1"/>
  <c r="R2033" i="1"/>
  <c r="R2053" i="1"/>
  <c r="R2068" i="1"/>
  <c r="R2086" i="1"/>
  <c r="R2102" i="1"/>
  <c r="R2117" i="1"/>
  <c r="R2133" i="1"/>
  <c r="R2152" i="1"/>
  <c r="S2134" i="1"/>
  <c r="S2109" i="1"/>
  <c r="S2093" i="1"/>
  <c r="S2077" i="1"/>
  <c r="S2061" i="1"/>
  <c r="S2045" i="1"/>
  <c r="S2025" i="1"/>
  <c r="S1997" i="1"/>
  <c r="S1965" i="1"/>
  <c r="R1984" i="1"/>
  <c r="R2028" i="1"/>
  <c r="R2091" i="1"/>
  <c r="R2073" i="1"/>
  <c r="R2119" i="1"/>
  <c r="R1980" i="1"/>
  <c r="R2056" i="1"/>
  <c r="R1992" i="1"/>
  <c r="R2088" i="1"/>
  <c r="R2015" i="1"/>
  <c r="R2070" i="1"/>
  <c r="R2114" i="1"/>
  <c r="R1994" i="1"/>
  <c r="R2030" i="1"/>
  <c r="R2089" i="1"/>
  <c r="S2029" i="1"/>
  <c r="S2120" i="1"/>
  <c r="S2087" i="1"/>
  <c r="S2055" i="1"/>
  <c r="S2023" i="1"/>
  <c r="S1991" i="1"/>
  <c r="S1967" i="1"/>
  <c r="R1954" i="1"/>
  <c r="R1974" i="1"/>
  <c r="R2019" i="1"/>
  <c r="R2046" i="1"/>
  <c r="R2087" i="1"/>
  <c r="R2123" i="1"/>
  <c r="R2147" i="1"/>
  <c r="S2013" i="1"/>
  <c r="S1977" i="1"/>
  <c r="R1957" i="1"/>
  <c r="S2135" i="1"/>
  <c r="S2114" i="1"/>
  <c r="S2098" i="1"/>
  <c r="S2082" i="1"/>
  <c r="S2066" i="1"/>
  <c r="S2050" i="1"/>
  <c r="S2034" i="1"/>
  <c r="S2018" i="1"/>
  <c r="S2002" i="1"/>
  <c r="S1986" i="1"/>
  <c r="S1970" i="1"/>
  <c r="S1954" i="1"/>
  <c r="R1970" i="1"/>
  <c r="R1985" i="1"/>
  <c r="R2004" i="1"/>
  <c r="R2021" i="1"/>
  <c r="R2037" i="1"/>
  <c r="R2057" i="1"/>
  <c r="R2071" i="1"/>
  <c r="R2094" i="1"/>
  <c r="R2105" i="1"/>
  <c r="R2120" i="1"/>
  <c r="R2136" i="1"/>
  <c r="S2150" i="1"/>
  <c r="S2128" i="1"/>
  <c r="S2105" i="1"/>
  <c r="S2089" i="1"/>
  <c r="S2073" i="1"/>
  <c r="S2057" i="1"/>
  <c r="S2041" i="1"/>
  <c r="S2017" i="1"/>
  <c r="S1989" i="1"/>
  <c r="S1953" i="1"/>
  <c r="R2000" i="1"/>
  <c r="R2044" i="1"/>
  <c r="R2104" i="1"/>
  <c r="R2080" i="1"/>
  <c r="R2138" i="1"/>
  <c r="R1996" i="1"/>
  <c r="R2146" i="1"/>
  <c r="R2025" i="1"/>
  <c r="R2107" i="1"/>
  <c r="R2032" i="1"/>
  <c r="R2083" i="1"/>
  <c r="R2127" i="1"/>
  <c r="R1998" i="1"/>
  <c r="R2034" i="1"/>
  <c r="R2095" i="1"/>
  <c r="S1957" i="1"/>
  <c r="S2115" i="1"/>
  <c r="S2083" i="1"/>
  <c r="S2051" i="1"/>
  <c r="S2019" i="1"/>
  <c r="S1987" i="1"/>
  <c r="S1963" i="1"/>
  <c r="R1955" i="1"/>
  <c r="R1990" i="1"/>
  <c r="R2038" i="1"/>
  <c r="R2050" i="1"/>
  <c r="R2092" i="1"/>
  <c r="R2126" i="1"/>
  <c r="R2149" i="1"/>
  <c r="S2001" i="1"/>
  <c r="S1969" i="1"/>
  <c r="S2151" i="1"/>
  <c r="S2130" i="1"/>
  <c r="S2110" i="1"/>
  <c r="S2094" i="1"/>
  <c r="S2078" i="1"/>
  <c r="S2062" i="1"/>
  <c r="S2046" i="1"/>
  <c r="S2030" i="1"/>
  <c r="S2014" i="1"/>
  <c r="S1998" i="1"/>
  <c r="S1982" i="1"/>
  <c r="S1966" i="1"/>
  <c r="R1958" i="1"/>
  <c r="R1973" i="1"/>
  <c r="R1989" i="1"/>
  <c r="R2008" i="1"/>
  <c r="R2022" i="1"/>
  <c r="R2041" i="1"/>
  <c r="R2061" i="1"/>
  <c r="R2076" i="1"/>
  <c r="R2096" i="1"/>
  <c r="R2110" i="1"/>
  <c r="R2125" i="1"/>
  <c r="R2141" i="1"/>
  <c r="S2144" i="1"/>
  <c r="S2118" i="1"/>
  <c r="S2101" i="1"/>
  <c r="S2085" i="1"/>
  <c r="S2069" i="1"/>
  <c r="S2053" i="1"/>
  <c r="S2037" i="1"/>
  <c r="S2009" i="1"/>
  <c r="S1981" i="1"/>
  <c r="R1961" i="1"/>
  <c r="R2011" i="1"/>
  <c r="R2060" i="1"/>
  <c r="R2130" i="1"/>
  <c r="R2099" i="1"/>
  <c r="R2151" i="1"/>
  <c r="R2007" i="1"/>
  <c r="R1965" i="1"/>
  <c r="R2036" i="1"/>
  <c r="R1972" i="1"/>
  <c r="R2048" i="1"/>
  <c r="R2122" i="1"/>
  <c r="Z2332" i="1"/>
  <c r="Z2316" i="1"/>
  <c r="Z2252" i="1"/>
  <c r="Z2220" i="1"/>
  <c r="Z2204" i="1"/>
  <c r="Z2140" i="1"/>
  <c r="Z2124" i="1"/>
  <c r="Z2076" i="1"/>
  <c r="Z2028" i="1"/>
  <c r="Z2328" i="1"/>
  <c r="Z2296" i="1"/>
  <c r="Z2264" i="1"/>
  <c r="Z2216" i="1"/>
  <c r="Z2336" i="1"/>
  <c r="Z2292" i="1"/>
  <c r="Z2260" i="1"/>
  <c r="Z2180" i="1"/>
  <c r="Z2160" i="1"/>
  <c r="Z2116" i="1"/>
  <c r="Z2072" i="1"/>
  <c r="Z2032" i="1"/>
  <c r="Z2012" i="1"/>
  <c r="Z1964" i="1"/>
  <c r="Z2335" i="1"/>
  <c r="Z2303" i="1"/>
  <c r="Z2287" i="1"/>
  <c r="Z2239" i="1"/>
  <c r="Z2223" i="1"/>
  <c r="Z2207" i="1"/>
  <c r="Z2159" i="1"/>
  <c r="Z2143" i="1"/>
  <c r="Z2111" i="1"/>
  <c r="Z2079" i="1"/>
  <c r="Z2047" i="1"/>
  <c r="Z2031" i="1"/>
  <c r="Z1983" i="1"/>
  <c r="Z1967" i="1"/>
  <c r="AA1953" i="1"/>
  <c r="Z2322" i="1"/>
  <c r="Z2306" i="1"/>
  <c r="Z2258" i="1"/>
  <c r="Z2242" i="1"/>
  <c r="Z2226" i="1"/>
  <c r="Z2178" i="1"/>
  <c r="Z2162" i="1"/>
  <c r="Z2146" i="1"/>
  <c r="Z2114" i="1"/>
  <c r="Z2098" i="1"/>
  <c r="Z2082" i="1"/>
  <c r="Z2050" i="1"/>
  <c r="Z2034" i="1"/>
  <c r="Z2018" i="1"/>
  <c r="Z1986" i="1"/>
  <c r="Z1970" i="1"/>
  <c r="Z1954" i="1"/>
  <c r="Z2325" i="1"/>
  <c r="Z2309" i="1"/>
  <c r="Z2293" i="1"/>
  <c r="Z2261" i="1"/>
  <c r="Z2245" i="1"/>
  <c r="Z2229" i="1"/>
  <c r="Z2197" i="1"/>
  <c r="Z2181" i="1"/>
  <c r="Z2165" i="1"/>
  <c r="Z2133" i="1"/>
  <c r="Z2320" i="1"/>
  <c r="Z2256" i="1"/>
  <c r="Z2224" i="1"/>
  <c r="Z2196" i="1"/>
  <c r="Z2152" i="1"/>
  <c r="Z2132" i="1"/>
  <c r="Z2112" i="1"/>
  <c r="Z2068" i="1"/>
  <c r="Z2048" i="1"/>
  <c r="Z2024" i="1"/>
  <c r="Z1992" i="1"/>
  <c r="Z1976" i="1"/>
  <c r="Z1960" i="1"/>
  <c r="Z2331" i="1"/>
  <c r="Z2315" i="1"/>
  <c r="Z2299" i="1"/>
  <c r="Z2267" i="1"/>
  <c r="Z2251" i="1"/>
  <c r="Z2235" i="1"/>
  <c r="Z2203" i="1"/>
  <c r="Z2187" i="1"/>
  <c r="Z2171" i="1"/>
  <c r="Z2139" i="1"/>
  <c r="Z2123" i="1"/>
  <c r="Z2107" i="1"/>
  <c r="Z2075" i="1"/>
  <c r="Z2059" i="1"/>
  <c r="Z2043" i="1"/>
  <c r="Z2011" i="1"/>
  <c r="Z1995" i="1"/>
  <c r="Z1979" i="1"/>
  <c r="Z2350" i="1"/>
  <c r="Z2334" i="1"/>
  <c r="Z2318" i="1"/>
  <c r="Z2286" i="1"/>
  <c r="Z2270" i="1"/>
  <c r="Z2254" i="1"/>
  <c r="Z2222" i="1"/>
  <c r="Z2206" i="1"/>
  <c r="Z2190" i="1"/>
  <c r="Z2158" i="1"/>
  <c r="Z2142" i="1"/>
  <c r="Z2126" i="1"/>
  <c r="Z2094" i="1"/>
  <c r="Z2078" i="1"/>
  <c r="Z2062" i="1"/>
  <c r="Z2308" i="1"/>
  <c r="Z2276" i="1"/>
  <c r="Z2244" i="1"/>
  <c r="Z2192" i="1"/>
  <c r="Z2168" i="1"/>
  <c r="Z2148" i="1"/>
  <c r="Z2104" i="1"/>
  <c r="Z2084" i="1"/>
  <c r="Z2064" i="1"/>
  <c r="Z2020" i="1"/>
  <c r="Z2004" i="1"/>
  <c r="Z1988" i="1"/>
  <c r="Z1956" i="1"/>
  <c r="Z2343" i="1"/>
  <c r="Z2327" i="1"/>
  <c r="Z2295" i="1"/>
  <c r="Z2279" i="1"/>
  <c r="Z2263" i="1"/>
  <c r="Z2231" i="1"/>
  <c r="Z2215" i="1"/>
  <c r="Z2199" i="1"/>
  <c r="Z2167" i="1"/>
  <c r="Z2151" i="1"/>
  <c r="Z2135" i="1"/>
  <c r="Z2103" i="1"/>
  <c r="Z2087" i="1"/>
  <c r="Z2071" i="1"/>
  <c r="Z2039" i="1"/>
  <c r="Z2023" i="1"/>
  <c r="Z2007" i="1"/>
  <c r="Z1975" i="1"/>
  <c r="Z1959" i="1"/>
  <c r="Z2346" i="1"/>
  <c r="Z2314" i="1"/>
  <c r="Z2298" i="1"/>
  <c r="Z2282" i="1"/>
  <c r="Z2250" i="1"/>
  <c r="Z2234" i="1"/>
  <c r="Z2218" i="1"/>
  <c r="Z2186" i="1"/>
  <c r="Z2170" i="1"/>
  <c r="Z2154" i="1"/>
  <c r="Z2122" i="1"/>
  <c r="Z2106" i="1"/>
  <c r="Z2090" i="1"/>
  <c r="Z2058" i="1"/>
  <c r="Z2042" i="1"/>
  <c r="Z2352" i="1"/>
  <c r="Z2272" i="1"/>
  <c r="Z2240" i="1"/>
  <c r="Z2208" i="1"/>
  <c r="Z2164" i="1"/>
  <c r="Z2144" i="1"/>
  <c r="Z2120" i="1"/>
  <c r="Z2080" i="1"/>
  <c r="Z2056" i="1"/>
  <c r="Z2036" i="1"/>
  <c r="Z2000" i="1"/>
  <c r="Z1984" i="1"/>
  <c r="Z1968" i="1"/>
  <c r="Z2339" i="1"/>
  <c r="Z2323" i="1"/>
  <c r="Z2307" i="1"/>
  <c r="Z2275" i="1"/>
  <c r="Z2259" i="1"/>
  <c r="Z2243" i="1"/>
  <c r="Z2211" i="1"/>
  <c r="Z2195" i="1"/>
  <c r="Z2179" i="1"/>
  <c r="Z2147" i="1"/>
  <c r="Z2131" i="1"/>
  <c r="Z2115" i="1"/>
  <c r="Z2083" i="1"/>
  <c r="Z2067" i="1"/>
  <c r="Z2051" i="1"/>
  <c r="Z2019" i="1"/>
  <c r="Z2003" i="1"/>
  <c r="Z1987" i="1"/>
  <c r="Z1955" i="1"/>
  <c r="Z2342" i="1"/>
  <c r="Z2326" i="1"/>
  <c r="Z2294" i="1"/>
  <c r="Z2278" i="1"/>
  <c r="Z2262" i="1"/>
  <c r="Z2230" i="1"/>
  <c r="Z2214" i="1"/>
  <c r="Z2198" i="1"/>
  <c r="Z2166" i="1"/>
  <c r="Z2150" i="1"/>
  <c r="Z2134" i="1"/>
  <c r="Z2102" i="1"/>
  <c r="Z2086" i="1"/>
  <c r="Z2070" i="1"/>
  <c r="Z2038" i="1"/>
  <c r="Z2022" i="1"/>
  <c r="Z2006" i="1"/>
  <c r="Z1974" i="1"/>
  <c r="Z1958" i="1"/>
  <c r="Z2010" i="1"/>
  <c r="Z1978" i="1"/>
  <c r="Z2345" i="1"/>
  <c r="Z2321" i="1"/>
  <c r="Z2301" i="1"/>
  <c r="Z2257" i="1"/>
  <c r="Z2237" i="1"/>
  <c r="Z2217" i="1"/>
  <c r="Z2173" i="1"/>
  <c r="Z2153" i="1"/>
  <c r="Z2129" i="1"/>
  <c r="Z2097" i="1"/>
  <c r="Z2081" i="1"/>
  <c r="Z2065" i="1"/>
  <c r="Z2033" i="1"/>
  <c r="Z2017" i="1"/>
  <c r="Z2001" i="1"/>
  <c r="Z1969" i="1"/>
  <c r="Z1953" i="1"/>
  <c r="Z2030" i="1"/>
  <c r="Z1966" i="1"/>
  <c r="Z2317" i="1"/>
  <c r="Z2297" i="1"/>
  <c r="Z2273" i="1"/>
  <c r="Z2233" i="1"/>
  <c r="Z2209" i="1"/>
  <c r="Z2189" i="1"/>
  <c r="Z2145" i="1"/>
  <c r="Z2125" i="1"/>
  <c r="Z2109" i="1"/>
  <c r="Z2077" i="1"/>
  <c r="Z2061" i="1"/>
  <c r="Z2045" i="1"/>
  <c r="Z2013" i="1"/>
  <c r="Z1997" i="1"/>
  <c r="Z1981" i="1"/>
  <c r="Z2026" i="1"/>
  <c r="Z1994" i="1"/>
  <c r="Z1962" i="1"/>
  <c r="Z2353" i="1"/>
  <c r="Z2333" i="1"/>
  <c r="Z2313" i="1"/>
  <c r="Z2269" i="1"/>
  <c r="Z2249" i="1"/>
  <c r="Z2225" i="1"/>
  <c r="Z2185" i="1"/>
  <c r="Z2161" i="1"/>
  <c r="Z2141" i="1"/>
  <c r="Z2105" i="1"/>
  <c r="Z2089" i="1"/>
  <c r="Z2073" i="1"/>
  <c r="Z2041" i="1"/>
  <c r="Z2025" i="1"/>
  <c r="Z2009" i="1"/>
  <c r="Z1977" i="1"/>
  <c r="Z1961" i="1"/>
  <c r="Z2014" i="1"/>
  <c r="Z2349" i="1"/>
  <c r="Z2305" i="1"/>
  <c r="Z2285" i="1"/>
  <c r="Z2265" i="1"/>
  <c r="Z2221" i="1"/>
  <c r="Z2201" i="1"/>
  <c r="Z2177" i="1"/>
  <c r="Z2137" i="1"/>
  <c r="Z2117" i="1"/>
  <c r="Z2101" i="1"/>
  <c r="Z2069" i="1"/>
  <c r="Z2053" i="1"/>
  <c r="Z2037" i="1"/>
  <c r="Z2005" i="1"/>
  <c r="Z1989" i="1"/>
  <c r="Z1973" i="1"/>
  <c r="F121" i="1" l="1"/>
  <c r="O2350" i="1"/>
  <c r="P2350" i="1" s="1"/>
  <c r="O2346" i="1"/>
  <c r="P2346" i="1" s="1"/>
  <c r="O2342" i="1"/>
  <c r="P2342" i="1" s="1"/>
  <c r="O2338" i="1"/>
  <c r="P2338" i="1" s="1"/>
  <c r="O2334" i="1"/>
  <c r="P2334" i="1" s="1"/>
  <c r="O2330" i="1"/>
  <c r="P2330" i="1" s="1"/>
  <c r="O2326" i="1"/>
  <c r="P2326" i="1" s="1"/>
  <c r="O2322" i="1"/>
  <c r="P2322" i="1" s="1"/>
  <c r="O2318" i="1"/>
  <c r="P2318" i="1" s="1"/>
  <c r="O2314" i="1"/>
  <c r="P2314" i="1" s="1"/>
  <c r="O2310" i="1"/>
  <c r="P2310" i="1" s="1"/>
  <c r="O2306" i="1"/>
  <c r="P2306" i="1" s="1"/>
  <c r="O2302" i="1"/>
  <c r="P2302" i="1" s="1"/>
  <c r="O2298" i="1"/>
  <c r="P2298" i="1" s="1"/>
  <c r="O2294" i="1"/>
  <c r="P2294" i="1" s="1"/>
  <c r="O2290" i="1"/>
  <c r="P2290" i="1" s="1"/>
  <c r="O2286" i="1"/>
  <c r="P2286" i="1" s="1"/>
  <c r="O2282" i="1"/>
  <c r="P2282" i="1" s="1"/>
  <c r="O2278" i="1"/>
  <c r="P2278" i="1" s="1"/>
  <c r="O2274" i="1"/>
  <c r="P2274" i="1" s="1"/>
  <c r="O2270" i="1"/>
  <c r="P2270" i="1" s="1"/>
  <c r="O2266" i="1"/>
  <c r="P2266" i="1" s="1"/>
  <c r="O2262" i="1"/>
  <c r="P2262" i="1" s="1"/>
  <c r="O2258" i="1"/>
  <c r="P2258" i="1" s="1"/>
  <c r="O2254" i="1"/>
  <c r="P2254" i="1" s="1"/>
  <c r="O2250" i="1"/>
  <c r="P2250" i="1" s="1"/>
  <c r="O2246" i="1"/>
  <c r="P2246" i="1" s="1"/>
  <c r="O2242" i="1"/>
  <c r="P2242" i="1" s="1"/>
  <c r="O2238" i="1"/>
  <c r="P2238" i="1" s="1"/>
  <c r="O2234" i="1"/>
  <c r="P2234" i="1" s="1"/>
  <c r="O2230" i="1"/>
  <c r="P2230" i="1" s="1"/>
  <c r="O2226" i="1"/>
  <c r="P2226" i="1" s="1"/>
  <c r="O2222" i="1"/>
  <c r="P2222" i="1" s="1"/>
  <c r="O2218" i="1"/>
  <c r="P2218" i="1" s="1"/>
  <c r="O2214" i="1"/>
  <c r="P2214" i="1" s="1"/>
  <c r="O2210" i="1"/>
  <c r="P2210" i="1" s="1"/>
  <c r="O2206" i="1"/>
  <c r="P2206" i="1" s="1"/>
  <c r="O2202" i="1"/>
  <c r="P2202" i="1" s="1"/>
  <c r="O2198" i="1"/>
  <c r="P2198" i="1" s="1"/>
  <c r="O2194" i="1"/>
  <c r="P2194" i="1" s="1"/>
  <c r="O2190" i="1"/>
  <c r="P2190" i="1" s="1"/>
  <c r="O2186" i="1"/>
  <c r="P2186" i="1" s="1"/>
  <c r="O2182" i="1"/>
  <c r="P2182" i="1" s="1"/>
  <c r="O2178" i="1"/>
  <c r="P2178" i="1" s="1"/>
  <c r="O2174" i="1"/>
  <c r="P2174" i="1" s="1"/>
  <c r="O2170" i="1"/>
  <c r="P2170" i="1" s="1"/>
  <c r="O2166" i="1"/>
  <c r="P2166" i="1" s="1"/>
  <c r="O2162" i="1"/>
  <c r="P2162" i="1" s="1"/>
  <c r="O2158" i="1"/>
  <c r="P2158" i="1" s="1"/>
  <c r="O2154" i="1"/>
  <c r="P2154" i="1" s="1"/>
  <c r="O2150" i="1"/>
  <c r="P2150" i="1" s="1"/>
  <c r="O2146" i="1"/>
  <c r="P2146" i="1" s="1"/>
  <c r="O2142" i="1"/>
  <c r="P2142" i="1" s="1"/>
  <c r="O2138" i="1"/>
  <c r="P2138" i="1" s="1"/>
  <c r="O2134" i="1"/>
  <c r="P2134" i="1" s="1"/>
  <c r="O2130" i="1"/>
  <c r="P2130" i="1" s="1"/>
  <c r="O2126" i="1"/>
  <c r="P2126" i="1" s="1"/>
  <c r="O2122" i="1"/>
  <c r="P2122" i="1" s="1"/>
  <c r="O2118" i="1"/>
  <c r="P2118" i="1" s="1"/>
  <c r="O2114" i="1"/>
  <c r="P2114" i="1" s="1"/>
  <c r="O2110" i="1"/>
  <c r="P2110" i="1" s="1"/>
  <c r="O2106" i="1"/>
  <c r="P2106" i="1" s="1"/>
  <c r="O2102" i="1"/>
  <c r="P2102" i="1" s="1"/>
  <c r="O2098" i="1"/>
  <c r="P2098" i="1" s="1"/>
  <c r="O2094" i="1"/>
  <c r="P2094" i="1" s="1"/>
  <c r="O2090" i="1"/>
  <c r="P2090" i="1" s="1"/>
  <c r="O2086" i="1"/>
  <c r="P2086" i="1" s="1"/>
  <c r="O2082" i="1"/>
  <c r="P2082" i="1" s="1"/>
  <c r="O2078" i="1"/>
  <c r="P2078" i="1" s="1"/>
  <c r="O2074" i="1"/>
  <c r="P2074" i="1" s="1"/>
  <c r="O2070" i="1"/>
  <c r="P2070" i="1" s="1"/>
  <c r="O2066" i="1"/>
  <c r="P2066" i="1" s="1"/>
  <c r="O2062" i="1"/>
  <c r="P2062" i="1" s="1"/>
  <c r="O2058" i="1"/>
  <c r="P2058" i="1" s="1"/>
  <c r="O2054" i="1"/>
  <c r="P2054" i="1" s="1"/>
  <c r="O2050" i="1"/>
  <c r="P2050" i="1" s="1"/>
  <c r="O2046" i="1"/>
  <c r="P2046" i="1" s="1"/>
  <c r="O2042" i="1"/>
  <c r="P2042" i="1" s="1"/>
  <c r="O2038" i="1"/>
  <c r="P2038" i="1" s="1"/>
  <c r="O2034" i="1"/>
  <c r="P2034" i="1" s="1"/>
  <c r="O2030" i="1"/>
  <c r="P2030" i="1" s="1"/>
  <c r="O2026" i="1"/>
  <c r="P2026" i="1" s="1"/>
  <c r="O2022" i="1"/>
  <c r="P2022" i="1" s="1"/>
  <c r="O2018" i="1"/>
  <c r="P2018" i="1" s="1"/>
  <c r="O2014" i="1"/>
  <c r="P2014" i="1" s="1"/>
  <c r="O2010" i="1"/>
  <c r="P2010" i="1" s="1"/>
  <c r="O2006" i="1"/>
  <c r="P2006" i="1" s="1"/>
  <c r="O2002" i="1"/>
  <c r="P2002" i="1" s="1"/>
  <c r="O1998" i="1"/>
  <c r="P1998" i="1" s="1"/>
  <c r="O1994" i="1"/>
  <c r="P1994" i="1" s="1"/>
  <c r="O1990" i="1"/>
  <c r="P1990" i="1" s="1"/>
  <c r="O1986" i="1"/>
  <c r="P1986" i="1" s="1"/>
  <c r="O1982" i="1"/>
  <c r="P1982" i="1" s="1"/>
  <c r="O1978" i="1"/>
  <c r="P1978" i="1" s="1"/>
  <c r="O1974" i="1"/>
  <c r="P1974" i="1" s="1"/>
  <c r="O1970" i="1"/>
  <c r="P1970" i="1" s="1"/>
  <c r="O1966" i="1"/>
  <c r="P1966" i="1" s="1"/>
  <c r="O1962" i="1"/>
  <c r="P1962" i="1" s="1"/>
  <c r="O1958" i="1"/>
  <c r="P1958" i="1" s="1"/>
  <c r="O1954" i="1"/>
  <c r="P1954" i="1" s="1"/>
  <c r="O2353" i="1"/>
  <c r="P2353" i="1" s="1"/>
  <c r="O2349" i="1"/>
  <c r="P2349" i="1" s="1"/>
  <c r="O2345" i="1"/>
  <c r="P2345" i="1" s="1"/>
  <c r="O2341" i="1"/>
  <c r="P2341" i="1" s="1"/>
  <c r="O2337" i="1"/>
  <c r="P2337" i="1" s="1"/>
  <c r="O2333" i="1"/>
  <c r="P2333" i="1" s="1"/>
  <c r="O2329" i="1"/>
  <c r="P2329" i="1" s="1"/>
  <c r="O2325" i="1"/>
  <c r="P2325" i="1" s="1"/>
  <c r="O2321" i="1"/>
  <c r="P2321" i="1" s="1"/>
  <c r="O2317" i="1"/>
  <c r="P2317" i="1" s="1"/>
  <c r="O2313" i="1"/>
  <c r="P2313" i="1" s="1"/>
  <c r="O2309" i="1"/>
  <c r="P2309" i="1" s="1"/>
  <c r="O2305" i="1"/>
  <c r="P2305" i="1" s="1"/>
  <c r="O2301" i="1"/>
  <c r="P2301" i="1" s="1"/>
  <c r="O2297" i="1"/>
  <c r="P2297" i="1" s="1"/>
  <c r="O2293" i="1"/>
  <c r="P2293" i="1" s="1"/>
  <c r="O2289" i="1"/>
  <c r="P2289" i="1" s="1"/>
  <c r="O2285" i="1"/>
  <c r="P2285" i="1" s="1"/>
  <c r="O2281" i="1"/>
  <c r="P2281" i="1" s="1"/>
  <c r="O2277" i="1"/>
  <c r="P2277" i="1" s="1"/>
  <c r="O2273" i="1"/>
  <c r="P2273" i="1" s="1"/>
  <c r="O2269" i="1"/>
  <c r="P2269" i="1" s="1"/>
  <c r="O2265" i="1"/>
  <c r="P2265" i="1" s="1"/>
  <c r="O2261" i="1"/>
  <c r="P2261" i="1" s="1"/>
  <c r="O2257" i="1"/>
  <c r="P2257" i="1" s="1"/>
  <c r="O2253" i="1"/>
  <c r="P2253" i="1" s="1"/>
  <c r="O2249" i="1"/>
  <c r="P2249" i="1" s="1"/>
  <c r="O2245" i="1"/>
  <c r="P2245" i="1" s="1"/>
  <c r="O2241" i="1"/>
  <c r="P2241" i="1" s="1"/>
  <c r="O2237" i="1"/>
  <c r="P2237" i="1" s="1"/>
  <c r="O2233" i="1"/>
  <c r="P2233" i="1" s="1"/>
  <c r="O2229" i="1"/>
  <c r="P2229" i="1" s="1"/>
  <c r="O2225" i="1"/>
  <c r="P2225" i="1" s="1"/>
  <c r="O2221" i="1"/>
  <c r="P2221" i="1" s="1"/>
  <c r="O2217" i="1"/>
  <c r="P2217" i="1" s="1"/>
  <c r="O2213" i="1"/>
  <c r="P2213" i="1" s="1"/>
  <c r="O2209" i="1"/>
  <c r="P2209" i="1" s="1"/>
  <c r="O2205" i="1"/>
  <c r="P2205" i="1" s="1"/>
  <c r="O2201" i="1"/>
  <c r="P2201" i="1" s="1"/>
  <c r="O2197" i="1"/>
  <c r="P2197" i="1" s="1"/>
  <c r="O2193" i="1"/>
  <c r="P2193" i="1" s="1"/>
  <c r="O2189" i="1"/>
  <c r="P2189" i="1" s="1"/>
  <c r="O2185" i="1"/>
  <c r="P2185" i="1" s="1"/>
  <c r="O2181" i="1"/>
  <c r="P2181" i="1" s="1"/>
  <c r="O2177" i="1"/>
  <c r="P2177" i="1" s="1"/>
  <c r="O2173" i="1"/>
  <c r="P2173" i="1" s="1"/>
  <c r="O2169" i="1"/>
  <c r="P2169" i="1" s="1"/>
  <c r="O2165" i="1"/>
  <c r="P2165" i="1" s="1"/>
  <c r="O2161" i="1"/>
  <c r="P2161" i="1" s="1"/>
  <c r="O2157" i="1"/>
  <c r="P2157" i="1" s="1"/>
  <c r="O2153" i="1"/>
  <c r="P2153" i="1" s="1"/>
  <c r="O2149" i="1"/>
  <c r="P2149" i="1" s="1"/>
  <c r="O2145" i="1"/>
  <c r="P2145" i="1" s="1"/>
  <c r="O2141" i="1"/>
  <c r="P2141" i="1" s="1"/>
  <c r="O2137" i="1"/>
  <c r="P2137" i="1" s="1"/>
  <c r="O2133" i="1"/>
  <c r="P2133" i="1" s="1"/>
  <c r="O2129" i="1"/>
  <c r="P2129" i="1" s="1"/>
  <c r="O2125" i="1"/>
  <c r="P2125" i="1" s="1"/>
  <c r="O2121" i="1"/>
  <c r="P2121" i="1" s="1"/>
  <c r="O2117" i="1"/>
  <c r="P2117" i="1" s="1"/>
  <c r="O2113" i="1"/>
  <c r="P2113" i="1" s="1"/>
  <c r="O2109" i="1"/>
  <c r="P2109" i="1" s="1"/>
  <c r="O2105" i="1"/>
  <c r="P2105" i="1" s="1"/>
  <c r="O2101" i="1"/>
  <c r="P2101" i="1" s="1"/>
  <c r="O2097" i="1"/>
  <c r="P2097" i="1" s="1"/>
  <c r="O2093" i="1"/>
  <c r="P2093" i="1" s="1"/>
  <c r="O2089" i="1"/>
  <c r="P2089" i="1" s="1"/>
  <c r="O2085" i="1"/>
  <c r="P2085" i="1" s="1"/>
  <c r="O2081" i="1"/>
  <c r="P2081" i="1" s="1"/>
  <c r="O2077" i="1"/>
  <c r="P2077" i="1" s="1"/>
  <c r="O2073" i="1"/>
  <c r="P2073" i="1" s="1"/>
  <c r="O2069" i="1"/>
  <c r="P2069" i="1" s="1"/>
  <c r="O2065" i="1"/>
  <c r="P2065" i="1" s="1"/>
  <c r="O2061" i="1"/>
  <c r="P2061" i="1" s="1"/>
  <c r="O2057" i="1"/>
  <c r="P2057" i="1" s="1"/>
  <c r="O2053" i="1"/>
  <c r="P2053" i="1" s="1"/>
  <c r="O2049" i="1"/>
  <c r="P2049" i="1" s="1"/>
  <c r="O2045" i="1"/>
  <c r="P2045" i="1" s="1"/>
  <c r="O2041" i="1"/>
  <c r="P2041" i="1" s="1"/>
  <c r="O2037" i="1"/>
  <c r="P2037" i="1" s="1"/>
  <c r="O2033" i="1"/>
  <c r="P2033" i="1" s="1"/>
  <c r="O2029" i="1"/>
  <c r="P2029" i="1" s="1"/>
  <c r="O2025" i="1"/>
  <c r="P2025" i="1" s="1"/>
  <c r="O2021" i="1"/>
  <c r="P2021" i="1" s="1"/>
  <c r="O2017" i="1"/>
  <c r="P2017" i="1" s="1"/>
  <c r="O2013" i="1"/>
  <c r="P2013" i="1" s="1"/>
  <c r="O2009" i="1"/>
  <c r="P2009" i="1" s="1"/>
  <c r="O2005" i="1"/>
  <c r="P2005" i="1" s="1"/>
  <c r="O2001" i="1"/>
  <c r="P2001" i="1" s="1"/>
  <c r="O1997" i="1"/>
  <c r="P1997" i="1" s="1"/>
  <c r="O1993" i="1"/>
  <c r="P1993" i="1" s="1"/>
  <c r="O1989" i="1"/>
  <c r="P1989" i="1" s="1"/>
  <c r="O1985" i="1"/>
  <c r="P1985" i="1" s="1"/>
  <c r="O1981" i="1"/>
  <c r="P1981" i="1" s="1"/>
  <c r="O1977" i="1"/>
  <c r="P1977" i="1" s="1"/>
  <c r="O1973" i="1"/>
  <c r="P1973" i="1" s="1"/>
  <c r="O1969" i="1"/>
  <c r="P1969" i="1" s="1"/>
  <c r="O1965" i="1"/>
  <c r="P1965" i="1" s="1"/>
  <c r="O1961" i="1"/>
  <c r="P1961" i="1" s="1"/>
  <c r="O1957" i="1"/>
  <c r="P1957" i="1" s="1"/>
  <c r="O1953" i="1"/>
  <c r="P1953" i="1" s="1"/>
  <c r="O2352" i="1"/>
  <c r="P2352" i="1" s="1"/>
  <c r="O2348" i="1"/>
  <c r="P2348" i="1" s="1"/>
  <c r="O2344" i="1"/>
  <c r="P2344" i="1" s="1"/>
  <c r="O2340" i="1"/>
  <c r="P2340" i="1" s="1"/>
  <c r="O2336" i="1"/>
  <c r="P2336" i="1" s="1"/>
  <c r="O2332" i="1"/>
  <c r="P2332" i="1" s="1"/>
  <c r="O2328" i="1"/>
  <c r="P2328" i="1" s="1"/>
  <c r="O2324" i="1"/>
  <c r="P2324" i="1" s="1"/>
  <c r="O2320" i="1"/>
  <c r="P2320" i="1" s="1"/>
  <c r="O2316" i="1"/>
  <c r="P2316" i="1" s="1"/>
  <c r="O2312" i="1"/>
  <c r="P2312" i="1" s="1"/>
  <c r="O2308" i="1"/>
  <c r="P2308" i="1" s="1"/>
  <c r="O2304" i="1"/>
  <c r="P2304" i="1" s="1"/>
  <c r="O2300" i="1"/>
  <c r="P2300" i="1" s="1"/>
  <c r="O2296" i="1"/>
  <c r="P2296" i="1" s="1"/>
  <c r="O2292" i="1"/>
  <c r="P2292" i="1" s="1"/>
  <c r="O2288" i="1"/>
  <c r="P2288" i="1" s="1"/>
  <c r="O2284" i="1"/>
  <c r="P2284" i="1" s="1"/>
  <c r="O2280" i="1"/>
  <c r="P2280" i="1" s="1"/>
  <c r="O2276" i="1"/>
  <c r="P2276" i="1" s="1"/>
  <c r="O2272" i="1"/>
  <c r="P2272" i="1" s="1"/>
  <c r="O2268" i="1"/>
  <c r="P2268" i="1" s="1"/>
  <c r="O2264" i="1"/>
  <c r="P2264" i="1" s="1"/>
  <c r="O2260" i="1"/>
  <c r="P2260" i="1" s="1"/>
  <c r="O2256" i="1"/>
  <c r="P2256" i="1" s="1"/>
  <c r="O2252" i="1"/>
  <c r="P2252" i="1" s="1"/>
  <c r="O2248" i="1"/>
  <c r="P2248" i="1" s="1"/>
  <c r="O2244" i="1"/>
  <c r="P2244" i="1" s="1"/>
  <c r="O2240" i="1"/>
  <c r="P2240" i="1" s="1"/>
  <c r="O2236" i="1"/>
  <c r="P2236" i="1" s="1"/>
  <c r="O2232" i="1"/>
  <c r="P2232" i="1" s="1"/>
  <c r="O2228" i="1"/>
  <c r="P2228" i="1" s="1"/>
  <c r="O2224" i="1"/>
  <c r="P2224" i="1" s="1"/>
  <c r="O2220" i="1"/>
  <c r="P2220" i="1" s="1"/>
  <c r="O2216" i="1"/>
  <c r="P2216" i="1" s="1"/>
  <c r="O2212" i="1"/>
  <c r="P2212" i="1" s="1"/>
  <c r="O2208" i="1"/>
  <c r="P2208" i="1" s="1"/>
  <c r="O2204" i="1"/>
  <c r="P2204" i="1" s="1"/>
  <c r="O2200" i="1"/>
  <c r="P2200" i="1" s="1"/>
  <c r="O2196" i="1"/>
  <c r="P2196" i="1" s="1"/>
  <c r="O2192" i="1"/>
  <c r="P2192" i="1" s="1"/>
  <c r="O2188" i="1"/>
  <c r="P2188" i="1" s="1"/>
  <c r="O2184" i="1"/>
  <c r="P2184" i="1" s="1"/>
  <c r="O2180" i="1"/>
  <c r="P2180" i="1" s="1"/>
  <c r="O2176" i="1"/>
  <c r="P2176" i="1" s="1"/>
  <c r="O2172" i="1"/>
  <c r="P2172" i="1" s="1"/>
  <c r="O2168" i="1"/>
  <c r="P2168" i="1" s="1"/>
  <c r="O2164" i="1"/>
  <c r="P2164" i="1" s="1"/>
  <c r="O2160" i="1"/>
  <c r="P2160" i="1" s="1"/>
  <c r="O2156" i="1"/>
  <c r="P2156" i="1" s="1"/>
  <c r="O2152" i="1"/>
  <c r="P2152" i="1" s="1"/>
  <c r="O2148" i="1"/>
  <c r="P2148" i="1" s="1"/>
  <c r="O2144" i="1"/>
  <c r="P2144" i="1" s="1"/>
  <c r="O2140" i="1"/>
  <c r="P2140" i="1" s="1"/>
  <c r="O2136" i="1"/>
  <c r="P2136" i="1" s="1"/>
  <c r="O2132" i="1"/>
  <c r="P2132" i="1" s="1"/>
  <c r="O2128" i="1"/>
  <c r="P2128" i="1" s="1"/>
  <c r="O2124" i="1"/>
  <c r="P2124" i="1" s="1"/>
  <c r="O2120" i="1"/>
  <c r="P2120" i="1" s="1"/>
  <c r="O2116" i="1"/>
  <c r="P2116" i="1" s="1"/>
  <c r="O2112" i="1"/>
  <c r="P2112" i="1" s="1"/>
  <c r="O2108" i="1"/>
  <c r="P2108" i="1" s="1"/>
  <c r="O2104" i="1"/>
  <c r="P2104" i="1" s="1"/>
  <c r="O2100" i="1"/>
  <c r="P2100" i="1" s="1"/>
  <c r="O2096" i="1"/>
  <c r="P2096" i="1" s="1"/>
  <c r="O2092" i="1"/>
  <c r="P2092" i="1" s="1"/>
  <c r="O2088" i="1"/>
  <c r="P2088" i="1" s="1"/>
  <c r="O2084" i="1"/>
  <c r="P2084" i="1" s="1"/>
  <c r="O2080" i="1"/>
  <c r="P2080" i="1" s="1"/>
  <c r="O2076" i="1"/>
  <c r="P2076" i="1" s="1"/>
  <c r="O2072" i="1"/>
  <c r="P2072" i="1" s="1"/>
  <c r="O2068" i="1"/>
  <c r="P2068" i="1" s="1"/>
  <c r="O2064" i="1"/>
  <c r="P2064" i="1" s="1"/>
  <c r="O2060" i="1"/>
  <c r="P2060" i="1" s="1"/>
  <c r="O2056" i="1"/>
  <c r="P2056" i="1" s="1"/>
  <c r="O2052" i="1"/>
  <c r="P2052" i="1" s="1"/>
  <c r="O2048" i="1"/>
  <c r="P2048" i="1" s="1"/>
  <c r="O2044" i="1"/>
  <c r="P2044" i="1" s="1"/>
  <c r="O2040" i="1"/>
  <c r="P2040" i="1" s="1"/>
  <c r="O2036" i="1"/>
  <c r="P2036" i="1" s="1"/>
  <c r="O2032" i="1"/>
  <c r="P2032" i="1" s="1"/>
  <c r="O2028" i="1"/>
  <c r="P2028" i="1" s="1"/>
  <c r="O2024" i="1"/>
  <c r="P2024" i="1" s="1"/>
  <c r="O2020" i="1"/>
  <c r="P2020" i="1" s="1"/>
  <c r="O2016" i="1"/>
  <c r="P2016" i="1" s="1"/>
  <c r="O2012" i="1"/>
  <c r="P2012" i="1" s="1"/>
  <c r="O2008" i="1"/>
  <c r="P2008" i="1" s="1"/>
  <c r="O2004" i="1"/>
  <c r="P2004" i="1" s="1"/>
  <c r="O2000" i="1"/>
  <c r="P2000" i="1" s="1"/>
  <c r="O1996" i="1"/>
  <c r="P1996" i="1" s="1"/>
  <c r="O1992" i="1"/>
  <c r="P1992" i="1" s="1"/>
  <c r="O1988" i="1"/>
  <c r="P1988" i="1" s="1"/>
  <c r="O1984" i="1"/>
  <c r="P1984" i="1" s="1"/>
  <c r="O1980" i="1"/>
  <c r="P1980" i="1" s="1"/>
  <c r="O1976" i="1"/>
  <c r="P1976" i="1" s="1"/>
  <c r="O1972" i="1"/>
  <c r="P1972" i="1" s="1"/>
  <c r="O1968" i="1"/>
  <c r="P1968" i="1" s="1"/>
  <c r="O1964" i="1"/>
  <c r="P1964" i="1" s="1"/>
  <c r="O1960" i="1"/>
  <c r="P1960" i="1" s="1"/>
  <c r="O1956" i="1"/>
  <c r="P1956" i="1" s="1"/>
  <c r="O2351" i="1"/>
  <c r="P2351" i="1" s="1"/>
  <c r="O2347" i="1"/>
  <c r="P2347" i="1" s="1"/>
  <c r="O2343" i="1"/>
  <c r="P2343" i="1" s="1"/>
  <c r="O2339" i="1"/>
  <c r="P2339" i="1" s="1"/>
  <c r="O2335" i="1"/>
  <c r="P2335" i="1" s="1"/>
  <c r="O2331" i="1"/>
  <c r="P2331" i="1" s="1"/>
  <c r="O2327" i="1"/>
  <c r="P2327" i="1" s="1"/>
  <c r="O2323" i="1"/>
  <c r="P2323" i="1" s="1"/>
  <c r="O2319" i="1"/>
  <c r="P2319" i="1" s="1"/>
  <c r="O2315" i="1"/>
  <c r="P2315" i="1" s="1"/>
  <c r="O2311" i="1"/>
  <c r="P2311" i="1" s="1"/>
  <c r="O2307" i="1"/>
  <c r="P2307" i="1" s="1"/>
  <c r="O2303" i="1"/>
  <c r="P2303" i="1" s="1"/>
  <c r="O2299" i="1"/>
  <c r="P2299" i="1" s="1"/>
  <c r="O2295" i="1"/>
  <c r="P2295" i="1" s="1"/>
  <c r="O2291" i="1"/>
  <c r="P2291" i="1" s="1"/>
  <c r="O2287" i="1"/>
  <c r="P2287" i="1" s="1"/>
  <c r="O2283" i="1"/>
  <c r="P2283" i="1" s="1"/>
  <c r="O2279" i="1"/>
  <c r="P2279" i="1" s="1"/>
  <c r="O2275" i="1"/>
  <c r="P2275" i="1" s="1"/>
  <c r="O2271" i="1"/>
  <c r="P2271" i="1" s="1"/>
  <c r="O2267" i="1"/>
  <c r="P2267" i="1" s="1"/>
  <c r="O2263" i="1"/>
  <c r="P2263" i="1" s="1"/>
  <c r="O2259" i="1"/>
  <c r="P2259" i="1" s="1"/>
  <c r="O2255" i="1"/>
  <c r="P2255" i="1" s="1"/>
  <c r="O2251" i="1"/>
  <c r="P2251" i="1" s="1"/>
  <c r="O2247" i="1"/>
  <c r="P2247" i="1" s="1"/>
  <c r="O2243" i="1"/>
  <c r="P2243" i="1" s="1"/>
  <c r="O2239" i="1"/>
  <c r="P2239" i="1" s="1"/>
  <c r="O2235" i="1"/>
  <c r="P2235" i="1" s="1"/>
  <c r="O2231" i="1"/>
  <c r="P2231" i="1" s="1"/>
  <c r="O2227" i="1"/>
  <c r="P2227" i="1" s="1"/>
  <c r="O2223" i="1"/>
  <c r="P2223" i="1" s="1"/>
  <c r="O2219" i="1"/>
  <c r="P2219" i="1" s="1"/>
  <c r="O2215" i="1"/>
  <c r="P2215" i="1" s="1"/>
  <c r="O2211" i="1"/>
  <c r="P2211" i="1" s="1"/>
  <c r="O2207" i="1"/>
  <c r="P2207" i="1" s="1"/>
  <c r="O2203" i="1"/>
  <c r="P2203" i="1" s="1"/>
  <c r="O2199" i="1"/>
  <c r="P2199" i="1" s="1"/>
  <c r="O2195" i="1"/>
  <c r="P2195" i="1" s="1"/>
  <c r="O2191" i="1"/>
  <c r="P2191" i="1" s="1"/>
  <c r="O2187" i="1"/>
  <c r="P2187" i="1" s="1"/>
  <c r="O2183" i="1"/>
  <c r="P2183" i="1" s="1"/>
  <c r="O2179" i="1"/>
  <c r="P2179" i="1" s="1"/>
  <c r="O2175" i="1"/>
  <c r="P2175" i="1" s="1"/>
  <c r="O2171" i="1"/>
  <c r="P2171" i="1" s="1"/>
  <c r="O2167" i="1"/>
  <c r="P2167" i="1" s="1"/>
  <c r="O2163" i="1"/>
  <c r="P2163" i="1" s="1"/>
  <c r="O2159" i="1"/>
  <c r="P2159" i="1" s="1"/>
  <c r="O2155" i="1"/>
  <c r="P2155" i="1" s="1"/>
  <c r="O2151" i="1"/>
  <c r="P2151" i="1" s="1"/>
  <c r="O2147" i="1"/>
  <c r="P2147" i="1" s="1"/>
  <c r="O2143" i="1"/>
  <c r="P2143" i="1" s="1"/>
  <c r="O2139" i="1"/>
  <c r="P2139" i="1" s="1"/>
  <c r="O2135" i="1"/>
  <c r="P2135" i="1" s="1"/>
  <c r="O2131" i="1"/>
  <c r="P2131" i="1" s="1"/>
  <c r="O2127" i="1"/>
  <c r="P2127" i="1" s="1"/>
  <c r="O2123" i="1"/>
  <c r="P2123" i="1" s="1"/>
  <c r="O2119" i="1"/>
  <c r="P2119" i="1" s="1"/>
  <c r="O2115" i="1"/>
  <c r="P2115" i="1" s="1"/>
  <c r="O2111" i="1"/>
  <c r="P2111" i="1" s="1"/>
  <c r="O2107" i="1"/>
  <c r="P2107" i="1" s="1"/>
  <c r="O2103" i="1"/>
  <c r="P2103" i="1" s="1"/>
  <c r="O2099" i="1"/>
  <c r="P2099" i="1" s="1"/>
  <c r="O2095" i="1"/>
  <c r="P2095" i="1" s="1"/>
  <c r="O2091" i="1"/>
  <c r="P2091" i="1" s="1"/>
  <c r="O2087" i="1"/>
  <c r="P2087" i="1" s="1"/>
  <c r="O2083" i="1"/>
  <c r="P2083" i="1" s="1"/>
  <c r="O2079" i="1"/>
  <c r="P2079" i="1" s="1"/>
  <c r="O2075" i="1"/>
  <c r="P2075" i="1" s="1"/>
  <c r="O2071" i="1"/>
  <c r="P2071" i="1" s="1"/>
  <c r="O2067" i="1"/>
  <c r="P2067" i="1" s="1"/>
  <c r="O2063" i="1"/>
  <c r="P2063" i="1" s="1"/>
  <c r="O2059" i="1"/>
  <c r="P2059" i="1" s="1"/>
  <c r="O2055" i="1"/>
  <c r="P2055" i="1" s="1"/>
  <c r="O2051" i="1"/>
  <c r="P2051" i="1" s="1"/>
  <c r="O2047" i="1"/>
  <c r="P2047" i="1" s="1"/>
  <c r="O2043" i="1"/>
  <c r="P2043" i="1" s="1"/>
  <c r="O2039" i="1"/>
  <c r="P2039" i="1" s="1"/>
  <c r="O2035" i="1"/>
  <c r="P2035" i="1" s="1"/>
  <c r="O2031" i="1"/>
  <c r="P2031" i="1" s="1"/>
  <c r="O2027" i="1"/>
  <c r="P2027" i="1" s="1"/>
  <c r="O2023" i="1"/>
  <c r="P2023" i="1" s="1"/>
  <c r="O2019" i="1"/>
  <c r="P2019" i="1" s="1"/>
  <c r="O2015" i="1"/>
  <c r="P2015" i="1" s="1"/>
  <c r="O2011" i="1"/>
  <c r="P2011" i="1" s="1"/>
  <c r="O2007" i="1"/>
  <c r="P2007" i="1" s="1"/>
  <c r="O2003" i="1"/>
  <c r="P2003" i="1" s="1"/>
  <c r="O1999" i="1"/>
  <c r="P1999" i="1" s="1"/>
  <c r="O1995" i="1"/>
  <c r="P1995" i="1" s="1"/>
  <c r="O1991" i="1"/>
  <c r="P1991" i="1" s="1"/>
  <c r="O1987" i="1"/>
  <c r="P1987" i="1" s="1"/>
  <c r="O1983" i="1"/>
  <c r="P1983" i="1" s="1"/>
  <c r="O1979" i="1"/>
  <c r="P1979" i="1" s="1"/>
  <c r="O1975" i="1"/>
  <c r="P1975" i="1" s="1"/>
  <c r="O1971" i="1"/>
  <c r="P1971" i="1" s="1"/>
  <c r="O1967" i="1"/>
  <c r="P1967" i="1" s="1"/>
  <c r="O1963" i="1"/>
  <c r="P1963" i="1" s="1"/>
  <c r="O1959" i="1"/>
  <c r="P1959" i="1" s="1"/>
  <c r="O1955" i="1"/>
  <c r="P1955" i="1" s="1"/>
  <c r="Q127" i="1"/>
  <c r="Q148" i="1" s="1"/>
  <c r="Q121" i="1"/>
  <c r="R127" i="1"/>
  <c r="R148" i="1" s="1"/>
  <c r="R121" i="1"/>
  <c r="D139" i="1"/>
  <c r="D144" i="1"/>
  <c r="C143" i="1"/>
  <c r="B152" i="1"/>
  <c r="C150" i="1"/>
  <c r="D142" i="1"/>
  <c r="D137" i="1"/>
  <c r="D135" i="1"/>
  <c r="G130" i="1"/>
  <c r="G131" i="1" s="1"/>
  <c r="E138" i="1"/>
  <c r="E134" i="1"/>
  <c r="E133" i="1"/>
  <c r="E132" i="1"/>
  <c r="E136" i="1" s="1"/>
  <c r="G112" i="1"/>
  <c r="H108" i="1"/>
  <c r="H104" i="1"/>
  <c r="H102" i="1"/>
  <c r="H103" i="1"/>
  <c r="G107" i="1"/>
  <c r="G105" i="1"/>
  <c r="I101" i="1"/>
  <c r="J100" i="1"/>
  <c r="N2340" i="1"/>
  <c r="Q2340" i="1" s="1"/>
  <c r="N2324" i="1"/>
  <c r="Q2324" i="1" s="1"/>
  <c r="N2308" i="1"/>
  <c r="Q2308" i="1" s="1"/>
  <c r="N2292" i="1"/>
  <c r="Q2292" i="1" s="1"/>
  <c r="N2276" i="1"/>
  <c r="Q2276" i="1" s="1"/>
  <c r="N2260" i="1"/>
  <c r="Q2260" i="1" s="1"/>
  <c r="N2244" i="1"/>
  <c r="Q2244" i="1" s="1"/>
  <c r="N2228" i="1"/>
  <c r="Q2228" i="1" s="1"/>
  <c r="N2334" i="1"/>
  <c r="Q2334" i="1" s="1"/>
  <c r="N2318" i="1"/>
  <c r="Q2318" i="1" s="1"/>
  <c r="N2302" i="1"/>
  <c r="Q2302" i="1" s="1"/>
  <c r="N2283" i="1"/>
  <c r="Q2283" i="1" s="1"/>
  <c r="N2262" i="1"/>
  <c r="Q2262" i="1" s="1"/>
  <c r="N2241" i="1"/>
  <c r="Q2241" i="1" s="1"/>
  <c r="N2219" i="1"/>
  <c r="Q2219" i="1" s="1"/>
  <c r="N2349" i="1"/>
  <c r="Q2349" i="1" s="1"/>
  <c r="N2317" i="1"/>
  <c r="Q2317" i="1" s="1"/>
  <c r="N2287" i="1"/>
  <c r="Q2287" i="1" s="1"/>
  <c r="N2266" i="1"/>
  <c r="Q2266" i="1" s="1"/>
  <c r="N2245" i="1"/>
  <c r="Q2245" i="1" s="1"/>
  <c r="N2205" i="1"/>
  <c r="Q2205" i="1" s="1"/>
  <c r="N2189" i="1"/>
  <c r="Q2189" i="1" s="1"/>
  <c r="N2173" i="1"/>
  <c r="Q2173" i="1" s="1"/>
  <c r="N2157" i="1"/>
  <c r="Q2157" i="1" s="1"/>
  <c r="N2339" i="1"/>
  <c r="Q2339" i="1" s="1"/>
  <c r="N2307" i="1"/>
  <c r="Q2307" i="1" s="1"/>
  <c r="N2281" i="1"/>
  <c r="Q2281" i="1" s="1"/>
  <c r="N2259" i="1"/>
  <c r="Q2259" i="1" s="1"/>
  <c r="N2238" i="1"/>
  <c r="Q2238" i="1" s="1"/>
  <c r="N2217" i="1"/>
  <c r="Q2217" i="1" s="1"/>
  <c r="N2152" i="1"/>
  <c r="Q2152" i="1" s="1"/>
  <c r="N2345" i="1"/>
  <c r="Q2345" i="1" s="1"/>
  <c r="N2313" i="1"/>
  <c r="Q2313" i="1" s="1"/>
  <c r="N2285" i="1"/>
  <c r="Q2285" i="1" s="1"/>
  <c r="N2274" i="1"/>
  <c r="Q2274" i="1" s="1"/>
  <c r="N2253" i="1"/>
  <c r="Q2253" i="1" s="1"/>
  <c r="N2211" i="1"/>
  <c r="Q2211" i="1" s="1"/>
  <c r="N2203" i="1"/>
  <c r="Q2203" i="1" s="1"/>
  <c r="N2195" i="1"/>
  <c r="Q2195" i="1" s="1"/>
  <c r="N2187" i="1"/>
  <c r="Q2187" i="1" s="1"/>
  <c r="N2179" i="1"/>
  <c r="Q2179" i="1" s="1"/>
  <c r="N2171" i="1"/>
  <c r="Q2171" i="1" s="1"/>
  <c r="N2163" i="1"/>
  <c r="Q2163" i="1" s="1"/>
  <c r="N2155" i="1"/>
  <c r="Q2155" i="1" s="1"/>
  <c r="N2147" i="1"/>
  <c r="Q2147" i="1" s="1"/>
  <c r="N2139" i="1"/>
  <c r="Q2139" i="1" s="1"/>
  <c r="N2131" i="1"/>
  <c r="Q2131" i="1" s="1"/>
  <c r="N2123" i="1"/>
  <c r="Q2123" i="1" s="1"/>
  <c r="N2115" i="1"/>
  <c r="Q2115" i="1" s="1"/>
  <c r="N2107" i="1"/>
  <c r="Q2107" i="1" s="1"/>
  <c r="N2099" i="1"/>
  <c r="Q2099" i="1" s="1"/>
  <c r="N2091" i="1"/>
  <c r="Q2091" i="1" s="1"/>
  <c r="N2075" i="1"/>
  <c r="Q2075" i="1" s="1"/>
  <c r="N2067" i="1"/>
  <c r="Q2067" i="1" s="1"/>
  <c r="N2059" i="1"/>
  <c r="Q2059" i="1" s="1"/>
  <c r="N2051" i="1"/>
  <c r="Q2051" i="1" s="1"/>
  <c r="N2043" i="1"/>
  <c r="Q2043" i="1" s="1"/>
  <c r="N2035" i="1"/>
  <c r="Q2035" i="1" s="1"/>
  <c r="N2027" i="1"/>
  <c r="Q2027" i="1" s="1"/>
  <c r="N2011" i="1"/>
  <c r="Q2011" i="1" s="1"/>
  <c r="N2003" i="1"/>
  <c r="Q2003" i="1" s="1"/>
  <c r="N1995" i="1"/>
  <c r="Q1995" i="1" s="1"/>
  <c r="N1987" i="1"/>
  <c r="Q1987" i="1" s="1"/>
  <c r="N2186" i="1"/>
  <c r="Q2186" i="1" s="1"/>
  <c r="N2132" i="1"/>
  <c r="Q2132" i="1" s="1"/>
  <c r="N2116" i="1"/>
  <c r="Q2116" i="1" s="1"/>
  <c r="N2100" i="1"/>
  <c r="Q2100" i="1" s="1"/>
  <c r="N2084" i="1"/>
  <c r="Q2084" i="1" s="1"/>
  <c r="N2068" i="1"/>
  <c r="Q2068" i="1" s="1"/>
  <c r="N2052" i="1"/>
  <c r="Q2052" i="1" s="1"/>
  <c r="N2036" i="1"/>
  <c r="Q2036" i="1" s="1"/>
  <c r="N2020" i="1"/>
  <c r="Q2020" i="1" s="1"/>
  <c r="N2004" i="1"/>
  <c r="Q2004" i="1" s="1"/>
  <c r="N1988" i="1"/>
  <c r="Q1988" i="1" s="1"/>
  <c r="N1979" i="1"/>
  <c r="Q1979" i="1" s="1"/>
  <c r="N1971" i="1"/>
  <c r="Q1971" i="1" s="1"/>
  <c r="N1963" i="1"/>
  <c r="Q1963" i="1" s="1"/>
  <c r="N2182" i="1"/>
  <c r="Q2182" i="1" s="1"/>
  <c r="N2150" i="1"/>
  <c r="Q2150" i="1" s="1"/>
  <c r="N2098" i="1"/>
  <c r="Q2098" i="1" s="1"/>
  <c r="N2034" i="1"/>
  <c r="Q2034" i="1" s="1"/>
  <c r="N2146" i="1"/>
  <c r="Q2146" i="1" s="1"/>
  <c r="N2096" i="1"/>
  <c r="Q2096" i="1" s="1"/>
  <c r="N2032" i="1"/>
  <c r="Q2032" i="1" s="1"/>
  <c r="N1985" i="1"/>
  <c r="Q1985" i="1" s="1"/>
  <c r="N1977" i="1"/>
  <c r="Q1977" i="1" s="1"/>
  <c r="N1969" i="1"/>
  <c r="Q1969" i="1" s="1"/>
  <c r="N1961" i="1"/>
  <c r="Q1961" i="1" s="1"/>
  <c r="N1953" i="1"/>
  <c r="Q1953" i="1" s="1"/>
  <c r="N2174" i="1"/>
  <c r="Q2174" i="1" s="1"/>
  <c r="N2142" i="1"/>
  <c r="Q2142" i="1" s="1"/>
  <c r="N2126" i="1"/>
  <c r="Q2126" i="1" s="1"/>
  <c r="N2110" i="1"/>
  <c r="Q2110" i="1" s="1"/>
  <c r="N2094" i="1"/>
  <c r="Q2094" i="1" s="1"/>
  <c r="N2078" i="1"/>
  <c r="Q2078" i="1" s="1"/>
  <c r="N2062" i="1"/>
  <c r="Q2062" i="1" s="1"/>
  <c r="N2046" i="1"/>
  <c r="Q2046" i="1" s="1"/>
  <c r="N2030" i="1"/>
  <c r="Q2030" i="1" s="1"/>
  <c r="N2014" i="1"/>
  <c r="Q2014" i="1" s="1"/>
  <c r="N1998" i="1"/>
  <c r="Q1998" i="1" s="1"/>
  <c r="N1968" i="1"/>
  <c r="Q1968" i="1" s="1"/>
  <c r="N1958" i="1"/>
  <c r="Q1958" i="1" s="1"/>
  <c r="EJ114" i="1"/>
  <c r="EJ115" i="1" s="1"/>
  <c r="EJ116" i="1" s="1"/>
  <c r="EJ117" i="1" s="1"/>
  <c r="EJ120" i="1" s="1"/>
  <c r="EJ121" i="1" s="1"/>
  <c r="W127" i="1"/>
  <c r="W148" i="1" s="1"/>
  <c r="W121" i="1"/>
  <c r="V127" i="1"/>
  <c r="V148" i="1" s="1"/>
  <c r="V121" i="1"/>
  <c r="U121" i="1"/>
  <c r="S136" i="1"/>
  <c r="S159" i="1" s="1"/>
  <c r="DD119" i="1"/>
  <c r="T131" i="1"/>
  <c r="T152" i="1" s="1"/>
  <c r="T136" i="1"/>
  <c r="T159" i="1" s="1"/>
  <c r="BL119" i="1"/>
  <c r="T129" i="1"/>
  <c r="T150" i="1" s="1"/>
  <c r="BK121" i="1"/>
  <c r="S138" i="1"/>
  <c r="S161" i="1" s="1"/>
  <c r="CE121" i="1"/>
  <c r="Q139" i="1"/>
  <c r="Q162" i="1" s="1"/>
  <c r="X136" i="1"/>
  <c r="X159" i="1" s="1"/>
  <c r="AN121" i="1"/>
  <c r="R137" i="1"/>
  <c r="R160" i="1" s="1"/>
  <c r="AM121" i="1"/>
  <c r="Q137" i="1"/>
  <c r="Q160" i="1" s="1"/>
  <c r="BJ121" i="1"/>
  <c r="R138" i="1"/>
  <c r="R161" i="1" s="1"/>
  <c r="DC121" i="1"/>
  <c r="S140" i="1"/>
  <c r="S163" i="1" s="1"/>
  <c r="DB121" i="1"/>
  <c r="R140" i="1"/>
  <c r="R163" i="1" s="1"/>
  <c r="DY121" i="1"/>
  <c r="S141" i="1"/>
  <c r="S164" i="1" s="1"/>
  <c r="DX121" i="1"/>
  <c r="R141" i="1"/>
  <c r="R164" i="1" s="1"/>
  <c r="EV121" i="1"/>
  <c r="T142" i="1"/>
  <c r="CF121" i="1"/>
  <c r="R139" i="1"/>
  <c r="R162" i="1" s="1"/>
  <c r="R136" i="1"/>
  <c r="R159" i="1" s="1"/>
  <c r="Q136" i="1"/>
  <c r="Q159" i="1" s="1"/>
  <c r="CG119" i="1"/>
  <c r="S130" i="1"/>
  <c r="S151" i="1" s="1"/>
  <c r="DZ119" i="1"/>
  <c r="T132" i="1"/>
  <c r="T153" i="1" s="1"/>
  <c r="EN2069" i="1"/>
  <c r="EM2068" i="1"/>
  <c r="GZ114" i="1"/>
  <c r="GZ115" i="1" s="1"/>
  <c r="GZ116" i="1" s="1"/>
  <c r="GZ117" i="1" s="1"/>
  <c r="GZ120" i="1" s="1"/>
  <c r="GZ121" i="1" s="1"/>
  <c r="GQ107" i="1"/>
  <c r="GQ105" i="1"/>
  <c r="HD100" i="1"/>
  <c r="HC101" i="1"/>
  <c r="GP113" i="1"/>
  <c r="GP112" i="1" s="1"/>
  <c r="GP118" i="1" s="1"/>
  <c r="HA107" i="1"/>
  <c r="HA118" i="1" s="1"/>
  <c r="HA119" i="1" s="1"/>
  <c r="HA105" i="1"/>
  <c r="GQ113" i="1"/>
  <c r="GR108" i="1"/>
  <c r="GR104" i="1"/>
  <c r="GR103" i="1"/>
  <c r="GR102" i="1"/>
  <c r="GQ111" i="1"/>
  <c r="GS103" i="1"/>
  <c r="GS108" i="1"/>
  <c r="GS104" i="1"/>
  <c r="GS102" i="1"/>
  <c r="HA111" i="1"/>
  <c r="HB108" i="1"/>
  <c r="HB102" i="1"/>
  <c r="HB104" i="1"/>
  <c r="HB103" i="1"/>
  <c r="FH114" i="1"/>
  <c r="FH115" i="1" s="1"/>
  <c r="FH116" i="1" s="1"/>
  <c r="FH117" i="1" s="1"/>
  <c r="FH120" i="1" s="1"/>
  <c r="FH121" i="1" s="1"/>
  <c r="GC107" i="1"/>
  <c r="GC118" i="1" s="1"/>
  <c r="GC119" i="1" s="1"/>
  <c r="GC105" i="1"/>
  <c r="GD108" i="1"/>
  <c r="GD104" i="1"/>
  <c r="GD103" i="1"/>
  <c r="GD102" i="1"/>
  <c r="FS113" i="1"/>
  <c r="GC111" i="1"/>
  <c r="GF100" i="1"/>
  <c r="GE101" i="1"/>
  <c r="FS111" i="1"/>
  <c r="FT108" i="1"/>
  <c r="FT103" i="1"/>
  <c r="FT104" i="1"/>
  <c r="FT102" i="1"/>
  <c r="FR114" i="1"/>
  <c r="FR115" i="1" s="1"/>
  <c r="FR116" i="1" s="1"/>
  <c r="FR117" i="1" s="1"/>
  <c r="FR120" i="1" s="1"/>
  <c r="FR121" i="1" s="1"/>
  <c r="GB114" i="1"/>
  <c r="GB115" i="1" s="1"/>
  <c r="GB116" i="1" s="1"/>
  <c r="GB117" i="1" s="1"/>
  <c r="GB120" i="1" s="1"/>
  <c r="GB121" i="1" s="1"/>
  <c r="FS107" i="1"/>
  <c r="FS105" i="1"/>
  <c r="FV100" i="1"/>
  <c r="FU101" i="1"/>
  <c r="FI107" i="1"/>
  <c r="FI118" i="1" s="1"/>
  <c r="FI119" i="1" s="1"/>
  <c r="FI105" i="1"/>
  <c r="EZ108" i="1"/>
  <c r="EZ104" i="1"/>
  <c r="EZ102" i="1"/>
  <c r="EZ103" i="1"/>
  <c r="EY107" i="1"/>
  <c r="EY105" i="1"/>
  <c r="EY111" i="1"/>
  <c r="FJ108" i="1"/>
  <c r="FJ103" i="1"/>
  <c r="FJ104" i="1"/>
  <c r="FJ102" i="1"/>
  <c r="EX112" i="1"/>
  <c r="EX118" i="1" s="1"/>
  <c r="FA108" i="1"/>
  <c r="FA102" i="1"/>
  <c r="FA104" i="1"/>
  <c r="FA103" i="1"/>
  <c r="FK101" i="1"/>
  <c r="FL100" i="1"/>
  <c r="EW119" i="1"/>
  <c r="EW114" i="1"/>
  <c r="EW115" i="1" s="1"/>
  <c r="EW116" i="1" s="1"/>
  <c r="EW117" i="1" s="1"/>
  <c r="EW120" i="1" s="1"/>
  <c r="FI111" i="1"/>
  <c r="EY113" i="1"/>
  <c r="ED100" i="1"/>
  <c r="EC101" i="1"/>
  <c r="EA113" i="1"/>
  <c r="EL108" i="1"/>
  <c r="EL104" i="1"/>
  <c r="EL102" i="1"/>
  <c r="EL103" i="1"/>
  <c r="EK107" i="1"/>
  <c r="EK118" i="1" s="1"/>
  <c r="EK119" i="1" s="1"/>
  <c r="EK105" i="1"/>
  <c r="EA107" i="1"/>
  <c r="EA105" i="1"/>
  <c r="EA111" i="1"/>
  <c r="EN100" i="1"/>
  <c r="EM101" i="1"/>
  <c r="DZ114" i="1"/>
  <c r="DZ115" i="1" s="1"/>
  <c r="DZ116" i="1" s="1"/>
  <c r="DZ117" i="1" s="1"/>
  <c r="DZ120" i="1" s="1"/>
  <c r="EK111" i="1"/>
  <c r="EB108" i="1"/>
  <c r="EB103" i="1"/>
  <c r="EB104" i="1"/>
  <c r="EB102" i="1"/>
  <c r="DE113" i="1"/>
  <c r="DF108" i="1"/>
  <c r="DF103" i="1"/>
  <c r="DF104" i="1"/>
  <c r="DF102" i="1"/>
  <c r="DH100" i="1"/>
  <c r="DG101" i="1"/>
  <c r="DP108" i="1"/>
  <c r="DP104" i="1"/>
  <c r="DP103" i="1"/>
  <c r="DP102" i="1"/>
  <c r="DD114" i="1"/>
  <c r="DD115" i="1" s="1"/>
  <c r="DD116" i="1" s="1"/>
  <c r="DD117" i="1" s="1"/>
  <c r="DD120" i="1" s="1"/>
  <c r="DO107" i="1"/>
  <c r="DO118" i="1" s="1"/>
  <c r="DO119" i="1" s="1"/>
  <c r="DO105" i="1"/>
  <c r="DN114" i="1"/>
  <c r="DN115" i="1" s="1"/>
  <c r="DN116" i="1" s="1"/>
  <c r="DN117" i="1" s="1"/>
  <c r="DN120" i="1" s="1"/>
  <c r="DN121" i="1" s="1"/>
  <c r="DR100" i="1"/>
  <c r="DQ101" i="1"/>
  <c r="DO111" i="1"/>
  <c r="DE107" i="1"/>
  <c r="DE105" i="1"/>
  <c r="DE111" i="1"/>
  <c r="CR114" i="1"/>
  <c r="CR115" i="1" s="1"/>
  <c r="CR116" i="1" s="1"/>
  <c r="CR117" i="1" s="1"/>
  <c r="CR120" i="1" s="1"/>
  <c r="CR121" i="1" s="1"/>
  <c r="CI108" i="1"/>
  <c r="CI104" i="1"/>
  <c r="CI103" i="1"/>
  <c r="CI102" i="1"/>
  <c r="CH107" i="1"/>
  <c r="CH118" i="1" s="1"/>
  <c r="CH105" i="1"/>
  <c r="CH112" i="1" s="1"/>
  <c r="CH111" i="1"/>
  <c r="CK100" i="1"/>
  <c r="CJ101" i="1"/>
  <c r="CT108" i="1"/>
  <c r="CT104" i="1"/>
  <c r="CT103" i="1"/>
  <c r="CT102" i="1"/>
  <c r="CS107" i="1"/>
  <c r="CS118" i="1" s="1"/>
  <c r="CS119" i="1" s="1"/>
  <c r="CS105" i="1"/>
  <c r="CU101" i="1"/>
  <c r="CV100" i="1"/>
  <c r="CG114" i="1"/>
  <c r="CG115" i="1" s="1"/>
  <c r="CG116" i="1" s="1"/>
  <c r="CG117" i="1" s="1"/>
  <c r="CG120" i="1" s="1"/>
  <c r="CS111" i="1"/>
  <c r="BL114" i="1"/>
  <c r="BL115" i="1" s="1"/>
  <c r="BL116" i="1" s="1"/>
  <c r="BL117" i="1" s="1"/>
  <c r="BL120" i="1" s="1"/>
  <c r="BM113" i="1"/>
  <c r="BV114" i="1"/>
  <c r="BV115" i="1" s="1"/>
  <c r="BV116" i="1" s="1"/>
  <c r="BV117" i="1" s="1"/>
  <c r="BV120" i="1" s="1"/>
  <c r="BV121" i="1" s="1"/>
  <c r="BW107" i="1"/>
  <c r="BW118" i="1" s="1"/>
  <c r="BW119" i="1" s="1"/>
  <c r="BW105" i="1"/>
  <c r="BW111" i="1"/>
  <c r="BZ100" i="1"/>
  <c r="BY101" i="1"/>
  <c r="BM107" i="1"/>
  <c r="BM105" i="1"/>
  <c r="BM112" i="1" s="1"/>
  <c r="BM111" i="1"/>
  <c r="BN108" i="1"/>
  <c r="BN104" i="1"/>
  <c r="BN103" i="1"/>
  <c r="BN102" i="1"/>
  <c r="BL112" i="1"/>
  <c r="BP100" i="1"/>
  <c r="BO101" i="1"/>
  <c r="BX108" i="1"/>
  <c r="BX104" i="1"/>
  <c r="BX103" i="1"/>
  <c r="BX102" i="1"/>
  <c r="AM119" i="1"/>
  <c r="AZ114" i="1"/>
  <c r="AZ115" i="1" s="1"/>
  <c r="AZ116" i="1" s="1"/>
  <c r="AZ117" i="1" s="1"/>
  <c r="AZ120" i="1" s="1"/>
  <c r="AZ121" i="1" s="1"/>
  <c r="AO119" i="1"/>
  <c r="BC101" i="1"/>
  <c r="BD100" i="1"/>
  <c r="BB108" i="1"/>
  <c r="BB104" i="1"/>
  <c r="BB103" i="1"/>
  <c r="BB102" i="1"/>
  <c r="BA107" i="1"/>
  <c r="BA119" i="1" s="1"/>
  <c r="BA105" i="1"/>
  <c r="BA111" i="1"/>
  <c r="AP107" i="1"/>
  <c r="AP105" i="1"/>
  <c r="AP113" i="1"/>
  <c r="AQ108" i="1"/>
  <c r="AQ104" i="1"/>
  <c r="AQ103" i="1"/>
  <c r="AQ102" i="1"/>
  <c r="AP111" i="1"/>
  <c r="AO112" i="1"/>
  <c r="AS100" i="1"/>
  <c r="AR101" i="1"/>
  <c r="N2145" i="1"/>
  <c r="Q2145" i="1" s="1"/>
  <c r="N2154" i="1"/>
  <c r="Q2154" i="1" s="1"/>
  <c r="N2164" i="1"/>
  <c r="Q2164" i="1" s="1"/>
  <c r="N2168" i="1"/>
  <c r="Q2168" i="1" s="1"/>
  <c r="N2172" i="1"/>
  <c r="Q2172" i="1" s="1"/>
  <c r="N2180" i="1"/>
  <c r="Q2180" i="1" s="1"/>
  <c r="N2184" i="1"/>
  <c r="Q2184" i="1" s="1"/>
  <c r="N2188" i="1"/>
  <c r="Q2188" i="1" s="1"/>
  <c r="N2196" i="1"/>
  <c r="Q2196" i="1" s="1"/>
  <c r="N2200" i="1"/>
  <c r="Q2200" i="1" s="1"/>
  <c r="N2204" i="1"/>
  <c r="Q2204" i="1" s="1"/>
  <c r="N2212" i="1"/>
  <c r="Q2212" i="1" s="1"/>
  <c r="N2216" i="1"/>
  <c r="Q2216" i="1" s="1"/>
  <c r="N2220" i="1"/>
  <c r="Q2220" i="1" s="1"/>
  <c r="N2236" i="1"/>
  <c r="Q2236" i="1" s="1"/>
  <c r="N2252" i="1"/>
  <c r="Q2252" i="1" s="1"/>
  <c r="N2268" i="1"/>
  <c r="Q2268" i="1" s="1"/>
  <c r="N2280" i="1"/>
  <c r="Q2280" i="1" s="1"/>
  <c r="N2284" i="1"/>
  <c r="Q2284" i="1" s="1"/>
  <c r="N2300" i="1"/>
  <c r="Q2300" i="1" s="1"/>
  <c r="N2304" i="1"/>
  <c r="Q2304" i="1" s="1"/>
  <c r="N2316" i="1"/>
  <c r="Q2316" i="1" s="1"/>
  <c r="N2332" i="1"/>
  <c r="Q2332" i="1" s="1"/>
  <c r="N2336" i="1"/>
  <c r="Q2336" i="1" s="1"/>
  <c r="N2344" i="1"/>
  <c r="Q2344" i="1" s="1"/>
  <c r="N2129" i="1"/>
  <c r="Q2129" i="1" s="1"/>
  <c r="N2125" i="1"/>
  <c r="Q2125" i="1" s="1"/>
  <c r="N2121" i="1"/>
  <c r="Q2121" i="1" s="1"/>
  <c r="N2113" i="1"/>
  <c r="Q2113" i="1" s="1"/>
  <c r="N2109" i="1"/>
  <c r="Q2109" i="1" s="1"/>
  <c r="N2105" i="1"/>
  <c r="Q2105" i="1" s="1"/>
  <c r="N2097" i="1"/>
  <c r="Q2097" i="1" s="1"/>
  <c r="N2093" i="1"/>
  <c r="Q2093" i="1" s="1"/>
  <c r="N2089" i="1"/>
  <c r="Q2089" i="1" s="1"/>
  <c r="N2081" i="1"/>
  <c r="Q2081" i="1" s="1"/>
  <c r="N2077" i="1"/>
  <c r="Q2077" i="1" s="1"/>
  <c r="N2073" i="1"/>
  <c r="Q2073" i="1" s="1"/>
  <c r="N2065" i="1"/>
  <c r="Q2065" i="1" s="1"/>
  <c r="N2057" i="1"/>
  <c r="Q2057" i="1" s="1"/>
  <c r="N2049" i="1"/>
  <c r="Q2049" i="1" s="1"/>
  <c r="N2041" i="1"/>
  <c r="Q2041" i="1" s="1"/>
  <c r="N2033" i="1"/>
  <c r="Q2033" i="1" s="1"/>
  <c r="N2025" i="1"/>
  <c r="Q2025" i="1" s="1"/>
  <c r="N2017" i="1"/>
  <c r="Q2017" i="1" s="1"/>
  <c r="N2013" i="1"/>
  <c r="Q2013" i="1" s="1"/>
  <c r="N2009" i="1"/>
  <c r="Q2009" i="1" s="1"/>
  <c r="N2001" i="1"/>
  <c r="Q2001" i="1" s="1"/>
  <c r="N1993" i="1"/>
  <c r="Q1993" i="1" s="1"/>
  <c r="N1973" i="1"/>
  <c r="Q1973" i="1" s="1"/>
  <c r="N2348" i="1"/>
  <c r="Q2348" i="1" s="1"/>
  <c r="N2353" i="1"/>
  <c r="Q2353" i="1" s="1"/>
  <c r="N2124" i="1"/>
  <c r="Q2124" i="1" s="1"/>
  <c r="N2108" i="1"/>
  <c r="Q2108" i="1" s="1"/>
  <c r="N2104" i="1"/>
  <c r="Q2104" i="1" s="1"/>
  <c r="N2092" i="1"/>
  <c r="Q2092" i="1" s="1"/>
  <c r="N2076" i="1"/>
  <c r="Q2076" i="1" s="1"/>
  <c r="N2072" i="1"/>
  <c r="Q2072" i="1" s="1"/>
  <c r="N2060" i="1"/>
  <c r="Q2060" i="1" s="1"/>
  <c r="N2044" i="1"/>
  <c r="Q2044" i="1" s="1"/>
  <c r="N2040" i="1"/>
  <c r="Q2040" i="1" s="1"/>
  <c r="N2028" i="1"/>
  <c r="Q2028" i="1" s="1"/>
  <c r="N2012" i="1"/>
  <c r="Q2012" i="1" s="1"/>
  <c r="N2008" i="1"/>
  <c r="Q2008" i="1" s="1"/>
  <c r="N1996" i="1"/>
  <c r="Q1996" i="1" s="1"/>
  <c r="N1980" i="1"/>
  <c r="Q1980" i="1" s="1"/>
  <c r="N1972" i="1"/>
  <c r="Q1972" i="1" s="1"/>
  <c r="N1964" i="1"/>
  <c r="Q1964" i="1" s="1"/>
  <c r="N1956" i="1"/>
  <c r="Q1956" i="1" s="1"/>
  <c r="N2156" i="1"/>
  <c r="Q2156" i="1" s="1"/>
  <c r="N2140" i="1"/>
  <c r="Q2140" i="1" s="1"/>
  <c r="N2134" i="1"/>
  <c r="Q2134" i="1" s="1"/>
  <c r="N2118" i="1"/>
  <c r="Q2118" i="1" s="1"/>
  <c r="N2159" i="1"/>
  <c r="Q2159" i="1" s="1"/>
  <c r="N2167" i="1"/>
  <c r="Q2167" i="1" s="1"/>
  <c r="N2199" i="1"/>
  <c r="Q2199" i="1" s="1"/>
  <c r="N2227" i="1"/>
  <c r="Q2227" i="1" s="1"/>
  <c r="N2231" i="1"/>
  <c r="Q2231" i="1" s="1"/>
  <c r="N2235" i="1"/>
  <c r="Q2235" i="1" s="1"/>
  <c r="N2243" i="1"/>
  <c r="Q2243" i="1" s="1"/>
  <c r="N2247" i="1"/>
  <c r="Q2247" i="1" s="1"/>
  <c r="N2251" i="1"/>
  <c r="Q2251" i="1" s="1"/>
  <c r="N2267" i="1"/>
  <c r="Q2267" i="1" s="1"/>
  <c r="N2275" i="1"/>
  <c r="Q2275" i="1" s="1"/>
  <c r="N2291" i="1"/>
  <c r="Q2291" i="1" s="1"/>
  <c r="N2295" i="1"/>
  <c r="Q2295" i="1" s="1"/>
  <c r="N2299" i="1"/>
  <c r="Q2299" i="1" s="1"/>
  <c r="N2303" i="1"/>
  <c r="Q2303" i="1" s="1"/>
  <c r="N2315" i="1"/>
  <c r="Q2315" i="1" s="1"/>
  <c r="N2323" i="1"/>
  <c r="Q2323" i="1" s="1"/>
  <c r="N2331" i="1"/>
  <c r="Q2331" i="1" s="1"/>
  <c r="N2347" i="1"/>
  <c r="Q2347" i="1" s="1"/>
  <c r="N2137" i="1"/>
  <c r="Q2137" i="1" s="1"/>
  <c r="N2166" i="1"/>
  <c r="Q2166" i="1" s="1"/>
  <c r="N2170" i="1"/>
  <c r="Q2170" i="1" s="1"/>
  <c r="N2190" i="1"/>
  <c r="Q2190" i="1" s="1"/>
  <c r="N2198" i="1"/>
  <c r="Q2198" i="1" s="1"/>
  <c r="N2202" i="1"/>
  <c r="Q2202" i="1" s="1"/>
  <c r="N2206" i="1"/>
  <c r="Q2206" i="1" s="1"/>
  <c r="N2214" i="1"/>
  <c r="Q2214" i="1" s="1"/>
  <c r="N2218" i="1"/>
  <c r="Q2218" i="1" s="1"/>
  <c r="N2222" i="1"/>
  <c r="Q2222" i="1" s="1"/>
  <c r="N2230" i="1"/>
  <c r="Q2230" i="1" s="1"/>
  <c r="N2234" i="1"/>
  <c r="Q2234" i="1" s="1"/>
  <c r="N2246" i="1"/>
  <c r="Q2246" i="1" s="1"/>
  <c r="N2250" i="1"/>
  <c r="Q2250" i="1" s="1"/>
  <c r="N2254" i="1"/>
  <c r="Q2254" i="1" s="1"/>
  <c r="N2270" i="1"/>
  <c r="Q2270" i="1" s="1"/>
  <c r="N2278" i="1"/>
  <c r="Q2278" i="1" s="1"/>
  <c r="N2282" i="1"/>
  <c r="Q2282" i="1" s="1"/>
  <c r="N2286" i="1"/>
  <c r="Q2286" i="1" s="1"/>
  <c r="N2294" i="1"/>
  <c r="Q2294" i="1" s="1"/>
  <c r="N2298" i="1"/>
  <c r="Q2298" i="1" s="1"/>
  <c r="N2310" i="1"/>
  <c r="Q2310" i="1" s="1"/>
  <c r="N2314" i="1"/>
  <c r="Q2314" i="1" s="1"/>
  <c r="N2322" i="1"/>
  <c r="Q2322" i="1" s="1"/>
  <c r="N2326" i="1"/>
  <c r="Q2326" i="1" s="1"/>
  <c r="N2330" i="1"/>
  <c r="Q2330" i="1" s="1"/>
  <c r="N2342" i="1"/>
  <c r="Q2342" i="1" s="1"/>
  <c r="N2143" i="1"/>
  <c r="Q2143" i="1" s="1"/>
  <c r="N2083" i="1"/>
  <c r="Q2083" i="1" s="1"/>
  <c r="N2055" i="1"/>
  <c r="Q2055" i="1" s="1"/>
  <c r="N2047" i="1"/>
  <c r="Q2047" i="1" s="1"/>
  <c r="N2023" i="1"/>
  <c r="Q2023" i="1" s="1"/>
  <c r="N2019" i="1"/>
  <c r="Q2019" i="1" s="1"/>
  <c r="N2015" i="1"/>
  <c r="Q2015" i="1" s="1"/>
  <c r="N1955" i="1"/>
  <c r="Q1955" i="1" s="1"/>
  <c r="N2346" i="1"/>
  <c r="Q2346" i="1" s="1"/>
  <c r="N2350" i="1"/>
  <c r="Q2350" i="1" s="1"/>
  <c r="N2158" i="1"/>
  <c r="Q2158" i="1" s="1"/>
  <c r="N2148" i="1"/>
  <c r="Q2148" i="1" s="1"/>
  <c r="N2120" i="1"/>
  <c r="Q2120" i="1" s="1"/>
  <c r="N2106" i="1"/>
  <c r="Q2106" i="1" s="1"/>
  <c r="N2102" i="1"/>
  <c r="Q2102" i="1" s="1"/>
  <c r="N2090" i="1"/>
  <c r="Q2090" i="1" s="1"/>
  <c r="N2086" i="1"/>
  <c r="Q2086" i="1" s="1"/>
  <c r="N2074" i="1"/>
  <c r="Q2074" i="1" s="1"/>
  <c r="N2070" i="1"/>
  <c r="Q2070" i="1" s="1"/>
  <c r="N2058" i="1"/>
  <c r="Q2058" i="1" s="1"/>
  <c r="N2054" i="1"/>
  <c r="Q2054" i="1" s="1"/>
  <c r="N2042" i="1"/>
  <c r="Q2042" i="1" s="1"/>
  <c r="N2038" i="1"/>
  <c r="Q2038" i="1" s="1"/>
  <c r="N2026" i="1"/>
  <c r="Q2026" i="1" s="1"/>
  <c r="N2022" i="1"/>
  <c r="Q2022" i="1" s="1"/>
  <c r="N2010" i="1"/>
  <c r="Q2010" i="1" s="1"/>
  <c r="N2006" i="1"/>
  <c r="Q2006" i="1" s="1"/>
  <c r="N1994" i="1"/>
  <c r="Q1994" i="1" s="1"/>
  <c r="N1990" i="1"/>
  <c r="Q1990" i="1" s="1"/>
  <c r="N1982" i="1"/>
  <c r="Q1982" i="1" s="1"/>
  <c r="N1978" i="1"/>
  <c r="Q1978" i="1" s="1"/>
  <c r="N1974" i="1"/>
  <c r="Q1974" i="1" s="1"/>
  <c r="N1966" i="1"/>
  <c r="Q1966" i="1" s="1"/>
  <c r="N1962" i="1"/>
  <c r="Q1962" i="1" s="1"/>
  <c r="N2153" i="1"/>
  <c r="Q2153" i="1" s="1"/>
  <c r="N2141" i="1"/>
  <c r="Q2141" i="1" s="1"/>
  <c r="N2133" i="1"/>
  <c r="Q2133" i="1" s="1"/>
  <c r="N2138" i="1"/>
  <c r="Q2138" i="1" s="1"/>
  <c r="N2122" i="1"/>
  <c r="Q2122" i="1" s="1"/>
  <c r="N2161" i="1"/>
  <c r="Q2161" i="1" s="1"/>
  <c r="N2169" i="1"/>
  <c r="Q2169" i="1" s="1"/>
  <c r="N2177" i="1"/>
  <c r="Q2177" i="1" s="1"/>
  <c r="N2185" i="1"/>
  <c r="Q2185" i="1" s="1"/>
  <c r="N2193" i="1"/>
  <c r="Q2193" i="1" s="1"/>
  <c r="N2197" i="1"/>
  <c r="Q2197" i="1" s="1"/>
  <c r="N2201" i="1"/>
  <c r="Q2201" i="1" s="1"/>
  <c r="N2209" i="1"/>
  <c r="Q2209" i="1" s="1"/>
  <c r="N2221" i="1"/>
  <c r="Q2221" i="1" s="1"/>
  <c r="N2225" i="1"/>
  <c r="Q2225" i="1" s="1"/>
  <c r="N2233" i="1"/>
  <c r="Q2233" i="1" s="1"/>
  <c r="N2237" i="1"/>
  <c r="Q2237" i="1" s="1"/>
  <c r="N2249" i="1"/>
  <c r="Q2249" i="1" s="1"/>
  <c r="N2257" i="1"/>
  <c r="Q2257" i="1" s="1"/>
  <c r="N2265" i="1"/>
  <c r="Q2265" i="1" s="1"/>
  <c r="N2269" i="1"/>
  <c r="Q2269" i="1" s="1"/>
  <c r="N2273" i="1"/>
  <c r="Q2273" i="1" s="1"/>
  <c r="N2289" i="1"/>
  <c r="Q2289" i="1" s="1"/>
  <c r="N2297" i="1"/>
  <c r="Q2297" i="1" s="1"/>
  <c r="N2301" i="1"/>
  <c r="Q2301" i="1" s="1"/>
  <c r="N2305" i="1"/>
  <c r="Q2305" i="1" s="1"/>
  <c r="N2321" i="1"/>
  <c r="Q2321" i="1" s="1"/>
  <c r="N2329" i="1"/>
  <c r="Q2329" i="1" s="1"/>
  <c r="N2333" i="1"/>
  <c r="Q2333" i="1" s="1"/>
  <c r="N2337" i="1"/>
  <c r="Q2337" i="1" s="1"/>
  <c r="AG108" i="1"/>
  <c r="AG104" i="1"/>
  <c r="AG103" i="1"/>
  <c r="AG102" i="1"/>
  <c r="AE115" i="1"/>
  <c r="AE116" i="1" s="1"/>
  <c r="AE117" i="1" s="1"/>
  <c r="AE118" i="1" s="1"/>
  <c r="AF107" i="1"/>
  <c r="AF105" i="1"/>
  <c r="AF113" i="1" s="1"/>
  <c r="AI100" i="1"/>
  <c r="AH101" i="1"/>
  <c r="U115" i="1"/>
  <c r="U116" i="1" s="1"/>
  <c r="U117" i="1" s="1"/>
  <c r="U118" i="1" s="1"/>
  <c r="V115" i="1"/>
  <c r="V116" i="1" s="1"/>
  <c r="V117" i="1" s="1"/>
  <c r="V118" i="1" s="1"/>
  <c r="W115" i="1"/>
  <c r="W116" i="1" s="1"/>
  <c r="W117" i="1" s="1"/>
  <c r="W118" i="1" s="1"/>
  <c r="Y115" i="1"/>
  <c r="Y116" i="1" s="1"/>
  <c r="Y117" i="1" s="1"/>
  <c r="Y118" i="1" s="1"/>
  <c r="Y121" i="1"/>
  <c r="Z2300" i="1"/>
  <c r="Z2236" i="1"/>
  <c r="Z2172" i="1"/>
  <c r="Z2108" i="1"/>
  <c r="Z2044" i="1"/>
  <c r="Z2312" i="1"/>
  <c r="Z2248" i="1"/>
  <c r="Z2324" i="1"/>
  <c r="Z2348" i="1"/>
  <c r="Z2268" i="1"/>
  <c r="Z2188" i="1"/>
  <c r="Z2092" i="1"/>
  <c r="Z2280" i="1"/>
  <c r="Z2228" i="1"/>
  <c r="Z2136" i="1"/>
  <c r="Z2052" i="1"/>
  <c r="Z1980" i="1"/>
  <c r="Z2319" i="1"/>
  <c r="Z2255" i="1"/>
  <c r="Z2191" i="1"/>
  <c r="Z2127" i="1"/>
  <c r="Z2063" i="1"/>
  <c r="Z1999" i="1"/>
  <c r="Z2338" i="1"/>
  <c r="Z2274" i="1"/>
  <c r="Z2210" i="1"/>
  <c r="Z1957" i="1"/>
  <c r="Z2021" i="1"/>
  <c r="Z2085" i="1"/>
  <c r="Z2157" i="1"/>
  <c r="Z2241" i="1"/>
  <c r="Z2329" i="1"/>
  <c r="Z1982" i="1"/>
  <c r="Z1993" i="1"/>
  <c r="Z2057" i="1"/>
  <c r="Z2121" i="1"/>
  <c r="Z2205" i="1"/>
  <c r="Z2289" i="1"/>
  <c r="Z1965" i="1"/>
  <c r="Z2029" i="1"/>
  <c r="Z2093" i="1"/>
  <c r="Z2169" i="1"/>
  <c r="Z2253" i="1"/>
  <c r="Z2337" i="1"/>
  <c r="Z1998" i="1"/>
  <c r="Z1985" i="1"/>
  <c r="Z2049" i="1"/>
  <c r="Z2113" i="1"/>
  <c r="Z2193" i="1"/>
  <c r="Z2281" i="1"/>
  <c r="Z2046" i="1"/>
  <c r="Z1990" i="1"/>
  <c r="Z2054" i="1"/>
  <c r="Z2118" i="1"/>
  <c r="Z2182" i="1"/>
  <c r="Z2246" i="1"/>
  <c r="Z2310" i="1"/>
  <c r="Z1971" i="1"/>
  <c r="Z2035" i="1"/>
  <c r="Z2099" i="1"/>
  <c r="Z2163" i="1"/>
  <c r="Z2227" i="1"/>
  <c r="Z2291" i="1"/>
  <c r="Z2016" i="1"/>
  <c r="Z2100" i="1"/>
  <c r="Z2184" i="1"/>
  <c r="Z2304" i="1"/>
  <c r="Z2074" i="1"/>
  <c r="Z2138" i="1"/>
  <c r="Z2202" i="1"/>
  <c r="Z2266" i="1"/>
  <c r="Z2330" i="1"/>
  <c r="Z1991" i="1"/>
  <c r="Z2055" i="1"/>
  <c r="Z2119" i="1"/>
  <c r="Z2183" i="1"/>
  <c r="Z2247" i="1"/>
  <c r="Z2311" i="1"/>
  <c r="Z1972" i="1"/>
  <c r="Z2040" i="1"/>
  <c r="Z2128" i="1"/>
  <c r="Z2212" i="1"/>
  <c r="Z2110" i="1"/>
  <c r="Z2174" i="1"/>
  <c r="Z2238" i="1"/>
  <c r="Z2302" i="1"/>
  <c r="Z1963" i="1"/>
  <c r="Z2027" i="1"/>
  <c r="Z2091" i="1"/>
  <c r="Z2155" i="1"/>
  <c r="Z2219" i="1"/>
  <c r="Z2283" i="1"/>
  <c r="Z2347" i="1"/>
  <c r="Z2008" i="1"/>
  <c r="Z2088" i="1"/>
  <c r="Z2176" i="1"/>
  <c r="Z2288" i="1"/>
  <c r="Z2149" i="1"/>
  <c r="Z2213" i="1"/>
  <c r="Z2277" i="1"/>
  <c r="Z2341" i="1"/>
  <c r="Z2002" i="1"/>
  <c r="Z2066" i="1"/>
  <c r="Z2130" i="1"/>
  <c r="Z2194" i="1"/>
  <c r="Z2290" i="1"/>
  <c r="Z2015" i="1"/>
  <c r="Z2095" i="1"/>
  <c r="Z2175" i="1"/>
  <c r="Z2271" i="1"/>
  <c r="Z2351" i="1"/>
  <c r="Z1996" i="1"/>
  <c r="Z2096" i="1"/>
  <c r="Z2200" i="1"/>
  <c r="Z2340" i="1"/>
  <c r="Z2232" i="1"/>
  <c r="Z2344" i="1"/>
  <c r="Z2060" i="1"/>
  <c r="Z2156" i="1"/>
  <c r="Z2284" i="1"/>
  <c r="N1999" i="1" l="1"/>
  <c r="Q1999" i="1" s="1"/>
  <c r="N2031" i="1"/>
  <c r="Q2031" i="1" s="1"/>
  <c r="N2079" i="1"/>
  <c r="Q2079" i="1" s="1"/>
  <c r="N2127" i="1"/>
  <c r="Q2127" i="1" s="1"/>
  <c r="N2160" i="1"/>
  <c r="Q2160" i="1" s="1"/>
  <c r="N2335" i="1"/>
  <c r="Q2335" i="1" s="1"/>
  <c r="N2255" i="1"/>
  <c r="Q2255" i="1" s="1"/>
  <c r="N2239" i="1"/>
  <c r="Q2239" i="1" s="1"/>
  <c r="N2207" i="1"/>
  <c r="Q2207" i="1" s="1"/>
  <c r="N2352" i="1"/>
  <c r="Q2352" i="1" s="1"/>
  <c r="N1981" i="1"/>
  <c r="Q1981" i="1" s="1"/>
  <c r="N2029" i="1"/>
  <c r="Q2029" i="1" s="1"/>
  <c r="N2256" i="1"/>
  <c r="Q2256" i="1" s="1"/>
  <c r="N2224" i="1"/>
  <c r="Q2224" i="1" s="1"/>
  <c r="N2208" i="1"/>
  <c r="Q2208" i="1" s="1"/>
  <c r="N2192" i="1"/>
  <c r="Q2192" i="1" s="1"/>
  <c r="N2176" i="1"/>
  <c r="Q2176" i="1" s="1"/>
  <c r="N2016" i="1"/>
  <c r="Q2016" i="1" s="1"/>
  <c r="N2080" i="1"/>
  <c r="Q2080" i="1" s="1"/>
  <c r="N1967" i="1"/>
  <c r="Q1967" i="1" s="1"/>
  <c r="N2095" i="1"/>
  <c r="Q2095" i="1" s="1"/>
  <c r="N2351" i="1"/>
  <c r="Q2351" i="1" s="1"/>
  <c r="N2271" i="1"/>
  <c r="Q2271" i="1" s="1"/>
  <c r="N2191" i="1"/>
  <c r="Q2191" i="1" s="1"/>
  <c r="N1965" i="1"/>
  <c r="Q1965" i="1" s="1"/>
  <c r="N1997" i="1"/>
  <c r="Q1997" i="1" s="1"/>
  <c r="N2061" i="1"/>
  <c r="Q2061" i="1" s="1"/>
  <c r="N2272" i="1"/>
  <c r="Q2272" i="1" s="1"/>
  <c r="N2240" i="1"/>
  <c r="Q2240" i="1" s="1"/>
  <c r="N1984" i="1"/>
  <c r="Q1984" i="1" s="1"/>
  <c r="N2048" i="1"/>
  <c r="Q2048" i="1" s="1"/>
  <c r="N2112" i="1"/>
  <c r="Q2112" i="1" s="1"/>
  <c r="N2223" i="1"/>
  <c r="Q2223" i="1" s="1"/>
  <c r="N2144" i="1"/>
  <c r="Q2144" i="1" s="1"/>
  <c r="N1983" i="1"/>
  <c r="Q1983" i="1" s="1"/>
  <c r="N2063" i="1"/>
  <c r="Q2063" i="1" s="1"/>
  <c r="N2111" i="1"/>
  <c r="Q2111" i="1" s="1"/>
  <c r="N2319" i="1"/>
  <c r="Q2319" i="1" s="1"/>
  <c r="N2175" i="1"/>
  <c r="Q2175" i="1" s="1"/>
  <c r="N2045" i="1"/>
  <c r="Q2045" i="1" s="1"/>
  <c r="N2320" i="1"/>
  <c r="Q2320" i="1" s="1"/>
  <c r="N2288" i="1"/>
  <c r="Q2288" i="1" s="1"/>
  <c r="N2000" i="1"/>
  <c r="Q2000" i="1" s="1"/>
  <c r="N2064" i="1"/>
  <c r="Q2064" i="1" s="1"/>
  <c r="N2128" i="1"/>
  <c r="Q2128" i="1" s="1"/>
  <c r="N2325" i="1"/>
  <c r="Q2325" i="1" s="1"/>
  <c r="N2277" i="1"/>
  <c r="Q2277" i="1" s="1"/>
  <c r="N2261" i="1"/>
  <c r="Q2261" i="1" s="1"/>
  <c r="N2213" i="1"/>
  <c r="Q2213" i="1" s="1"/>
  <c r="N2136" i="1"/>
  <c r="Q2136" i="1" s="1"/>
  <c r="N1975" i="1"/>
  <c r="Q1975" i="1" s="1"/>
  <c r="N2007" i="1"/>
  <c r="Q2007" i="1" s="1"/>
  <c r="N2087" i="1"/>
  <c r="Q2087" i="1" s="1"/>
  <c r="N2119" i="1"/>
  <c r="Q2119" i="1" s="1"/>
  <c r="N2338" i="1"/>
  <c r="Q2338" i="1" s="1"/>
  <c r="N2226" i="1"/>
  <c r="Q2226" i="1" s="1"/>
  <c r="N2210" i="1"/>
  <c r="Q2210" i="1" s="1"/>
  <c r="N2194" i="1"/>
  <c r="Q2194" i="1" s="1"/>
  <c r="N2327" i="1"/>
  <c r="Q2327" i="1" s="1"/>
  <c r="N2311" i="1"/>
  <c r="Q2311" i="1" s="1"/>
  <c r="N2296" i="1"/>
  <c r="Q2296" i="1" s="1"/>
  <c r="N2232" i="1"/>
  <c r="Q2232" i="1" s="1"/>
  <c r="N1976" i="1"/>
  <c r="Q1976" i="1" s="1"/>
  <c r="N2178" i="1"/>
  <c r="Q2178" i="1" s="1"/>
  <c r="N2050" i="1"/>
  <c r="Q2050" i="1" s="1"/>
  <c r="N2130" i="1"/>
  <c r="Q2130" i="1" s="1"/>
  <c r="N2242" i="1"/>
  <c r="Q2242" i="1" s="1"/>
  <c r="N2229" i="1"/>
  <c r="Q2229" i="1" s="1"/>
  <c r="N2165" i="1"/>
  <c r="Q2165" i="1" s="1"/>
  <c r="N1970" i="1"/>
  <c r="Q1970" i="1" s="1"/>
  <c r="N1986" i="1"/>
  <c r="Q1986" i="1" s="1"/>
  <c r="N2039" i="1"/>
  <c r="Q2039" i="1" s="1"/>
  <c r="N2071" i="1"/>
  <c r="Q2071" i="1" s="1"/>
  <c r="N2290" i="1"/>
  <c r="Q2290" i="1" s="1"/>
  <c r="N2343" i="1"/>
  <c r="Q2343" i="1" s="1"/>
  <c r="N2279" i="1"/>
  <c r="Q2279" i="1" s="1"/>
  <c r="N2215" i="1"/>
  <c r="Q2215" i="1" s="1"/>
  <c r="N2183" i="1"/>
  <c r="Q2183" i="1" s="1"/>
  <c r="N1992" i="1"/>
  <c r="Q1992" i="1" s="1"/>
  <c r="N2024" i="1"/>
  <c r="Q2024" i="1" s="1"/>
  <c r="N2056" i="1"/>
  <c r="Q2056" i="1" s="1"/>
  <c r="N2088" i="1"/>
  <c r="Q2088" i="1" s="1"/>
  <c r="N1957" i="1"/>
  <c r="Q1957" i="1" s="1"/>
  <c r="N1989" i="1"/>
  <c r="Q1989" i="1" s="1"/>
  <c r="N2005" i="1"/>
  <c r="Q2005" i="1" s="1"/>
  <c r="N2021" i="1"/>
  <c r="Q2021" i="1" s="1"/>
  <c r="N2037" i="1"/>
  <c r="Q2037" i="1" s="1"/>
  <c r="N2053" i="1"/>
  <c r="Q2053" i="1" s="1"/>
  <c r="N2069" i="1"/>
  <c r="Q2069" i="1" s="1"/>
  <c r="N2085" i="1"/>
  <c r="Q2085" i="1" s="1"/>
  <c r="N2101" i="1"/>
  <c r="Q2101" i="1" s="1"/>
  <c r="N2117" i="1"/>
  <c r="Q2117" i="1" s="1"/>
  <c r="N2135" i="1"/>
  <c r="Q2135" i="1" s="1"/>
  <c r="N2312" i="1"/>
  <c r="Q2312" i="1" s="1"/>
  <c r="N2248" i="1"/>
  <c r="Q2248" i="1" s="1"/>
  <c r="N2002" i="1"/>
  <c r="Q2002" i="1" s="1"/>
  <c r="N2066" i="1"/>
  <c r="Q2066" i="1" s="1"/>
  <c r="N2341" i="1"/>
  <c r="Q2341" i="1" s="1"/>
  <c r="N2309" i="1"/>
  <c r="Q2309" i="1" s="1"/>
  <c r="N2293" i="1"/>
  <c r="Q2293" i="1" s="1"/>
  <c r="N2181" i="1"/>
  <c r="Q2181" i="1" s="1"/>
  <c r="N2162" i="1"/>
  <c r="Q2162" i="1" s="1"/>
  <c r="N1954" i="1"/>
  <c r="Q1954" i="1" s="1"/>
  <c r="N2114" i="1"/>
  <c r="Q2114" i="1" s="1"/>
  <c r="N1959" i="1"/>
  <c r="Q1959" i="1" s="1"/>
  <c r="N1991" i="1"/>
  <c r="Q1991" i="1" s="1"/>
  <c r="N2103" i="1"/>
  <c r="Q2103" i="1" s="1"/>
  <c r="N2306" i="1"/>
  <c r="Q2306" i="1" s="1"/>
  <c r="N2258" i="1"/>
  <c r="Q2258" i="1" s="1"/>
  <c r="N2151" i="1"/>
  <c r="Q2151" i="1" s="1"/>
  <c r="N2149" i="1"/>
  <c r="Q2149" i="1" s="1"/>
  <c r="N2328" i="1"/>
  <c r="Q2328" i="1" s="1"/>
  <c r="N2264" i="1"/>
  <c r="Q2264" i="1" s="1"/>
  <c r="N1960" i="1"/>
  <c r="Q1960" i="1" s="1"/>
  <c r="N2018" i="1"/>
  <c r="Q2018" i="1" s="1"/>
  <c r="N2082" i="1"/>
  <c r="Q2082" i="1" s="1"/>
  <c r="N2263" i="1"/>
  <c r="Q2263" i="1" s="1"/>
  <c r="G121" i="1"/>
  <c r="G115" i="1"/>
  <c r="G116" i="1" s="1"/>
  <c r="G117" i="1" s="1"/>
  <c r="G118" i="1" s="1"/>
  <c r="D143" i="1"/>
  <c r="E139" i="1"/>
  <c r="E144" i="1"/>
  <c r="C145" i="1"/>
  <c r="C146" i="1" s="1"/>
  <c r="C147" i="1" s="1"/>
  <c r="C148" i="1" s="1"/>
  <c r="D145" i="1"/>
  <c r="D146" i="1" s="1"/>
  <c r="D147" i="1" s="1"/>
  <c r="D148" i="1" s="1"/>
  <c r="E142" i="1"/>
  <c r="E137" i="1"/>
  <c r="E135" i="1"/>
  <c r="H130" i="1"/>
  <c r="H131" i="1" s="1"/>
  <c r="F138" i="1"/>
  <c r="F134" i="1"/>
  <c r="F133" i="1"/>
  <c r="F132" i="1"/>
  <c r="F136" i="1" s="1"/>
  <c r="H107" i="1"/>
  <c r="H105" i="1"/>
  <c r="J101" i="1"/>
  <c r="K100" i="1"/>
  <c r="K101" i="1" s="1"/>
  <c r="I108" i="1"/>
  <c r="I104" i="1"/>
  <c r="I102" i="1"/>
  <c r="I103" i="1"/>
  <c r="H112" i="1"/>
  <c r="GC114" i="1"/>
  <c r="GC115" i="1" s="1"/>
  <c r="GC116" i="1" s="1"/>
  <c r="GC117" i="1" s="1"/>
  <c r="GC120" i="1" s="1"/>
  <c r="GC121" i="1" s="1"/>
  <c r="DE112" i="1"/>
  <c r="V133" i="1"/>
  <c r="V154" i="1" s="1"/>
  <c r="EX114" i="1"/>
  <c r="EX115" i="1" s="1"/>
  <c r="EX116" i="1" s="1"/>
  <c r="EX117" i="1" s="1"/>
  <c r="EX120" i="1" s="1"/>
  <c r="V142" i="1" s="1"/>
  <c r="EX119" i="1"/>
  <c r="BM118" i="1"/>
  <c r="U129" i="1" s="1"/>
  <c r="U150" i="1" s="1"/>
  <c r="DE118" i="1"/>
  <c r="U131" i="1" s="1"/>
  <c r="U152" i="1" s="1"/>
  <c r="EK114" i="1"/>
  <c r="EK115" i="1" s="1"/>
  <c r="EK116" i="1" s="1"/>
  <c r="EK117" i="1" s="1"/>
  <c r="EK120" i="1" s="1"/>
  <c r="EK121" i="1" s="1"/>
  <c r="EA112" i="1"/>
  <c r="EA118" i="1" s="1"/>
  <c r="EA119" i="1" s="1"/>
  <c r="FS112" i="1"/>
  <c r="FS118" i="1" s="1"/>
  <c r="HA114" i="1"/>
  <c r="HA115" i="1" s="1"/>
  <c r="HA116" i="1" s="1"/>
  <c r="HA117" i="1" s="1"/>
  <c r="HA120" i="1" s="1"/>
  <c r="HA121" i="1" s="1"/>
  <c r="Y136" i="1"/>
  <c r="Y159" i="1" s="1"/>
  <c r="BL121" i="1"/>
  <c r="T138" i="1"/>
  <c r="T161" i="1" s="1"/>
  <c r="DZ121" i="1"/>
  <c r="T141" i="1"/>
  <c r="T164" i="1" s="1"/>
  <c r="EW121" i="1"/>
  <c r="U142" i="1"/>
  <c r="EX121" i="1"/>
  <c r="W136" i="1"/>
  <c r="W159" i="1" s="1"/>
  <c r="X1949" i="1"/>
  <c r="CH119" i="1"/>
  <c r="T130" i="1"/>
  <c r="T151" i="1" s="1"/>
  <c r="U136" i="1"/>
  <c r="U159" i="1" s="1"/>
  <c r="V136" i="1"/>
  <c r="V159" i="1" s="1"/>
  <c r="X1948" i="1"/>
  <c r="CS114" i="1"/>
  <c r="CS115" i="1" s="1"/>
  <c r="CS116" i="1" s="1"/>
  <c r="CS117" i="1" s="1"/>
  <c r="CS120" i="1" s="1"/>
  <c r="CS121" i="1" s="1"/>
  <c r="DD121" i="1"/>
  <c r="T140" i="1"/>
  <c r="T163" i="1" s="1"/>
  <c r="CG121" i="1"/>
  <c r="S139" i="1"/>
  <c r="S162" i="1" s="1"/>
  <c r="EN2070" i="1"/>
  <c r="EM2069" i="1"/>
  <c r="GR113" i="1"/>
  <c r="HB111" i="1"/>
  <c r="GS107" i="1"/>
  <c r="GS105" i="1"/>
  <c r="HC108" i="1"/>
  <c r="HC104" i="1"/>
  <c r="HC102" i="1"/>
  <c r="HC103" i="1"/>
  <c r="HB107" i="1"/>
  <c r="HB118" i="1" s="1"/>
  <c r="HB119" i="1" s="1"/>
  <c r="HB105" i="1"/>
  <c r="GR107" i="1"/>
  <c r="GR105" i="1"/>
  <c r="GR111" i="1"/>
  <c r="HE100" i="1"/>
  <c r="HE101" i="1" s="1"/>
  <c r="HD101" i="1"/>
  <c r="GS113" i="1"/>
  <c r="GQ112" i="1"/>
  <c r="GQ118" i="1" s="1"/>
  <c r="GQ119" i="1" s="1"/>
  <c r="GS111" i="1"/>
  <c r="GP119" i="1"/>
  <c r="GP114" i="1"/>
  <c r="GP115" i="1" s="1"/>
  <c r="GP116" i="1" s="1"/>
  <c r="GP117" i="1" s="1"/>
  <c r="GP120" i="1" s="1"/>
  <c r="GP121" i="1" s="1"/>
  <c r="FI114" i="1"/>
  <c r="FI115" i="1" s="1"/>
  <c r="FI116" i="1" s="1"/>
  <c r="FI117" i="1" s="1"/>
  <c r="FI120" i="1" s="1"/>
  <c r="FI121" i="1" s="1"/>
  <c r="FT107" i="1"/>
  <c r="FT105" i="1"/>
  <c r="FT111" i="1"/>
  <c r="GE108" i="1"/>
  <c r="GE104" i="1"/>
  <c r="GE102" i="1"/>
  <c r="GE103" i="1"/>
  <c r="GG100" i="1"/>
  <c r="GF101" i="1"/>
  <c r="FU108" i="1"/>
  <c r="FU103" i="1"/>
  <c r="FU104" i="1"/>
  <c r="FU102" i="1"/>
  <c r="FW100" i="1"/>
  <c r="FW101" i="1" s="1"/>
  <c r="FV101" i="1"/>
  <c r="FT113" i="1"/>
  <c r="GD107" i="1"/>
  <c r="GD118" i="1" s="1"/>
  <c r="GD119" i="1" s="1"/>
  <c r="GD105" i="1"/>
  <c r="GD111" i="1"/>
  <c r="FM100" i="1"/>
  <c r="FM101" i="1" s="1"/>
  <c r="FL101" i="1"/>
  <c r="FA107" i="1"/>
  <c r="FA105" i="1"/>
  <c r="FJ107" i="1"/>
  <c r="FJ118" i="1" s="1"/>
  <c r="FJ119" i="1" s="1"/>
  <c r="FJ105" i="1"/>
  <c r="EZ107" i="1"/>
  <c r="EZ105" i="1"/>
  <c r="FK108" i="1"/>
  <c r="FK104" i="1"/>
  <c r="FK103" i="1"/>
  <c r="FK102" i="1"/>
  <c r="FA113" i="1"/>
  <c r="FJ111" i="1"/>
  <c r="EY112" i="1"/>
  <c r="EY118" i="1" s="1"/>
  <c r="EY119" i="1" s="1"/>
  <c r="FA111" i="1"/>
  <c r="EZ113" i="1"/>
  <c r="EZ111" i="1"/>
  <c r="EB113" i="1"/>
  <c r="EM108" i="1"/>
  <c r="EM104" i="1"/>
  <c r="EM103" i="1"/>
  <c r="EM102" i="1"/>
  <c r="EN101" i="1"/>
  <c r="EO100" i="1"/>
  <c r="EL111" i="1"/>
  <c r="EC108" i="1"/>
  <c r="EC104" i="1"/>
  <c r="EC102" i="1"/>
  <c r="EC103" i="1"/>
  <c r="EB107" i="1"/>
  <c r="EB105" i="1"/>
  <c r="EB111" i="1"/>
  <c r="EL107" i="1"/>
  <c r="EL118" i="1" s="1"/>
  <c r="EL119" i="1" s="1"/>
  <c r="EL105" i="1"/>
  <c r="ED101" i="1"/>
  <c r="EE100" i="1"/>
  <c r="EE101" i="1" s="1"/>
  <c r="DE119" i="1"/>
  <c r="DF113" i="1"/>
  <c r="DO114" i="1"/>
  <c r="DO115" i="1" s="1"/>
  <c r="DO116" i="1" s="1"/>
  <c r="DO117" i="1" s="1"/>
  <c r="DO120" i="1" s="1"/>
  <c r="DO121" i="1" s="1"/>
  <c r="DH101" i="1"/>
  <c r="DI100" i="1"/>
  <c r="DI101" i="1" s="1"/>
  <c r="DP107" i="1"/>
  <c r="DP118" i="1" s="1"/>
  <c r="DP119" i="1" s="1"/>
  <c r="DP105" i="1"/>
  <c r="DP111" i="1"/>
  <c r="DF107" i="1"/>
  <c r="DF105" i="1"/>
  <c r="DF111" i="1"/>
  <c r="DQ108" i="1"/>
  <c r="DQ104" i="1"/>
  <c r="DQ103" i="1"/>
  <c r="DQ102" i="1"/>
  <c r="DR101" i="1"/>
  <c r="DS100" i="1"/>
  <c r="DG108" i="1"/>
  <c r="DG104" i="1"/>
  <c r="DG102" i="1"/>
  <c r="DG103" i="1"/>
  <c r="CH114" i="1"/>
  <c r="CH115" i="1" s="1"/>
  <c r="CH116" i="1" s="1"/>
  <c r="CH117" i="1" s="1"/>
  <c r="CH120" i="1" s="1"/>
  <c r="CW100" i="1"/>
  <c r="CV101" i="1"/>
  <c r="CK101" i="1"/>
  <c r="CL100" i="1"/>
  <c r="CU108" i="1"/>
  <c r="CU104" i="1"/>
  <c r="CU103" i="1"/>
  <c r="CU102" i="1"/>
  <c r="CT107" i="1"/>
  <c r="CT118" i="1" s="1"/>
  <c r="CT119" i="1" s="1"/>
  <c r="CT105" i="1"/>
  <c r="CT111" i="1"/>
  <c r="CI113" i="1"/>
  <c r="CI107" i="1"/>
  <c r="CI105" i="1"/>
  <c r="CI111" i="1"/>
  <c r="CJ108" i="1"/>
  <c r="CJ104" i="1"/>
  <c r="CJ102" i="1"/>
  <c r="CJ103" i="1"/>
  <c r="BW114" i="1"/>
  <c r="BW115" i="1" s="1"/>
  <c r="BW116" i="1" s="1"/>
  <c r="BW117" i="1" s="1"/>
  <c r="BW120" i="1" s="1"/>
  <c r="BW121" i="1" s="1"/>
  <c r="BN107" i="1"/>
  <c r="BN105" i="1"/>
  <c r="BN111" i="1"/>
  <c r="BO108" i="1"/>
  <c r="BO104" i="1"/>
  <c r="BO103" i="1"/>
  <c r="BO102" i="1"/>
  <c r="BQ100" i="1"/>
  <c r="BQ101" i="1" s="1"/>
  <c r="BP101" i="1"/>
  <c r="BY108" i="1"/>
  <c r="BY104" i="1"/>
  <c r="BY103" i="1"/>
  <c r="BY102" i="1"/>
  <c r="BX107" i="1"/>
  <c r="BX118" i="1" s="1"/>
  <c r="BX119" i="1" s="1"/>
  <c r="BX105" i="1"/>
  <c r="BX111" i="1"/>
  <c r="CA100" i="1"/>
  <c r="BZ101" i="1"/>
  <c r="AP112" i="1"/>
  <c r="AQ113" i="1"/>
  <c r="AF115" i="1"/>
  <c r="AF116" i="1" s="1"/>
  <c r="AF117" i="1" s="1"/>
  <c r="AF118" i="1" s="1"/>
  <c r="BA114" i="1"/>
  <c r="BA115" i="1" s="1"/>
  <c r="BA116" i="1" s="1"/>
  <c r="BA117" i="1" s="1"/>
  <c r="BA120" i="1" s="1"/>
  <c r="BA121" i="1" s="1"/>
  <c r="AO114" i="1"/>
  <c r="AO115" i="1" s="1"/>
  <c r="AO116" i="1" s="1"/>
  <c r="AO117" i="1" s="1"/>
  <c r="AO120" i="1" s="1"/>
  <c r="AP114" i="1"/>
  <c r="AP115" i="1" s="1"/>
  <c r="AP116" i="1" s="1"/>
  <c r="AP117" i="1" s="1"/>
  <c r="AP120" i="1" s="1"/>
  <c r="AS101" i="1"/>
  <c r="AT100" i="1"/>
  <c r="AQ107" i="1"/>
  <c r="AQ105" i="1"/>
  <c r="AQ111" i="1"/>
  <c r="BE100" i="1"/>
  <c r="BD101" i="1"/>
  <c r="AR108" i="1"/>
  <c r="AR104" i="1"/>
  <c r="AR103" i="1"/>
  <c r="AR102" i="1"/>
  <c r="BB107" i="1"/>
  <c r="BB119" i="1" s="1"/>
  <c r="BB105" i="1"/>
  <c r="BB111" i="1"/>
  <c r="BC108" i="1"/>
  <c r="BC104" i="1"/>
  <c r="BC103" i="1"/>
  <c r="BC102" i="1"/>
  <c r="AH108" i="1"/>
  <c r="AH104" i="1"/>
  <c r="AH103" i="1"/>
  <c r="AH102" i="1"/>
  <c r="AG107" i="1"/>
  <c r="AG105" i="1"/>
  <c r="AG113" i="1" s="1"/>
  <c r="AI101" i="1"/>
  <c r="AJ100" i="1"/>
  <c r="AG2038" i="1"/>
  <c r="AG2253" i="1"/>
  <c r="AG2115" i="1"/>
  <c r="AG2284" i="1"/>
  <c r="AG2068" i="1"/>
  <c r="AG2287" i="1"/>
  <c r="AG2025" i="1"/>
  <c r="AG2326" i="1"/>
  <c r="AG2228" i="1"/>
  <c r="AG2232" i="1"/>
  <c r="AG2040" i="1"/>
  <c r="AG2191" i="1"/>
  <c r="AG1986" i="1"/>
  <c r="AG2064" i="1"/>
  <c r="AG2021" i="1"/>
  <c r="AG2274" i="1"/>
  <c r="AG2098" i="1"/>
  <c r="AG2035" i="1"/>
  <c r="AG1968" i="1"/>
  <c r="AG2063" i="1"/>
  <c r="AG2249" i="1"/>
  <c r="AG2143" i="1"/>
  <c r="AG2074" i="1"/>
  <c r="AG2199" i="1"/>
  <c r="AG2243" i="1"/>
  <c r="AG2067" i="1"/>
  <c r="AG2162" i="1"/>
  <c r="AG2072" i="1"/>
  <c r="AG2278" i="1"/>
  <c r="AG1977" i="1"/>
  <c r="AG2134" i="1"/>
  <c r="AG2280" i="1"/>
  <c r="AG2174" i="1"/>
  <c r="AG2293" i="1"/>
  <c r="AG2097" i="1"/>
  <c r="AG2338" i="1"/>
  <c r="AG2141" i="1"/>
  <c r="AG2297" i="1"/>
  <c r="AG2229" i="1"/>
  <c r="AG2069" i="1"/>
  <c r="AG2180" i="1"/>
  <c r="AG2303" i="1"/>
  <c r="AG2238" i="1"/>
  <c r="AG2044" i="1"/>
  <c r="AG2032" i="1"/>
  <c r="AG2058" i="1"/>
  <c r="AG2104" i="1"/>
  <c r="AG2217" i="1"/>
  <c r="AG2236" i="1"/>
  <c r="AG2279" i="1"/>
  <c r="AG2266" i="1"/>
  <c r="AG2154" i="1"/>
  <c r="AG2018" i="1"/>
  <c r="AG2027" i="1"/>
  <c r="AG2052" i="1"/>
  <c r="AG2078" i="1"/>
  <c r="AG2073" i="1"/>
  <c r="AG2212" i="1"/>
  <c r="AG2231" i="1"/>
  <c r="AG2246" i="1"/>
  <c r="AG2126" i="1"/>
  <c r="AG1970" i="1"/>
  <c r="AG1979" i="1"/>
  <c r="AG2047" i="1"/>
  <c r="AG2119" i="1"/>
  <c r="AG1987" i="1"/>
  <c r="AG2057" i="1"/>
  <c r="AG2248" i="1"/>
  <c r="AG2140" i="1"/>
  <c r="AG2247" i="1"/>
  <c r="AG2334" i="1"/>
  <c r="AG2226" i="1"/>
  <c r="AG2146" i="1"/>
  <c r="AG2028" i="1"/>
  <c r="AG2080" i="1"/>
  <c r="AG1974" i="1"/>
  <c r="AG2042" i="1"/>
  <c r="AG2088" i="1"/>
  <c r="AG1982" i="1"/>
  <c r="AG2233" i="1"/>
  <c r="AG2136" i="1"/>
  <c r="AG2283" i="1"/>
  <c r="AG2350" i="1"/>
  <c r="AG2023" i="1"/>
  <c r="AG2036" i="1"/>
  <c r="AG2291" i="1"/>
  <c r="AG2197" i="1"/>
  <c r="AG2037" i="1"/>
  <c r="AG2308" i="1"/>
  <c r="AG2190" i="1"/>
  <c r="AG2011" i="1"/>
  <c r="AG2084" i="1"/>
  <c r="AG2194" i="1"/>
  <c r="AG2311" i="1"/>
  <c r="AG2292" i="1"/>
  <c r="AG1966" i="1"/>
  <c r="AG2107" i="1"/>
  <c r="AG2009" i="1"/>
  <c r="AG1954" i="1"/>
  <c r="AG2346" i="1"/>
  <c r="AG2132" i="1"/>
  <c r="AG2089" i="1"/>
  <c r="AG2096" i="1"/>
  <c r="AG2270" i="1"/>
  <c r="AG2003" i="1"/>
  <c r="AG1978" i="1"/>
  <c r="AG2138" i="1"/>
  <c r="AG2131" i="1"/>
  <c r="AG2071" i="1"/>
  <c r="AG2210" i="1"/>
  <c r="AG2203" i="1"/>
  <c r="AG2331" i="1"/>
  <c r="AG2164" i="1"/>
  <c r="AG2312" i="1"/>
  <c r="AG1997" i="1"/>
  <c r="AG2030" i="1"/>
  <c r="AG1983" i="1"/>
  <c r="AG1958" i="1"/>
  <c r="AG2012" i="1"/>
  <c r="AG2198" i="1"/>
  <c r="AG2342" i="1"/>
  <c r="AG2271" i="1"/>
  <c r="AG2124" i="1"/>
  <c r="AG2316" i="1"/>
  <c r="AG1971" i="1"/>
  <c r="AG1967" i="1"/>
  <c r="AG1984" i="1"/>
  <c r="AG2039" i="1"/>
  <c r="AG2218" i="1"/>
  <c r="AG2299" i="1"/>
  <c r="AG2152" i="1"/>
  <c r="AG1976" i="1"/>
  <c r="AG1972" i="1"/>
  <c r="AG2123" i="1"/>
  <c r="AG2330" i="1"/>
  <c r="AG2041" i="1"/>
  <c r="AG2149" i="1"/>
  <c r="AG2256" i="1"/>
  <c r="AG1960" i="1"/>
  <c r="AG2059" i="1"/>
  <c r="AG2294" i="1"/>
  <c r="AG1962" i="1"/>
  <c r="AG2150" i="1"/>
  <c r="AG2318" i="1"/>
  <c r="AG2207" i="1"/>
  <c r="AG2276" i="1"/>
  <c r="AG2127" i="1"/>
  <c r="AG2186" i="1"/>
  <c r="AG2235" i="1"/>
  <c r="AG2300" i="1"/>
  <c r="AG2135" i="1"/>
  <c r="AG1961" i="1"/>
  <c r="AG2133" i="1"/>
  <c r="AG2160" i="1"/>
  <c r="AG2046" i="1"/>
  <c r="AG1999" i="1"/>
  <c r="AG1995" i="1"/>
  <c r="AG1964" i="1"/>
  <c r="AG2118" i="1"/>
  <c r="AG2258" i="1"/>
  <c r="AG2223" i="1"/>
  <c r="AG2204" i="1"/>
  <c r="AG2332" i="1"/>
  <c r="AG2121" i="1"/>
  <c r="AG2051" i="1"/>
  <c r="AG2026" i="1"/>
  <c r="AG2043" i="1"/>
  <c r="AG2034" i="1"/>
  <c r="AG2214" i="1"/>
  <c r="AG2315" i="1"/>
  <c r="AG2148" i="1"/>
  <c r="AG1992" i="1"/>
  <c r="AG2031" i="1"/>
  <c r="AG2070" i="1"/>
  <c r="AG2060" i="1"/>
  <c r="AG2250" i="1"/>
  <c r="AG2151" i="1"/>
  <c r="AG2196" i="1"/>
  <c r="AG2019" i="1"/>
  <c r="AG2100" i="1"/>
  <c r="AG2087" i="1"/>
  <c r="AG2175" i="1"/>
  <c r="AG2264" i="1"/>
  <c r="AG1957" i="1"/>
  <c r="AG2277" i="1"/>
  <c r="AG2157" i="1"/>
  <c r="AH1953" i="1"/>
  <c r="AG2337" i="1"/>
  <c r="AG1956" i="1"/>
  <c r="AG2050" i="1"/>
  <c r="AG2159" i="1"/>
  <c r="AG2120" i="1"/>
  <c r="AG2114" i="1"/>
  <c r="AG1963" i="1"/>
  <c r="AG1959" i="1"/>
  <c r="AG2142" i="1"/>
  <c r="AG2254" i="1"/>
  <c r="AG2263" i="1"/>
  <c r="AG2200" i="1"/>
  <c r="AG2169" i="1"/>
  <c r="AG1973" i="1"/>
  <c r="AG2101" i="1"/>
  <c r="AG2213" i="1"/>
  <c r="AG2325" i="1"/>
  <c r="AG2029" i="1"/>
  <c r="AG2147" i="1"/>
  <c r="AG2144" i="1"/>
  <c r="AG1985" i="1"/>
  <c r="AG2225" i="1"/>
  <c r="AG2288" i="1"/>
  <c r="AG2163" i="1"/>
  <c r="AG2285" i="1"/>
  <c r="AG2061" i="1"/>
  <c r="AG2313" i="1"/>
  <c r="AG2341" i="1"/>
  <c r="AG2261" i="1"/>
  <c r="AG2165" i="1"/>
  <c r="AG2085" i="1"/>
  <c r="AG2005" i="1"/>
  <c r="AG1993" i="1"/>
  <c r="AG2348" i="1"/>
  <c r="AG2220" i="1"/>
  <c r="AG2116" i="1"/>
  <c r="AG2347" i="1"/>
  <c r="AG2219" i="1"/>
  <c r="AG2310" i="1"/>
  <c r="AG2206" i="1"/>
  <c r="AG2110" i="1"/>
  <c r="AG2002" i="1"/>
  <c r="AG2054" i="1"/>
  <c r="AG2130" i="1"/>
  <c r="AG2015" i="1"/>
  <c r="AG2062" i="1"/>
  <c r="AG1955" i="1"/>
  <c r="AG1981" i="1"/>
  <c r="AG2324" i="1"/>
  <c r="AG2216" i="1"/>
  <c r="AG2108" i="1"/>
  <c r="AG2319" i="1"/>
  <c r="AG2215" i="1"/>
  <c r="AG2282" i="1"/>
  <c r="AG2202" i="1"/>
  <c r="AG2103" i="1"/>
  <c r="AG1975" i="1"/>
  <c r="AG2048" i="1"/>
  <c r="AG2122" i="1"/>
  <c r="AG1988" i="1"/>
  <c r="AG2056" i="1"/>
  <c r="AG2201" i="1"/>
  <c r="AG2296" i="1"/>
  <c r="AG2188" i="1"/>
  <c r="AG2295" i="1"/>
  <c r="AG2187" i="1"/>
  <c r="AG2262" i="1"/>
  <c r="AG2182" i="1"/>
  <c r="AG2055" i="1"/>
  <c r="AG2139" i="1"/>
  <c r="AG2022" i="1"/>
  <c r="AG2017" i="1"/>
  <c r="AG2145" i="1"/>
  <c r="AG2241" i="1"/>
  <c r="AG2353" i="1"/>
  <c r="AG2345" i="1"/>
  <c r="AG2077" i="1"/>
  <c r="AG2205" i="1"/>
  <c r="AG2317" i="1"/>
  <c r="AG2211" i="1"/>
  <c r="AG2307" i="1"/>
  <c r="AG2208" i="1"/>
  <c r="AG2320" i="1"/>
  <c r="AG2049" i="1"/>
  <c r="AG2161" i="1"/>
  <c r="AG2273" i="1"/>
  <c r="AG2024" i="1"/>
  <c r="AG2111" i="1"/>
  <c r="AG2020" i="1"/>
  <c r="AG2106" i="1"/>
  <c r="AG2016" i="1"/>
  <c r="AG2102" i="1"/>
  <c r="AG2007" i="1"/>
  <c r="AG2092" i="1"/>
  <c r="AG2178" i="1"/>
  <c r="AG2242" i="1"/>
  <c r="AG2314" i="1"/>
  <c r="AG2183" i="1"/>
  <c r="AG2267" i="1"/>
  <c r="AG2351" i="1"/>
  <c r="AG2184" i="1"/>
  <c r="AG2268" i="1"/>
  <c r="AG1965" i="1"/>
  <c r="AG2185" i="1"/>
  <c r="AG2008" i="1"/>
  <c r="AG2094" i="1"/>
  <c r="AG2004" i="1"/>
  <c r="AG2090" i="1"/>
  <c r="AG2000" i="1"/>
  <c r="AG2086" i="1"/>
  <c r="AG1991" i="1"/>
  <c r="AG2076" i="1"/>
  <c r="AG2166" i="1"/>
  <c r="AG2230" i="1"/>
  <c r="AG2298" i="1"/>
  <c r="AG2167" i="1"/>
  <c r="AG2251" i="1"/>
  <c r="AG2335" i="1"/>
  <c r="AG2168" i="1"/>
  <c r="AG2252" i="1"/>
  <c r="AG2340" i="1"/>
  <c r="AG2137" i="1"/>
  <c r="AG2014" i="1"/>
  <c r="AG2099" i="1"/>
  <c r="AG2010" i="1"/>
  <c r="AG2095" i="1"/>
  <c r="AG2006" i="1"/>
  <c r="AG2091" i="1"/>
  <c r="AG1996" i="1"/>
  <c r="AG2082" i="1"/>
  <c r="AG2170" i="1"/>
  <c r="AG2234" i="1"/>
  <c r="AG2302" i="1"/>
  <c r="AG2171" i="1"/>
  <c r="AG2255" i="1"/>
  <c r="AG2343" i="1"/>
  <c r="AG2172" i="1"/>
  <c r="AG2260" i="1"/>
  <c r="AG2344" i="1"/>
  <c r="AG2153" i="1"/>
  <c r="AG1998" i="1"/>
  <c r="AG2083" i="1"/>
  <c r="AG1994" i="1"/>
  <c r="AG2079" i="1"/>
  <c r="AG1990" i="1"/>
  <c r="AG2075" i="1"/>
  <c r="AG1980" i="1"/>
  <c r="AG2066" i="1"/>
  <c r="AG2158" i="1"/>
  <c r="AG2222" i="1"/>
  <c r="AG2286" i="1"/>
  <c r="AG2155" i="1"/>
  <c r="AG2239" i="1"/>
  <c r="AG2327" i="1"/>
  <c r="AG2156" i="1"/>
  <c r="AG2244" i="1"/>
  <c r="AG2328" i="1"/>
  <c r="AG2105" i="1"/>
  <c r="AG1989" i="1"/>
  <c r="AG2053" i="1"/>
  <c r="AG2117" i="1"/>
  <c r="AG2181" i="1"/>
  <c r="AG2245" i="1"/>
  <c r="AG2309" i="1"/>
  <c r="AG2281" i="1"/>
  <c r="AG2125" i="1"/>
  <c r="AG2221" i="1"/>
  <c r="AG2333" i="1"/>
  <c r="AG2290" i="1"/>
  <c r="AG2227" i="1"/>
  <c r="AG2339" i="1"/>
  <c r="AG2128" i="1"/>
  <c r="AG2224" i="1"/>
  <c r="AG2336" i="1"/>
  <c r="AG1969" i="1"/>
  <c r="AG2081" i="1"/>
  <c r="AG2177" i="1"/>
  <c r="AG2305" i="1"/>
  <c r="AG2289" i="1"/>
  <c r="AG2209" i="1"/>
  <c r="AG2113" i="1"/>
  <c r="AG2033" i="1"/>
  <c r="AG1953" i="1"/>
  <c r="AG2352" i="1"/>
  <c r="AG2272" i="1"/>
  <c r="AG2192" i="1"/>
  <c r="AG2275" i="1"/>
  <c r="AG2179" i="1"/>
  <c r="AG2322" i="1"/>
  <c r="AG2349" i="1"/>
  <c r="AG2269" i="1"/>
  <c r="AG2189" i="1"/>
  <c r="AG2093" i="1"/>
  <c r="AG2013" i="1"/>
  <c r="AG2329" i="1"/>
  <c r="AG2265" i="1"/>
  <c r="AG2321" i="1"/>
  <c r="AG2257" i="1"/>
  <c r="AG2193" i="1"/>
  <c r="AG2129" i="1"/>
  <c r="AG2065" i="1"/>
  <c r="AG2001" i="1"/>
  <c r="AG2304" i="1"/>
  <c r="AG2240" i="1"/>
  <c r="AG2176" i="1"/>
  <c r="AG2112" i="1"/>
  <c r="AG2323" i="1"/>
  <c r="AG2259" i="1"/>
  <c r="AG2195" i="1"/>
  <c r="AG2306" i="1"/>
  <c r="AG2301" i="1"/>
  <c r="AG2237" i="1"/>
  <c r="AG2173" i="1"/>
  <c r="AG2109" i="1"/>
  <c r="AG2045" i="1"/>
  <c r="Q1948" i="1" l="1"/>
  <c r="Q1949" i="1"/>
  <c r="BM114" i="1"/>
  <c r="BM115" i="1" s="1"/>
  <c r="BM116" i="1" s="1"/>
  <c r="BM117" i="1" s="1"/>
  <c r="BM120" i="1" s="1"/>
  <c r="H121" i="1"/>
  <c r="H115" i="1"/>
  <c r="H116" i="1" s="1"/>
  <c r="H117" i="1" s="1"/>
  <c r="H118" i="1" s="1"/>
  <c r="E143" i="1"/>
  <c r="E145" i="1" s="1"/>
  <c r="E146" i="1" s="1"/>
  <c r="E147" i="1" s="1"/>
  <c r="E148" i="1" s="1"/>
  <c r="F144" i="1"/>
  <c r="F139" i="1"/>
  <c r="D152" i="1"/>
  <c r="C152" i="1"/>
  <c r="D150" i="1"/>
  <c r="F142" i="1"/>
  <c r="F137" i="1"/>
  <c r="F135" i="1"/>
  <c r="G138" i="1"/>
  <c r="G133" i="1"/>
  <c r="G132" i="1"/>
  <c r="G136" i="1" s="1"/>
  <c r="I130" i="1"/>
  <c r="I131" i="1" s="1"/>
  <c r="I112" i="1"/>
  <c r="J103" i="1"/>
  <c r="J108" i="1"/>
  <c r="J104" i="1"/>
  <c r="J102" i="1"/>
  <c r="I107" i="1"/>
  <c r="I105" i="1"/>
  <c r="K103" i="1"/>
  <c r="K108" i="1"/>
  <c r="K104" i="1"/>
  <c r="K102" i="1"/>
  <c r="AQ112" i="1"/>
  <c r="AQ118" i="1" s="1"/>
  <c r="U128" i="1" s="1"/>
  <c r="U149" i="1" s="1"/>
  <c r="BM119" i="1"/>
  <c r="DE114" i="1"/>
  <c r="DE115" i="1" s="1"/>
  <c r="DE116" i="1" s="1"/>
  <c r="DE117" i="1" s="1"/>
  <c r="DE120" i="1" s="1"/>
  <c r="DE121" i="1" s="1"/>
  <c r="EA114" i="1"/>
  <c r="EA115" i="1" s="1"/>
  <c r="EA116" i="1" s="1"/>
  <c r="EA117" i="1" s="1"/>
  <c r="EA120" i="1" s="1"/>
  <c r="U141" i="1" s="1"/>
  <c r="U164" i="1" s="1"/>
  <c r="U132" i="1"/>
  <c r="U153" i="1" s="1"/>
  <c r="EY114" i="1"/>
  <c r="EY115" i="1" s="1"/>
  <c r="EY116" i="1" s="1"/>
  <c r="EY117" i="1" s="1"/>
  <c r="EY120" i="1" s="1"/>
  <c r="EY121" i="1" s="1"/>
  <c r="FS119" i="1"/>
  <c r="FS114" i="1"/>
  <c r="FS115" i="1" s="1"/>
  <c r="FS116" i="1" s="1"/>
  <c r="FS117" i="1" s="1"/>
  <c r="FS120" i="1" s="1"/>
  <c r="FS121" i="1" s="1"/>
  <c r="GQ114" i="1"/>
  <c r="GQ115" i="1" s="1"/>
  <c r="GQ116" i="1" s="1"/>
  <c r="GQ117" i="1" s="1"/>
  <c r="GQ120" i="1" s="1"/>
  <c r="GQ121" i="1" s="1"/>
  <c r="W133" i="1"/>
  <c r="W154" i="1" s="1"/>
  <c r="GD114" i="1"/>
  <c r="GD115" i="1" s="1"/>
  <c r="GD116" i="1" s="1"/>
  <c r="GD117" i="1" s="1"/>
  <c r="GD120" i="1" s="1"/>
  <c r="GD121" i="1" s="1"/>
  <c r="DP114" i="1"/>
  <c r="DP115" i="1" s="1"/>
  <c r="DP116" i="1" s="1"/>
  <c r="DP117" i="1" s="1"/>
  <c r="DP120" i="1" s="1"/>
  <c r="DP121" i="1" s="1"/>
  <c r="CI112" i="1"/>
  <c r="CI118" i="1" s="1"/>
  <c r="CI119" i="1" s="1"/>
  <c r="AE1949" i="1"/>
  <c r="DF112" i="1"/>
  <c r="DF118" i="1" s="1"/>
  <c r="GR112" i="1"/>
  <c r="GR118" i="1" s="1"/>
  <c r="AP121" i="1"/>
  <c r="T137" i="1"/>
  <c r="T160" i="1" s="1"/>
  <c r="EB112" i="1"/>
  <c r="EB118" i="1" s="1"/>
  <c r="AO121" i="1"/>
  <c r="S137" i="1"/>
  <c r="S160" i="1" s="1"/>
  <c r="BM121" i="1"/>
  <c r="U138" i="1"/>
  <c r="U161" i="1" s="1"/>
  <c r="CH121" i="1"/>
  <c r="T139" i="1"/>
  <c r="T162" i="1" s="1"/>
  <c r="EN2071" i="1"/>
  <c r="EM2070" i="1"/>
  <c r="HC107" i="1"/>
  <c r="HC118" i="1" s="1"/>
  <c r="HC119" i="1" s="1"/>
  <c r="HC105" i="1"/>
  <c r="HC111" i="1"/>
  <c r="HB114" i="1"/>
  <c r="HB115" i="1" s="1"/>
  <c r="HB116" i="1" s="1"/>
  <c r="HB117" i="1" s="1"/>
  <c r="HB120" i="1" s="1"/>
  <c r="HB121" i="1" s="1"/>
  <c r="GS112" i="1"/>
  <c r="GS118" i="1" s="1"/>
  <c r="GS119" i="1" s="1"/>
  <c r="HD108" i="1"/>
  <c r="HD104" i="1"/>
  <c r="HD103" i="1"/>
  <c r="HD102" i="1"/>
  <c r="HE103" i="1"/>
  <c r="HE108" i="1"/>
  <c r="HE104" i="1"/>
  <c r="HE102" i="1"/>
  <c r="FJ114" i="1"/>
  <c r="FJ115" i="1" s="1"/>
  <c r="FJ116" i="1" s="1"/>
  <c r="FJ117" i="1" s="1"/>
  <c r="FJ120" i="1" s="1"/>
  <c r="FJ121" i="1" s="1"/>
  <c r="FU107" i="1"/>
  <c r="FU105" i="1"/>
  <c r="FT112" i="1"/>
  <c r="FT118" i="1" s="1"/>
  <c r="FT119" i="1" s="1"/>
  <c r="GF108" i="1"/>
  <c r="GF103" i="1"/>
  <c r="GF104" i="1"/>
  <c r="GF102" i="1"/>
  <c r="FV108" i="1"/>
  <c r="FV104" i="1"/>
  <c r="FV102" i="1"/>
  <c r="FV103" i="1"/>
  <c r="GG101" i="1"/>
  <c r="GH100" i="1"/>
  <c r="FU111" i="1"/>
  <c r="GE107" i="1"/>
  <c r="GE118" i="1" s="1"/>
  <c r="GE119" i="1" s="1"/>
  <c r="GE105" i="1"/>
  <c r="FW108" i="1"/>
  <c r="FW104" i="1"/>
  <c r="FW102" i="1"/>
  <c r="FW103" i="1"/>
  <c r="GE111" i="1"/>
  <c r="FA112" i="1"/>
  <c r="FA118" i="1" s="1"/>
  <c r="Y133" i="1" s="1"/>
  <c r="Y154" i="1" s="1"/>
  <c r="FK107" i="1"/>
  <c r="FK118" i="1" s="1"/>
  <c r="FK119" i="1" s="1"/>
  <c r="FK105" i="1"/>
  <c r="FK111" i="1"/>
  <c r="FL108" i="1"/>
  <c r="FL104" i="1"/>
  <c r="FL103" i="1"/>
  <c r="FL102" i="1"/>
  <c r="EZ112" i="1"/>
  <c r="EZ118" i="1" s="1"/>
  <c r="EZ114" i="1" s="1"/>
  <c r="EZ115" i="1" s="1"/>
  <c r="EZ116" i="1" s="1"/>
  <c r="EZ117" i="1" s="1"/>
  <c r="EZ120" i="1" s="1"/>
  <c r="EZ121" i="1" s="1"/>
  <c r="FM108" i="1"/>
  <c r="FM103" i="1"/>
  <c r="FM102" i="1"/>
  <c r="FM104" i="1"/>
  <c r="EC113" i="1"/>
  <c r="EM107" i="1"/>
  <c r="EM118" i="1" s="1"/>
  <c r="EM119" i="1" s="1"/>
  <c r="EM105" i="1"/>
  <c r="EM111" i="1"/>
  <c r="EE108" i="1"/>
  <c r="EE104" i="1"/>
  <c r="EE103" i="1"/>
  <c r="EE102" i="1"/>
  <c r="ED108" i="1"/>
  <c r="ED104" i="1"/>
  <c r="ED102" i="1"/>
  <c r="ED103" i="1"/>
  <c r="EC111" i="1"/>
  <c r="EP100" i="1"/>
  <c r="EO101" i="1"/>
  <c r="EC107" i="1"/>
  <c r="EC105" i="1"/>
  <c r="EL114" i="1"/>
  <c r="EL115" i="1" s="1"/>
  <c r="EL116" i="1" s="1"/>
  <c r="EL117" i="1" s="1"/>
  <c r="EL120" i="1" s="1"/>
  <c r="EL121" i="1" s="1"/>
  <c r="EN108" i="1"/>
  <c r="EN103" i="1"/>
  <c r="EN102" i="1"/>
  <c r="EN104" i="1"/>
  <c r="DR108" i="1"/>
  <c r="DR103" i="1"/>
  <c r="DR104" i="1"/>
  <c r="DR102" i="1"/>
  <c r="DG113" i="1"/>
  <c r="DQ107" i="1"/>
  <c r="DQ118" i="1" s="1"/>
  <c r="DQ119" i="1" s="1"/>
  <c r="DQ105" i="1"/>
  <c r="DQ111" i="1"/>
  <c r="DI108" i="1"/>
  <c r="DI104" i="1"/>
  <c r="DI103" i="1"/>
  <c r="DI102" i="1"/>
  <c r="DG111" i="1"/>
  <c r="DH108" i="1"/>
  <c r="DH104" i="1"/>
  <c r="DH102" i="1"/>
  <c r="DH103" i="1"/>
  <c r="DG107" i="1"/>
  <c r="DG105" i="1"/>
  <c r="DT100" i="1"/>
  <c r="DS101" i="1"/>
  <c r="CT114" i="1"/>
  <c r="CT115" i="1" s="1"/>
  <c r="CT116" i="1" s="1"/>
  <c r="CT117" i="1" s="1"/>
  <c r="CT120" i="1" s="1"/>
  <c r="CT121" i="1" s="1"/>
  <c r="CJ113" i="1"/>
  <c r="CM100" i="1"/>
  <c r="CM101" i="1" s="1"/>
  <c r="CL101" i="1"/>
  <c r="CJ111" i="1"/>
  <c r="CK108" i="1"/>
  <c r="CK104" i="1"/>
  <c r="CK102" i="1"/>
  <c r="CK103" i="1"/>
  <c r="CJ107" i="1"/>
  <c r="CJ105" i="1"/>
  <c r="CU107" i="1"/>
  <c r="CU118" i="1" s="1"/>
  <c r="CU119" i="1" s="1"/>
  <c r="CU105" i="1"/>
  <c r="CU111" i="1"/>
  <c r="CV108" i="1"/>
  <c r="CV104" i="1"/>
  <c r="CV103" i="1"/>
  <c r="CV102" i="1"/>
  <c r="CX100" i="1"/>
  <c r="CW101" i="1"/>
  <c r="BX114" i="1"/>
  <c r="BX115" i="1" s="1"/>
  <c r="BX116" i="1" s="1"/>
  <c r="BX117" i="1" s="1"/>
  <c r="BX120" i="1" s="1"/>
  <c r="BX121" i="1" s="1"/>
  <c r="BZ108" i="1"/>
  <c r="BZ104" i="1"/>
  <c r="BZ103" i="1"/>
  <c r="BZ102" i="1"/>
  <c r="BY107" i="1"/>
  <c r="BY118" i="1" s="1"/>
  <c r="BY119" i="1" s="1"/>
  <c r="BY105" i="1"/>
  <c r="BY111" i="1"/>
  <c r="BO107" i="1"/>
  <c r="BO105" i="1"/>
  <c r="BO111" i="1"/>
  <c r="CA101" i="1"/>
  <c r="CB100" i="1"/>
  <c r="BN113" i="1"/>
  <c r="BN112" i="1" s="1"/>
  <c r="BN118" i="1" s="1"/>
  <c r="V129" i="1" s="1"/>
  <c r="V150" i="1" s="1"/>
  <c r="BP108" i="1"/>
  <c r="BP104" i="1"/>
  <c r="BP103" i="1"/>
  <c r="BP102" i="1"/>
  <c r="BQ108" i="1"/>
  <c r="BQ104" i="1"/>
  <c r="BQ103" i="1"/>
  <c r="BQ102" i="1"/>
  <c r="BB114" i="1"/>
  <c r="BB115" i="1" s="1"/>
  <c r="BB116" i="1" s="1"/>
  <c r="BB117" i="1" s="1"/>
  <c r="BB120" i="1" s="1"/>
  <c r="BB121" i="1" s="1"/>
  <c r="AP119" i="1"/>
  <c r="BC107" i="1"/>
  <c r="BC119" i="1" s="1"/>
  <c r="BC105" i="1"/>
  <c r="BC111" i="1"/>
  <c r="BD108" i="1"/>
  <c r="BD104" i="1"/>
  <c r="BD103" i="1"/>
  <c r="BD102" i="1"/>
  <c r="AR107" i="1"/>
  <c r="AR105" i="1"/>
  <c r="AR111" i="1"/>
  <c r="AQ114" i="1"/>
  <c r="AQ115" i="1" s="1"/>
  <c r="AQ116" i="1" s="1"/>
  <c r="AQ117" i="1" s="1"/>
  <c r="AQ120" i="1" s="1"/>
  <c r="BF100" i="1"/>
  <c r="BE101" i="1"/>
  <c r="AU100" i="1"/>
  <c r="AU101" i="1" s="1"/>
  <c r="AT101" i="1"/>
  <c r="AS108" i="1"/>
  <c r="AS104" i="1"/>
  <c r="AS103" i="1"/>
  <c r="AS102" i="1"/>
  <c r="AE1948" i="1"/>
  <c r="AJ101" i="1"/>
  <c r="AK100" i="1"/>
  <c r="AK101" i="1" s="1"/>
  <c r="AI108" i="1"/>
  <c r="AI104" i="1"/>
  <c r="AI102" i="1"/>
  <c r="AI103" i="1"/>
  <c r="AG115" i="1"/>
  <c r="AG116" i="1" s="1"/>
  <c r="AG117" i="1" s="1"/>
  <c r="AG118" i="1" s="1"/>
  <c r="AH107" i="1"/>
  <c r="AH105" i="1"/>
  <c r="AH113" i="1" s="1"/>
  <c r="AN2126" i="1"/>
  <c r="AN2200" i="1"/>
  <c r="AN2235" i="1"/>
  <c r="AN1999" i="1"/>
  <c r="AN2108" i="1"/>
  <c r="AN2227" i="1"/>
  <c r="AN2309" i="1"/>
  <c r="AN1955" i="1"/>
  <c r="AN1970" i="1"/>
  <c r="AN2036" i="1"/>
  <c r="AN2044" i="1"/>
  <c r="AN2102" i="1"/>
  <c r="AN1972" i="1"/>
  <c r="AN2028" i="1"/>
  <c r="AN2148" i="1"/>
  <c r="AN1990" i="1"/>
  <c r="AN2100" i="1"/>
  <c r="AN2099" i="1"/>
  <c r="AN2215" i="1"/>
  <c r="AN2172" i="1"/>
  <c r="AN2162" i="1"/>
  <c r="AN2139" i="1"/>
  <c r="AN2075" i="1"/>
  <c r="AN2011" i="1"/>
  <c r="AN2275" i="1"/>
  <c r="AN2073" i="1"/>
  <c r="AN2084" i="1"/>
  <c r="AN2016" i="1"/>
  <c r="AN2279" i="1"/>
  <c r="AN2114" i="1"/>
  <c r="AN2040" i="1"/>
  <c r="AN2315" i="1"/>
  <c r="AN2260" i="1"/>
  <c r="AN1989" i="1"/>
  <c r="AN2004" i="1"/>
  <c r="AN2239" i="1"/>
  <c r="AN2185" i="1"/>
  <c r="AN2224" i="1"/>
  <c r="AN2054" i="1"/>
  <c r="AN2211" i="1"/>
  <c r="AN1977" i="1"/>
  <c r="AN2063" i="1"/>
  <c r="AN1995" i="1"/>
  <c r="AN2092" i="1"/>
  <c r="AN2019" i="1"/>
  <c r="AN2287" i="1"/>
  <c r="AN2142" i="1"/>
  <c r="AN2328" i="1"/>
  <c r="AN2171" i="1"/>
  <c r="AN2087" i="1"/>
  <c r="AN2023" i="1"/>
  <c r="AN1959" i="1"/>
  <c r="AN2207" i="1"/>
  <c r="AN2296" i="1"/>
  <c r="AN1978" i="1"/>
  <c r="AN2163" i="1"/>
  <c r="AN2080" i="1"/>
  <c r="AN2007" i="1"/>
  <c r="AN2251" i="1"/>
  <c r="AN2104" i="1"/>
  <c r="AN2344" i="1"/>
  <c r="AN2149" i="1"/>
  <c r="AN2210" i="1"/>
  <c r="AN2243" i="1"/>
  <c r="AN1996" i="1"/>
  <c r="AN2001" i="1"/>
  <c r="AN2064" i="1"/>
  <c r="AN2094" i="1"/>
  <c r="AN2046" i="1"/>
  <c r="AN1961" i="1"/>
  <c r="AN2138" i="1"/>
  <c r="AN2158" i="1"/>
  <c r="AN2317" i="1"/>
  <c r="AN2332" i="1"/>
  <c r="AN2008" i="1"/>
  <c r="AN2183" i="1"/>
  <c r="AN2052" i="1"/>
  <c r="AN2233" i="1"/>
  <c r="AN2278" i="1"/>
  <c r="AN2345" i="1"/>
  <c r="AN2121" i="1"/>
  <c r="AN2308" i="1"/>
  <c r="AN2175" i="1"/>
  <c r="AN2003" i="1"/>
  <c r="AN2076" i="1"/>
  <c r="AN2295" i="1"/>
  <c r="AN2043" i="1"/>
  <c r="AN2111" i="1"/>
  <c r="AN1962" i="1"/>
  <c r="AN2311" i="1"/>
  <c r="AN2338" i="1"/>
  <c r="AN2178" i="1"/>
  <c r="AN2277" i="1"/>
  <c r="AN2117" i="1"/>
  <c r="AN2324" i="1"/>
  <c r="AN2236" i="1"/>
  <c r="AN2152" i="1"/>
  <c r="AN2347" i="1"/>
  <c r="AN2223" i="1"/>
  <c r="AN2083" i="1"/>
  <c r="AN1998" i="1"/>
  <c r="AN2187" i="1"/>
  <c r="AN2071" i="1"/>
  <c r="AN1986" i="1"/>
  <c r="AN2151" i="1"/>
  <c r="AN2059" i="1"/>
  <c r="AN1974" i="1"/>
  <c r="AN2127" i="1"/>
  <c r="AN2042" i="1"/>
  <c r="AN1956" i="1"/>
  <c r="AN2188" i="1"/>
  <c r="AN2078" i="1"/>
  <c r="AN1971" i="1"/>
  <c r="AN2118" i="1"/>
  <c r="AN2015" i="1"/>
  <c r="AN2263" i="1"/>
  <c r="AN2079" i="1"/>
  <c r="AN2002" i="1"/>
  <c r="AN2147" i="1"/>
  <c r="AN2066" i="1"/>
  <c r="AN1968" i="1"/>
  <c r="AN2189" i="1"/>
  <c r="AN2164" i="1"/>
  <c r="AN2219" i="1"/>
  <c r="AN2070" i="1"/>
  <c r="AN1967" i="1"/>
  <c r="AN2214" i="1"/>
  <c r="AN2313" i="1"/>
  <c r="AN2057" i="1"/>
  <c r="AN2244" i="1"/>
  <c r="AN2351" i="1"/>
  <c r="AN2131" i="1"/>
  <c r="AN1960" i="1"/>
  <c r="AN2055" i="1"/>
  <c r="AN2167" i="1"/>
  <c r="AN2090" i="1"/>
  <c r="AN2265" i="1"/>
  <c r="AN2143" i="1"/>
  <c r="AN2146" i="1"/>
  <c r="AN2245" i="1"/>
  <c r="AN2053" i="1"/>
  <c r="AN2300" i="1"/>
  <c r="AN2216" i="1"/>
  <c r="AN2331" i="1"/>
  <c r="AN2062" i="1"/>
  <c r="AN1976" i="1"/>
  <c r="AN2135" i="1"/>
  <c r="AN2050" i="1"/>
  <c r="AN1964" i="1"/>
  <c r="AN2123" i="1"/>
  <c r="AN2038" i="1"/>
  <c r="AN2291" i="1"/>
  <c r="AN2020" i="1"/>
  <c r="AN2198" i="1"/>
  <c r="AN2201" i="1"/>
  <c r="AN1992" i="1"/>
  <c r="AN2230" i="1"/>
  <c r="AN2137" i="1"/>
  <c r="AN2232" i="1"/>
  <c r="AN2130" i="1"/>
  <c r="AN2299" i="1"/>
  <c r="AN2096" i="1"/>
  <c r="AN1994" i="1"/>
  <c r="AN2199" i="1"/>
  <c r="AN2058" i="1"/>
  <c r="AN1980" i="1"/>
  <c r="AN2122" i="1"/>
  <c r="AN2261" i="1"/>
  <c r="AN2327" i="1"/>
  <c r="AN1979" i="1"/>
  <c r="AN2306" i="1"/>
  <c r="AN2159" i="1"/>
  <c r="AN2106" i="1"/>
  <c r="AN2032" i="1"/>
  <c r="AN2218" i="1"/>
  <c r="AN2061" i="1"/>
  <c r="AN2352" i="1"/>
  <c r="AN2005" i="1"/>
  <c r="AN2255" i="1"/>
  <c r="AN2082" i="1"/>
  <c r="AN1984" i="1"/>
  <c r="AN2316" i="1"/>
  <c r="AN2056" i="1"/>
  <c r="AN2217" i="1"/>
  <c r="AN1993" i="1"/>
  <c r="AN2220" i="1"/>
  <c r="AN2335" i="1"/>
  <c r="AN2067" i="1"/>
  <c r="AN2203" i="1"/>
  <c r="AN2034" i="1"/>
  <c r="AN2107" i="1"/>
  <c r="AN1958" i="1"/>
  <c r="AN2047" i="1"/>
  <c r="AN2166" i="1"/>
  <c r="AN2169" i="1"/>
  <c r="AN2252" i="1"/>
  <c r="AN2035" i="1"/>
  <c r="AN2274" i="1"/>
  <c r="AN2181" i="1"/>
  <c r="AN2021" i="1"/>
  <c r="AN2280" i="1"/>
  <c r="AN2196" i="1"/>
  <c r="AN2329" i="1"/>
  <c r="AN2026" i="1"/>
  <c r="AN2132" i="1"/>
  <c r="AN2022" i="1"/>
  <c r="AN2128" i="1"/>
  <c r="AN1991" i="1"/>
  <c r="AN2119" i="1"/>
  <c r="AN1982" i="1"/>
  <c r="AN2088" i="1"/>
  <c r="AN2319" i="1"/>
  <c r="AN2156" i="1"/>
  <c r="AN2284" i="1"/>
  <c r="AN2089" i="1"/>
  <c r="AN2249" i="1"/>
  <c r="AN2150" i="1"/>
  <c r="AN2342" i="1"/>
  <c r="AN2271" i="1"/>
  <c r="AN2095" i="1"/>
  <c r="AN2027" i="1"/>
  <c r="AN1954" i="1"/>
  <c r="AN2124" i="1"/>
  <c r="AN2051" i="1"/>
  <c r="AN2323" i="1"/>
  <c r="AN2292" i="1"/>
  <c r="AN2197" i="1"/>
  <c r="AN2192" i="1"/>
  <c r="AN2320" i="1"/>
  <c r="AN2029" i="1"/>
  <c r="AN2157" i="1"/>
  <c r="AN2285" i="1"/>
  <c r="AN2154" i="1"/>
  <c r="AN2350" i="1"/>
  <c r="AN2193" i="1"/>
  <c r="AN2330" i="1"/>
  <c r="AN2266" i="1"/>
  <c r="AN2202" i="1"/>
  <c r="AN2301" i="1"/>
  <c r="AN2237" i="1"/>
  <c r="AN2173" i="1"/>
  <c r="AN2109" i="1"/>
  <c r="AN2045" i="1"/>
  <c r="AN1981" i="1"/>
  <c r="AN2336" i="1"/>
  <c r="AN2272" i="1"/>
  <c r="AN2208" i="1"/>
  <c r="AN2144" i="1"/>
  <c r="AN2258" i="1"/>
  <c r="AN2229" i="1"/>
  <c r="AN2101" i="1"/>
  <c r="AN1973" i="1"/>
  <c r="AN2312" i="1"/>
  <c r="AN2228" i="1"/>
  <c r="AN2140" i="1"/>
  <c r="AN2339" i="1"/>
  <c r="AN2191" i="1"/>
  <c r="AN2072" i="1"/>
  <c r="AN1987" i="1"/>
  <c r="AN2155" i="1"/>
  <c r="AN2060" i="1"/>
  <c r="AN1975" i="1"/>
  <c r="AN2134" i="1"/>
  <c r="AN2048" i="1"/>
  <c r="AN1963" i="1"/>
  <c r="AN2116" i="1"/>
  <c r="AN2031" i="1"/>
  <c r="AN2326" i="1"/>
  <c r="AN2105" i="1"/>
  <c r="AN2276" i="1"/>
  <c r="AN2120" i="1"/>
  <c r="AN2310" i="1"/>
  <c r="AN2182" i="1"/>
  <c r="AN2281" i="1"/>
  <c r="AN2153" i="1"/>
  <c r="AN2025" i="1"/>
  <c r="AN2348" i="1"/>
  <c r="AN2264" i="1"/>
  <c r="AN2180" i="1"/>
  <c r="AN2303" i="1"/>
  <c r="AN2110" i="1"/>
  <c r="AN2024" i="1"/>
  <c r="AN2267" i="1"/>
  <c r="AN2098" i="1"/>
  <c r="AN2012" i="1"/>
  <c r="AN2231" i="1"/>
  <c r="AN2086" i="1"/>
  <c r="AN2000" i="1"/>
  <c r="AN2179" i="1"/>
  <c r="AN2068" i="1"/>
  <c r="AN1983" i="1"/>
  <c r="AN2294" i="1"/>
  <c r="AN2041" i="1"/>
  <c r="AN2343" i="1"/>
  <c r="AN2242" i="1"/>
  <c r="AN2341" i="1"/>
  <c r="AN2213" i="1"/>
  <c r="AN2085" i="1"/>
  <c r="AN1957" i="1"/>
  <c r="AN2286" i="1"/>
  <c r="AN2129" i="1"/>
  <c r="AN2314" i="1"/>
  <c r="AN2250" i="1"/>
  <c r="AN2186" i="1"/>
  <c r="AN2349" i="1"/>
  <c r="AN2222" i="1"/>
  <c r="AN2321" i="1"/>
  <c r="AN2065" i="1"/>
  <c r="AN2298" i="1"/>
  <c r="AN2234" i="1"/>
  <c r="AN2170" i="1"/>
  <c r="AN2333" i="1"/>
  <c r="AN2269" i="1"/>
  <c r="AN2205" i="1"/>
  <c r="AN2141" i="1"/>
  <c r="AN2077" i="1"/>
  <c r="AN2013" i="1"/>
  <c r="AN2304" i="1"/>
  <c r="AN2240" i="1"/>
  <c r="AN2176" i="1"/>
  <c r="AN2322" i="1"/>
  <c r="AN2194" i="1"/>
  <c r="AN2293" i="1"/>
  <c r="AN2165" i="1"/>
  <c r="AN2037" i="1"/>
  <c r="AN2268" i="1"/>
  <c r="AN2184" i="1"/>
  <c r="AN2307" i="1"/>
  <c r="AN2115" i="1"/>
  <c r="AN2030" i="1"/>
  <c r="AN2283" i="1"/>
  <c r="AN2103" i="1"/>
  <c r="AN2018" i="1"/>
  <c r="AN2247" i="1"/>
  <c r="AN2091" i="1"/>
  <c r="AN2006" i="1"/>
  <c r="AN2195" i="1"/>
  <c r="AN2074" i="1"/>
  <c r="AN1988" i="1"/>
  <c r="AN2297" i="1"/>
  <c r="AN2340" i="1"/>
  <c r="AN2168" i="1"/>
  <c r="AN2246" i="1"/>
  <c r="AN2014" i="1"/>
  <c r="AN2212" i="1"/>
  <c r="AN2009" i="1"/>
  <c r="AN2262" i="1"/>
  <c r="AN2010" i="1"/>
  <c r="AN2259" i="1"/>
  <c r="AN2112" i="1"/>
  <c r="AN2039" i="1"/>
  <c r="AN1966" i="1"/>
  <c r="AN2136" i="1"/>
  <c r="AN2204" i="1"/>
  <c r="AN2069" i="1"/>
  <c r="AN2325" i="1"/>
  <c r="AN2226" i="1"/>
  <c r="AN2256" i="1"/>
  <c r="AN1965" i="1"/>
  <c r="AN2093" i="1"/>
  <c r="AN2221" i="1"/>
  <c r="AN2282" i="1"/>
  <c r="AN2257" i="1"/>
  <c r="AN2248" i="1"/>
  <c r="AN2133" i="1"/>
  <c r="AN2290" i="1"/>
  <c r="AN2160" i="1"/>
  <c r="AN2288" i="1"/>
  <c r="AN1997" i="1"/>
  <c r="AN2125" i="1"/>
  <c r="AN2253" i="1"/>
  <c r="AN2346" i="1"/>
  <c r="AN1953" i="1"/>
  <c r="AN2017" i="1"/>
  <c r="AN2081" i="1"/>
  <c r="AN2145" i="1"/>
  <c r="AN2209" i="1"/>
  <c r="AN2273" i="1"/>
  <c r="AN2337" i="1"/>
  <c r="AN2174" i="1"/>
  <c r="AN2238" i="1"/>
  <c r="AN2302" i="1"/>
  <c r="AN1969" i="1"/>
  <c r="AN2033" i="1"/>
  <c r="AN2097" i="1"/>
  <c r="AN2161" i="1"/>
  <c r="AN2225" i="1"/>
  <c r="AN2289" i="1"/>
  <c r="AN2353" i="1"/>
  <c r="AN2190" i="1"/>
  <c r="AN2254" i="1"/>
  <c r="AN2318" i="1"/>
  <c r="AN1985" i="1"/>
  <c r="AN2049" i="1"/>
  <c r="AN2113" i="1"/>
  <c r="AN2177" i="1"/>
  <c r="AN2241" i="1"/>
  <c r="AN2305" i="1"/>
  <c r="AN2206" i="1"/>
  <c r="AN2270" i="1"/>
  <c r="AN2334" i="1"/>
  <c r="I121" i="1" l="1"/>
  <c r="I115" i="1"/>
  <c r="I116" i="1" s="1"/>
  <c r="I117" i="1" s="1"/>
  <c r="I118" i="1" s="1"/>
  <c r="E150" i="1"/>
  <c r="U140" i="1"/>
  <c r="U163" i="1" s="1"/>
  <c r="CI114" i="1"/>
  <c r="CI115" i="1" s="1"/>
  <c r="CI116" i="1" s="1"/>
  <c r="CI117" i="1" s="1"/>
  <c r="CI120" i="1" s="1"/>
  <c r="G139" i="1"/>
  <c r="G144" i="1"/>
  <c r="F143" i="1"/>
  <c r="F150" i="1" s="1"/>
  <c r="E152" i="1"/>
  <c r="G142" i="1"/>
  <c r="J130" i="1"/>
  <c r="J131" i="1" s="1"/>
  <c r="H138" i="1"/>
  <c r="H134" i="1"/>
  <c r="H133" i="1"/>
  <c r="H132" i="1"/>
  <c r="H136" i="1" s="1"/>
  <c r="G137" i="1"/>
  <c r="K112" i="1"/>
  <c r="K107" i="1"/>
  <c r="K105" i="1"/>
  <c r="J112" i="1"/>
  <c r="J107" i="1"/>
  <c r="J105" i="1"/>
  <c r="AQ119" i="1"/>
  <c r="EA121" i="1"/>
  <c r="FT114" i="1"/>
  <c r="FT115" i="1" s="1"/>
  <c r="FT116" i="1" s="1"/>
  <c r="FT117" i="1" s="1"/>
  <c r="FT120" i="1" s="1"/>
  <c r="FT121" i="1" s="1"/>
  <c r="W142" i="1"/>
  <c r="GS114" i="1"/>
  <c r="GS115" i="1" s="1"/>
  <c r="GS116" i="1" s="1"/>
  <c r="GS117" i="1" s="1"/>
  <c r="GS120" i="1" s="1"/>
  <c r="GS121" i="1" s="1"/>
  <c r="FA114" i="1"/>
  <c r="FA115" i="1" s="1"/>
  <c r="FA116" i="1" s="1"/>
  <c r="FA117" i="1" s="1"/>
  <c r="FA120" i="1" s="1"/>
  <c r="FA121" i="1" s="1"/>
  <c r="U130" i="1"/>
  <c r="U151" i="1" s="1"/>
  <c r="FA119" i="1"/>
  <c r="V132" i="1"/>
  <c r="V153" i="1" s="1"/>
  <c r="EB119" i="1"/>
  <c r="EB114" i="1"/>
  <c r="EB115" i="1" s="1"/>
  <c r="EB116" i="1" s="1"/>
  <c r="EB117" i="1" s="1"/>
  <c r="EB120" i="1" s="1"/>
  <c r="EB121" i="1" s="1"/>
  <c r="GR119" i="1"/>
  <c r="GR114" i="1"/>
  <c r="GR115" i="1" s="1"/>
  <c r="GR116" i="1" s="1"/>
  <c r="GR117" i="1" s="1"/>
  <c r="GR120" i="1" s="1"/>
  <c r="GR121" i="1" s="1"/>
  <c r="V131" i="1"/>
  <c r="V152" i="1" s="1"/>
  <c r="DF119" i="1"/>
  <c r="DF114" i="1"/>
  <c r="DF115" i="1" s="1"/>
  <c r="DF116" i="1" s="1"/>
  <c r="DF117" i="1" s="1"/>
  <c r="DF120" i="1" s="1"/>
  <c r="DF121" i="1" s="1"/>
  <c r="EZ119" i="1"/>
  <c r="X142" i="1"/>
  <c r="X133" i="1"/>
  <c r="X154" i="1" s="1"/>
  <c r="CJ112" i="1"/>
  <c r="CJ118" i="1" s="1"/>
  <c r="AL1949" i="1"/>
  <c r="EC112" i="1"/>
  <c r="EC118" i="1" s="1"/>
  <c r="FK114" i="1"/>
  <c r="FK115" i="1" s="1"/>
  <c r="FK116" i="1" s="1"/>
  <c r="FK117" i="1" s="1"/>
  <c r="FK120" i="1" s="1"/>
  <c r="FK121" i="1" s="1"/>
  <c r="AQ121" i="1"/>
  <c r="U137" i="1"/>
  <c r="U160" i="1" s="1"/>
  <c r="DG112" i="1"/>
  <c r="DG118" i="1" s="1"/>
  <c r="EM114" i="1"/>
  <c r="EM115" i="1" s="1"/>
  <c r="EM116" i="1" s="1"/>
  <c r="EM117" i="1" s="1"/>
  <c r="EM120" i="1" s="1"/>
  <c r="EM121" i="1" s="1"/>
  <c r="CI121" i="1"/>
  <c r="U139" i="1"/>
  <c r="U162" i="1" s="1"/>
  <c r="EN2072" i="1"/>
  <c r="EM2071" i="1"/>
  <c r="HD107" i="1"/>
  <c r="HD118" i="1" s="1"/>
  <c r="HD119" i="1" s="1"/>
  <c r="HD105" i="1"/>
  <c r="HD111" i="1"/>
  <c r="HE111" i="1"/>
  <c r="HC114" i="1"/>
  <c r="HC115" i="1" s="1"/>
  <c r="HC116" i="1" s="1"/>
  <c r="HC117" i="1" s="1"/>
  <c r="HC120" i="1" s="1"/>
  <c r="HC121" i="1" s="1"/>
  <c r="HE107" i="1"/>
  <c r="HE118" i="1" s="1"/>
  <c r="HE119" i="1" s="1"/>
  <c r="HE105" i="1"/>
  <c r="GE114" i="1"/>
  <c r="GE115" i="1" s="1"/>
  <c r="GE116" i="1" s="1"/>
  <c r="GE117" i="1" s="1"/>
  <c r="GE120" i="1" s="1"/>
  <c r="GE121" i="1" s="1"/>
  <c r="GF111" i="1"/>
  <c r="FW107" i="1"/>
  <c r="FW105" i="1"/>
  <c r="FV111" i="1"/>
  <c r="FU113" i="1"/>
  <c r="FU112" i="1" s="1"/>
  <c r="FU118" i="1" s="1"/>
  <c r="FW113" i="1"/>
  <c r="GI100" i="1"/>
  <c r="GI101" i="1" s="1"/>
  <c r="GH101" i="1"/>
  <c r="FW111" i="1"/>
  <c r="GG108" i="1"/>
  <c r="GG103" i="1"/>
  <c r="GG102" i="1"/>
  <c r="GG104" i="1"/>
  <c r="FV113" i="1"/>
  <c r="FV107" i="1"/>
  <c r="FV105" i="1"/>
  <c r="GF107" i="1"/>
  <c r="GF118" i="1" s="1"/>
  <c r="GF119" i="1" s="1"/>
  <c r="GF105" i="1"/>
  <c r="FM107" i="1"/>
  <c r="FM118" i="1" s="1"/>
  <c r="FM119" i="1" s="1"/>
  <c r="FM105" i="1"/>
  <c r="FL107" i="1"/>
  <c r="FL118" i="1" s="1"/>
  <c r="FL119" i="1" s="1"/>
  <c r="FL105" i="1"/>
  <c r="FL111" i="1"/>
  <c r="FM111" i="1"/>
  <c r="EE113" i="1"/>
  <c r="ED113" i="1"/>
  <c r="EN107" i="1"/>
  <c r="EN118" i="1" s="1"/>
  <c r="EN119" i="1" s="1"/>
  <c r="EN105" i="1"/>
  <c r="EN111" i="1"/>
  <c r="EO108" i="1"/>
  <c r="EO104" i="1"/>
  <c r="EO103" i="1"/>
  <c r="EO102" i="1"/>
  <c r="EQ100" i="1"/>
  <c r="EP101" i="1"/>
  <c r="ED111" i="1"/>
  <c r="ED107" i="1"/>
  <c r="ED105" i="1"/>
  <c r="ED112" i="1" s="1"/>
  <c r="EE107" i="1"/>
  <c r="EE105" i="1"/>
  <c r="EE111" i="1"/>
  <c r="DQ114" i="1"/>
  <c r="DQ115" i="1" s="1"/>
  <c r="DQ116" i="1" s="1"/>
  <c r="DQ117" i="1" s="1"/>
  <c r="DQ120" i="1" s="1"/>
  <c r="DQ121" i="1" s="1"/>
  <c r="DS108" i="1"/>
  <c r="DS103" i="1"/>
  <c r="DS102" i="1"/>
  <c r="DS104" i="1"/>
  <c r="DH111" i="1"/>
  <c r="DI107" i="1"/>
  <c r="DI105" i="1"/>
  <c r="DI111" i="1"/>
  <c r="DR107" i="1"/>
  <c r="DR118" i="1" s="1"/>
  <c r="DR119" i="1" s="1"/>
  <c r="DR105" i="1"/>
  <c r="DU100" i="1"/>
  <c r="DU101" i="1" s="1"/>
  <c r="DT101" i="1"/>
  <c r="DH107" i="1"/>
  <c r="DH105" i="1"/>
  <c r="DR111" i="1"/>
  <c r="CU114" i="1"/>
  <c r="CU115" i="1" s="1"/>
  <c r="CU116" i="1" s="1"/>
  <c r="CU117" i="1" s="1"/>
  <c r="CU120" i="1" s="1"/>
  <c r="CU121" i="1" s="1"/>
  <c r="CV111" i="1"/>
  <c r="CK111" i="1"/>
  <c r="CL108" i="1"/>
  <c r="CL104" i="1"/>
  <c r="CL103" i="1"/>
  <c r="CL102" i="1"/>
  <c r="CW108" i="1"/>
  <c r="CW104" i="1"/>
  <c r="CW103" i="1"/>
  <c r="CW102" i="1"/>
  <c r="CK107" i="1"/>
  <c r="CK105" i="1"/>
  <c r="CM108" i="1"/>
  <c r="CM104" i="1"/>
  <c r="CM103" i="1"/>
  <c r="CM102" i="1"/>
  <c r="CY100" i="1"/>
  <c r="CY101" i="1" s="1"/>
  <c r="CX101" i="1"/>
  <c r="CV107" i="1"/>
  <c r="CV118" i="1" s="1"/>
  <c r="CV119" i="1" s="1"/>
  <c r="CV105" i="1"/>
  <c r="CK113" i="1"/>
  <c r="BQ107" i="1"/>
  <c r="BQ105" i="1"/>
  <c r="BQ111" i="1"/>
  <c r="BN119" i="1"/>
  <c r="BN114" i="1"/>
  <c r="BN115" i="1" s="1"/>
  <c r="BN116" i="1" s="1"/>
  <c r="BN117" i="1" s="1"/>
  <c r="BN120" i="1" s="1"/>
  <c r="BP113" i="1"/>
  <c r="CC100" i="1"/>
  <c r="CC101" i="1" s="1"/>
  <c r="CB101" i="1"/>
  <c r="BP107" i="1"/>
  <c r="BP105" i="1"/>
  <c r="BP111" i="1"/>
  <c r="CA108" i="1"/>
  <c r="CA104" i="1"/>
  <c r="CA103" i="1"/>
  <c r="CA102" i="1"/>
  <c r="BY114" i="1"/>
  <c r="BY115" i="1" s="1"/>
  <c r="BY116" i="1" s="1"/>
  <c r="BY117" i="1" s="1"/>
  <c r="BY120" i="1" s="1"/>
  <c r="BY121" i="1" s="1"/>
  <c r="BO113" i="1"/>
  <c r="BO112" i="1" s="1"/>
  <c r="BO118" i="1" s="1"/>
  <c r="W129" i="1" s="1"/>
  <c r="W150" i="1" s="1"/>
  <c r="BZ107" i="1"/>
  <c r="BZ118" i="1" s="1"/>
  <c r="BZ119" i="1" s="1"/>
  <c r="BZ105" i="1"/>
  <c r="BZ111" i="1"/>
  <c r="AS113" i="1"/>
  <c r="AR113" i="1"/>
  <c r="AR112" i="1" s="1"/>
  <c r="AR118" i="1" s="1"/>
  <c r="V128" i="1" s="1"/>
  <c r="V149" i="1" s="1"/>
  <c r="AU108" i="1"/>
  <c r="AU104" i="1"/>
  <c r="AU103" i="1"/>
  <c r="AU102" i="1"/>
  <c r="BC114" i="1"/>
  <c r="BC115" i="1" s="1"/>
  <c r="BC116" i="1" s="1"/>
  <c r="BC117" i="1" s="1"/>
  <c r="BC120" i="1" s="1"/>
  <c r="BC121" i="1" s="1"/>
  <c r="AS107" i="1"/>
  <c r="AS105" i="1"/>
  <c r="AS112" i="1" s="1"/>
  <c r="AS118" i="1" s="1"/>
  <c r="W128" i="1" s="1"/>
  <c r="W149" i="1" s="1"/>
  <c r="AS111" i="1"/>
  <c r="BE108" i="1"/>
  <c r="BE104" i="1"/>
  <c r="BE103" i="1"/>
  <c r="BE102" i="1"/>
  <c r="BG100" i="1"/>
  <c r="BG101" i="1" s="1"/>
  <c r="BF101" i="1"/>
  <c r="BD107" i="1"/>
  <c r="BD119" i="1" s="1"/>
  <c r="BD105" i="1"/>
  <c r="BD111" i="1"/>
  <c r="AT108" i="1"/>
  <c r="AT104" i="1"/>
  <c r="AT103" i="1"/>
  <c r="AT102" i="1"/>
  <c r="AL1948" i="1"/>
  <c r="AH115" i="1"/>
  <c r="AH116" i="1" s="1"/>
  <c r="AH117" i="1" s="1"/>
  <c r="AH118" i="1" s="1"/>
  <c r="AK108" i="1"/>
  <c r="AK104" i="1"/>
  <c r="AK103" i="1"/>
  <c r="AK102" i="1"/>
  <c r="AJ108" i="1"/>
  <c r="AJ104" i="1"/>
  <c r="AJ102" i="1"/>
  <c r="AJ103" i="1"/>
  <c r="AI107" i="1"/>
  <c r="AU2237" i="1"/>
  <c r="AU2151" i="1"/>
  <c r="AU2053" i="1"/>
  <c r="AU2056" i="1"/>
  <c r="AU2297" i="1"/>
  <c r="AU2260" i="1"/>
  <c r="AU1963" i="1"/>
  <c r="AU2219" i="1"/>
  <c r="AU2312" i="1"/>
  <c r="AU2280" i="1"/>
  <c r="AU1998" i="1"/>
  <c r="AU2282" i="1"/>
  <c r="AU1969" i="1"/>
  <c r="AU2254" i="1"/>
  <c r="AU2125" i="1"/>
  <c r="AU2231" i="1"/>
  <c r="AU2192" i="1"/>
  <c r="AU2061" i="1"/>
  <c r="AU2327" i="1"/>
  <c r="AU2313" i="1"/>
  <c r="AU2039" i="1"/>
  <c r="AU2008" i="1"/>
  <c r="AU2109" i="1"/>
  <c r="AU2269" i="1"/>
  <c r="AU2152" i="1"/>
  <c r="AU2153" i="1"/>
  <c r="AU2316" i="1"/>
  <c r="AU1991" i="1"/>
  <c r="AU2135" i="1"/>
  <c r="AU2215" i="1"/>
  <c r="AU2295" i="1"/>
  <c r="AU2021" i="1"/>
  <c r="AU2184" i="1"/>
  <c r="AU2345" i="1"/>
  <c r="AU2064" i="1"/>
  <c r="AU2353" i="1"/>
  <c r="AU2132" i="1"/>
  <c r="AU2190" i="1"/>
  <c r="AU2155" i="1"/>
  <c r="AU2205" i="1"/>
  <c r="AU2041" i="1"/>
  <c r="AU2332" i="1"/>
  <c r="AU2099" i="1"/>
  <c r="AU2294" i="1"/>
  <c r="AU2134" i="1"/>
  <c r="AU1974" i="1"/>
  <c r="AU2340" i="1"/>
  <c r="AU2020" i="1"/>
  <c r="AU2049" i="1"/>
  <c r="AU2144" i="1"/>
  <c r="AU2117" i="1"/>
  <c r="AU2026" i="1"/>
  <c r="AU2120" i="1"/>
  <c r="AU2335" i="1"/>
  <c r="AU2255" i="1"/>
  <c r="AU2175" i="1"/>
  <c r="AU2079" i="1"/>
  <c r="AU1999" i="1"/>
  <c r="AU2290" i="1"/>
  <c r="AU2210" i="1"/>
  <c r="AU2114" i="1"/>
  <c r="AU2034" i="1"/>
  <c r="AU1954" i="1"/>
  <c r="AU2236" i="1"/>
  <c r="AU2108" i="1"/>
  <c r="AU1980" i="1"/>
  <c r="AU2329" i="1"/>
  <c r="AU2201" i="1"/>
  <c r="AU2073" i="1"/>
  <c r="AU2296" i="1"/>
  <c r="AU2168" i="1"/>
  <c r="AU2040" i="1"/>
  <c r="AU2291" i="1"/>
  <c r="AU1971" i="1"/>
  <c r="AU2230" i="1"/>
  <c r="AU2038" i="1"/>
  <c r="AU2212" i="1"/>
  <c r="AU2241" i="1"/>
  <c r="AU2272" i="1"/>
  <c r="AU2029" i="1"/>
  <c r="AU2314" i="1"/>
  <c r="AU2348" i="1"/>
  <c r="AU1973" i="1"/>
  <c r="AU2303" i="1"/>
  <c r="AU2207" i="1"/>
  <c r="AU2127" i="1"/>
  <c r="AU2047" i="1"/>
  <c r="AU2338" i="1"/>
  <c r="AU2242" i="1"/>
  <c r="AU2162" i="1"/>
  <c r="AU2082" i="1"/>
  <c r="AU1986" i="1"/>
  <c r="AU2300" i="1"/>
  <c r="AU2172" i="1"/>
  <c r="AU2044" i="1"/>
  <c r="AU2265" i="1"/>
  <c r="AU2137" i="1"/>
  <c r="AU2009" i="1"/>
  <c r="AU2232" i="1"/>
  <c r="AU2104" i="1"/>
  <c r="AU1976" i="1"/>
  <c r="AU2317" i="1"/>
  <c r="AU2189" i="1"/>
  <c r="AU2165" i="1"/>
  <c r="AU2173" i="1"/>
  <c r="AU2071" i="1"/>
  <c r="AU2218" i="1"/>
  <c r="AU1962" i="1"/>
  <c r="AU2156" i="1"/>
  <c r="AU2227" i="1"/>
  <c r="AU2166" i="1"/>
  <c r="AU2006" i="1"/>
  <c r="AU2084" i="1"/>
  <c r="AU2177" i="1"/>
  <c r="AU2208" i="1"/>
  <c r="AU2229" i="1"/>
  <c r="AU2202" i="1"/>
  <c r="AU2028" i="1"/>
  <c r="AU2271" i="1"/>
  <c r="AU2191" i="1"/>
  <c r="AU2111" i="1"/>
  <c r="AU2015" i="1"/>
  <c r="AU2276" i="1"/>
  <c r="AU2143" i="1"/>
  <c r="AU2226" i="1"/>
  <c r="AU2050" i="1"/>
  <c r="AU2268" i="1"/>
  <c r="AU2012" i="1"/>
  <c r="AU2233" i="1"/>
  <c r="AU1977" i="1"/>
  <c r="AU2200" i="1"/>
  <c r="AU2285" i="1"/>
  <c r="AU1957" i="1"/>
  <c r="AU1997" i="1"/>
  <c r="AU2277" i="1"/>
  <c r="AU2005" i="1"/>
  <c r="AU2154" i="1"/>
  <c r="AU2013" i="1"/>
  <c r="AU2331" i="1"/>
  <c r="AU2267" i="1"/>
  <c r="AU2203" i="1"/>
  <c r="AU2139" i="1"/>
  <c r="AU2075" i="1"/>
  <c r="AU2011" i="1"/>
  <c r="AU2302" i="1"/>
  <c r="AU2238" i="1"/>
  <c r="AU2174" i="1"/>
  <c r="AU2110" i="1"/>
  <c r="AU2046" i="1"/>
  <c r="AU1982" i="1"/>
  <c r="AU2228" i="1"/>
  <c r="AU2100" i="1"/>
  <c r="AU1972" i="1"/>
  <c r="AU2321" i="1"/>
  <c r="AU2193" i="1"/>
  <c r="AU2065" i="1"/>
  <c r="AU2288" i="1"/>
  <c r="AU2160" i="1"/>
  <c r="AU2032" i="1"/>
  <c r="AU2341" i="1"/>
  <c r="AU2045" i="1"/>
  <c r="AU2298" i="1"/>
  <c r="AU2074" i="1"/>
  <c r="AU1964" i="1"/>
  <c r="AU2249" i="1"/>
  <c r="AU2088" i="1"/>
  <c r="AU2333" i="1"/>
  <c r="AU2101" i="1"/>
  <c r="AU2262" i="1"/>
  <c r="AU1956" i="1"/>
  <c r="AU2016" i="1"/>
  <c r="AU2063" i="1"/>
  <c r="AV1953" i="1"/>
  <c r="AU2178" i="1"/>
  <c r="AU2018" i="1"/>
  <c r="AU2204" i="1"/>
  <c r="AU2169" i="1"/>
  <c r="AU2136" i="1"/>
  <c r="AU2253" i="1"/>
  <c r="AU2077" i="1"/>
  <c r="AU2245" i="1"/>
  <c r="AU1965" i="1"/>
  <c r="AU2090" i="1"/>
  <c r="AU2185" i="1"/>
  <c r="AU2315" i="1"/>
  <c r="AU2251" i="1"/>
  <c r="AU2187" i="1"/>
  <c r="AU2123" i="1"/>
  <c r="AU2059" i="1"/>
  <c r="AU1995" i="1"/>
  <c r="AU2350" i="1"/>
  <c r="AU2286" i="1"/>
  <c r="AU2222" i="1"/>
  <c r="AU2158" i="1"/>
  <c r="AU2094" i="1"/>
  <c r="AU2030" i="1"/>
  <c r="AU1966" i="1"/>
  <c r="AU2324" i="1"/>
  <c r="AU2196" i="1"/>
  <c r="AU2068" i="1"/>
  <c r="AU2289" i="1"/>
  <c r="AU2161" i="1"/>
  <c r="AU2033" i="1"/>
  <c r="AU2256" i="1"/>
  <c r="AU2128" i="1"/>
  <c r="AU2000" i="1"/>
  <c r="AU2309" i="1"/>
  <c r="AU2093" i="1"/>
  <c r="AU2234" i="1"/>
  <c r="AU2010" i="1"/>
  <c r="AU2284" i="1"/>
  <c r="AU2121" i="1"/>
  <c r="AU2344" i="1"/>
  <c r="AU1992" i="1"/>
  <c r="AU2301" i="1"/>
  <c r="AU2311" i="1"/>
  <c r="AU2247" i="1"/>
  <c r="AU2183" i="1"/>
  <c r="AU2103" i="1"/>
  <c r="AU2007" i="1"/>
  <c r="AU2250" i="1"/>
  <c r="AU2035" i="1"/>
  <c r="AU2102" i="1"/>
  <c r="AU2305" i="1"/>
  <c r="AU2281" i="1"/>
  <c r="AU2319" i="1"/>
  <c r="AU1983" i="1"/>
  <c r="AU2306" i="1"/>
  <c r="AU2146" i="1"/>
  <c r="AU1970" i="1"/>
  <c r="AU2140" i="1"/>
  <c r="AU2105" i="1"/>
  <c r="AU2328" i="1"/>
  <c r="AU2072" i="1"/>
  <c r="AU2221" i="1"/>
  <c r="AU2037" i="1"/>
  <c r="AU2181" i="1"/>
  <c r="AU2330" i="1"/>
  <c r="AU2042" i="1"/>
  <c r="AU1996" i="1"/>
  <c r="AU2057" i="1"/>
  <c r="AU2216" i="1"/>
  <c r="AU2299" i="1"/>
  <c r="AU2235" i="1"/>
  <c r="AU2171" i="1"/>
  <c r="AU2107" i="1"/>
  <c r="AU2043" i="1"/>
  <c r="AU1979" i="1"/>
  <c r="AU2334" i="1"/>
  <c r="AU2270" i="1"/>
  <c r="AU2206" i="1"/>
  <c r="AU2142" i="1"/>
  <c r="AU2078" i="1"/>
  <c r="AU2014" i="1"/>
  <c r="AU2292" i="1"/>
  <c r="AU2164" i="1"/>
  <c r="AU2036" i="1"/>
  <c r="AU2257" i="1"/>
  <c r="AU2129" i="1"/>
  <c r="AU2001" i="1"/>
  <c r="AU2352" i="1"/>
  <c r="AU2224" i="1"/>
  <c r="AU2096" i="1"/>
  <c r="AU1968" i="1"/>
  <c r="AU2213" i="1"/>
  <c r="AU2023" i="1"/>
  <c r="AU2186" i="1"/>
  <c r="AU1994" i="1"/>
  <c r="AU1959" i="1"/>
  <c r="AU2055" i="1"/>
  <c r="AU2167" i="1"/>
  <c r="AU2263" i="1"/>
  <c r="AU2343" i="1"/>
  <c r="AU2060" i="1"/>
  <c r="AU2138" i="1"/>
  <c r="AU2320" i="1"/>
  <c r="AU2097" i="1"/>
  <c r="AU2062" i="1"/>
  <c r="AU2318" i="1"/>
  <c r="AU2027" i="1"/>
  <c r="AU2283" i="1"/>
  <c r="AU2085" i="1"/>
  <c r="AU2264" i="1"/>
  <c r="AU2098" i="1"/>
  <c r="AU2239" i="1"/>
  <c r="AU1985" i="1"/>
  <c r="AU2141" i="1"/>
  <c r="AU1960" i="1"/>
  <c r="AU1961" i="1"/>
  <c r="AU2092" i="1"/>
  <c r="AU2122" i="1"/>
  <c r="AU1975" i="1"/>
  <c r="AU2087" i="1"/>
  <c r="AU2199" i="1"/>
  <c r="AU2279" i="1"/>
  <c r="AU2025" i="1"/>
  <c r="AU2188" i="1"/>
  <c r="AU2225" i="1"/>
  <c r="AU2004" i="1"/>
  <c r="AU2126" i="1"/>
  <c r="AU2091" i="1"/>
  <c r="AU2347" i="1"/>
  <c r="AU2133" i="1"/>
  <c r="AU2349" i="1"/>
  <c r="AU2076" i="1"/>
  <c r="AU2274" i="1"/>
  <c r="AU2002" i="1"/>
  <c r="AU2066" i="1"/>
  <c r="AU2130" i="1"/>
  <c r="AU2194" i="1"/>
  <c r="AU2258" i="1"/>
  <c r="AU2322" i="1"/>
  <c r="AU1967" i="1"/>
  <c r="AU2031" i="1"/>
  <c r="AU2095" i="1"/>
  <c r="AU2159" i="1"/>
  <c r="AU2223" i="1"/>
  <c r="AU2287" i="1"/>
  <c r="AU2351" i="1"/>
  <c r="AU2089" i="1"/>
  <c r="AU2220" i="1"/>
  <c r="AU2106" i="1"/>
  <c r="AU2069" i="1"/>
  <c r="AU2293" i="1"/>
  <c r="AU2080" i="1"/>
  <c r="AU2336" i="1"/>
  <c r="AU2113" i="1"/>
  <c r="AU2148" i="1"/>
  <c r="AU2070" i="1"/>
  <c r="AU2198" i="1"/>
  <c r="AU2326" i="1"/>
  <c r="AU2163" i="1"/>
  <c r="AU2339" i="1"/>
  <c r="AU2275" i="1"/>
  <c r="AU2211" i="1"/>
  <c r="AU2147" i="1"/>
  <c r="AU2083" i="1"/>
  <c r="AU2019" i="1"/>
  <c r="AU1955" i="1"/>
  <c r="AU2310" i="1"/>
  <c r="AU2246" i="1"/>
  <c r="AU2182" i="1"/>
  <c r="AU2118" i="1"/>
  <c r="AU2054" i="1"/>
  <c r="AU1990" i="1"/>
  <c r="AU2244" i="1"/>
  <c r="AU2116" i="1"/>
  <c r="AU1988" i="1"/>
  <c r="AU2337" i="1"/>
  <c r="AU2209" i="1"/>
  <c r="AU2081" i="1"/>
  <c r="AU1953" i="1"/>
  <c r="AU2304" i="1"/>
  <c r="AU2176" i="1"/>
  <c r="AU2048" i="1"/>
  <c r="AU2261" i="1"/>
  <c r="AU1989" i="1"/>
  <c r="AU2157" i="1"/>
  <c r="AU2266" i="1"/>
  <c r="AU2058" i="1"/>
  <c r="AU2124" i="1"/>
  <c r="AU1993" i="1"/>
  <c r="AU2248" i="1"/>
  <c r="AU2323" i="1"/>
  <c r="AU2259" i="1"/>
  <c r="AU2195" i="1"/>
  <c r="AU2131" i="1"/>
  <c r="AU2067" i="1"/>
  <c r="AU2003" i="1"/>
  <c r="AU2307" i="1"/>
  <c r="AU2243" i="1"/>
  <c r="AU2179" i="1"/>
  <c r="AU2115" i="1"/>
  <c r="AU2051" i="1"/>
  <c r="AU1987" i="1"/>
  <c r="AU2342" i="1"/>
  <c r="AU2278" i="1"/>
  <c r="AU2214" i="1"/>
  <c r="AU2150" i="1"/>
  <c r="AU2086" i="1"/>
  <c r="AU2022" i="1"/>
  <c r="AU1958" i="1"/>
  <c r="AU2308" i="1"/>
  <c r="AU2180" i="1"/>
  <c r="AU2052" i="1"/>
  <c r="AU2273" i="1"/>
  <c r="AU2145" i="1"/>
  <c r="AU2017" i="1"/>
  <c r="AU2240" i="1"/>
  <c r="AU2112" i="1"/>
  <c r="AU1984" i="1"/>
  <c r="AU2325" i="1"/>
  <c r="AU2197" i="1"/>
  <c r="AU1981" i="1"/>
  <c r="AU2119" i="1"/>
  <c r="AU2346" i="1"/>
  <c r="AU2170" i="1"/>
  <c r="AU1978" i="1"/>
  <c r="AU2252" i="1"/>
  <c r="AU2217" i="1"/>
  <c r="AU2024" i="1"/>
  <c r="AU2149" i="1"/>
  <c r="K121" i="1" l="1"/>
  <c r="K115" i="1"/>
  <c r="K116" i="1" s="1"/>
  <c r="K117" i="1" s="1"/>
  <c r="K118" i="1" s="1"/>
  <c r="J115" i="1"/>
  <c r="J116" i="1" s="1"/>
  <c r="J117" i="1" s="1"/>
  <c r="J118" i="1" s="1"/>
  <c r="J121" i="1"/>
  <c r="F145" i="1"/>
  <c r="F146" i="1" s="1"/>
  <c r="F147" i="1" s="1"/>
  <c r="F148" i="1" s="1"/>
  <c r="G143" i="1"/>
  <c r="G150" i="1" s="1"/>
  <c r="H139" i="1"/>
  <c r="H144" i="1"/>
  <c r="F152" i="1"/>
  <c r="H142" i="1"/>
  <c r="H137" i="1"/>
  <c r="H135" i="1"/>
  <c r="K130" i="1"/>
  <c r="K131" i="1" s="1"/>
  <c r="I138" i="1"/>
  <c r="I134" i="1"/>
  <c r="I133" i="1"/>
  <c r="I132" i="1"/>
  <c r="I136" i="1" s="1"/>
  <c r="Y142" i="1"/>
  <c r="BP112" i="1"/>
  <c r="BP118" i="1" s="1"/>
  <c r="ED118" i="1"/>
  <c r="X132" i="1" s="1"/>
  <c r="X153" i="1" s="1"/>
  <c r="V141" i="1"/>
  <c r="V164" i="1" s="1"/>
  <c r="HD114" i="1"/>
  <c r="HD115" i="1" s="1"/>
  <c r="HD116" i="1" s="1"/>
  <c r="HD117" i="1" s="1"/>
  <c r="HD120" i="1" s="1"/>
  <c r="HD121" i="1" s="1"/>
  <c r="V140" i="1"/>
  <c r="V163" i="1" s="1"/>
  <c r="W132" i="1"/>
  <c r="W153" i="1" s="1"/>
  <c r="EC119" i="1"/>
  <c r="EC114" i="1"/>
  <c r="EC115" i="1" s="1"/>
  <c r="EC116" i="1" s="1"/>
  <c r="EC117" i="1" s="1"/>
  <c r="EC120" i="1" s="1"/>
  <c r="EC121" i="1" s="1"/>
  <c r="V130" i="1"/>
  <c r="V151" i="1" s="1"/>
  <c r="CJ119" i="1"/>
  <c r="CJ114" i="1"/>
  <c r="CJ115" i="1" s="1"/>
  <c r="CJ116" i="1" s="1"/>
  <c r="CJ117" i="1" s="1"/>
  <c r="CJ120" i="1" s="1"/>
  <c r="CJ121" i="1" s="1"/>
  <c r="W131" i="1"/>
  <c r="W152" i="1" s="1"/>
  <c r="DG114" i="1"/>
  <c r="DG115" i="1" s="1"/>
  <c r="DG116" i="1" s="1"/>
  <c r="DG117" i="1" s="1"/>
  <c r="DG120" i="1" s="1"/>
  <c r="DG121" i="1" s="1"/>
  <c r="DG119" i="1"/>
  <c r="FV112" i="1"/>
  <c r="FV118" i="1" s="1"/>
  <c r="EE112" i="1"/>
  <c r="EE118" i="1" s="1"/>
  <c r="BN121" i="1"/>
  <c r="V138" i="1"/>
  <c r="V161" i="1" s="1"/>
  <c r="AS1948" i="1"/>
  <c r="EN2073" i="1"/>
  <c r="EM2072" i="1"/>
  <c r="HE114" i="1"/>
  <c r="HE115" i="1" s="1"/>
  <c r="HE116" i="1" s="1"/>
  <c r="HE117" i="1" s="1"/>
  <c r="HE120" i="1" s="1"/>
  <c r="HE121" i="1" s="1"/>
  <c r="FL114" i="1"/>
  <c r="FL115" i="1" s="1"/>
  <c r="FL116" i="1" s="1"/>
  <c r="FL117" i="1" s="1"/>
  <c r="FL120" i="1" s="1"/>
  <c r="FL121" i="1" s="1"/>
  <c r="FM114" i="1"/>
  <c r="FM115" i="1" s="1"/>
  <c r="FM116" i="1" s="1"/>
  <c r="FM117" i="1" s="1"/>
  <c r="FM120" i="1" s="1"/>
  <c r="FM121" i="1" s="1"/>
  <c r="EN114" i="1"/>
  <c r="EN115" i="1" s="1"/>
  <c r="EN116" i="1" s="1"/>
  <c r="EN117" i="1" s="1"/>
  <c r="EN120" i="1" s="1"/>
  <c r="EN121" i="1" s="1"/>
  <c r="GG107" i="1"/>
  <c r="GG118" i="1" s="1"/>
  <c r="GG119" i="1" s="1"/>
  <c r="GG105" i="1"/>
  <c r="GG111" i="1"/>
  <c r="GH108" i="1"/>
  <c r="GH104" i="1"/>
  <c r="GH102" i="1"/>
  <c r="GH103" i="1"/>
  <c r="GI108" i="1"/>
  <c r="GI104" i="1"/>
  <c r="GI102" i="1"/>
  <c r="GI103" i="1"/>
  <c r="FU119" i="1"/>
  <c r="FU114" i="1"/>
  <c r="FU115" i="1" s="1"/>
  <c r="FU116" i="1" s="1"/>
  <c r="FU117" i="1" s="1"/>
  <c r="FU120" i="1" s="1"/>
  <c r="FU121" i="1" s="1"/>
  <c r="GF114" i="1"/>
  <c r="GF115" i="1" s="1"/>
  <c r="GF116" i="1" s="1"/>
  <c r="GF117" i="1" s="1"/>
  <c r="GF120" i="1" s="1"/>
  <c r="GF121" i="1" s="1"/>
  <c r="FW112" i="1"/>
  <c r="FW118" i="1" s="1"/>
  <c r="EO111" i="1"/>
  <c r="EP108" i="1"/>
  <c r="EP104" i="1"/>
  <c r="EP103" i="1"/>
  <c r="EP102" i="1"/>
  <c r="EQ101" i="1"/>
  <c r="EO107" i="1"/>
  <c r="EO118" i="1" s="1"/>
  <c r="EO119" i="1" s="1"/>
  <c r="EO105" i="1"/>
  <c r="DR114" i="1"/>
  <c r="DR115" i="1" s="1"/>
  <c r="DR116" i="1" s="1"/>
  <c r="DR117" i="1" s="1"/>
  <c r="DR120" i="1" s="1"/>
  <c r="DR121" i="1" s="1"/>
  <c r="DI113" i="1"/>
  <c r="DI112" i="1" s="1"/>
  <c r="DI118" i="1" s="1"/>
  <c r="Y131" i="1" s="1"/>
  <c r="Y152" i="1" s="1"/>
  <c r="DU108" i="1"/>
  <c r="DU104" i="1"/>
  <c r="DU103" i="1"/>
  <c r="DU102" i="1"/>
  <c r="DH113" i="1"/>
  <c r="DH112" i="1" s="1"/>
  <c r="DH118" i="1" s="1"/>
  <c r="X131" i="1" s="1"/>
  <c r="X152" i="1" s="1"/>
  <c r="DS107" i="1"/>
  <c r="DS118" i="1" s="1"/>
  <c r="DS119" i="1" s="1"/>
  <c r="DS105" i="1"/>
  <c r="DS111" i="1"/>
  <c r="DT108" i="1"/>
  <c r="DT104" i="1"/>
  <c r="DT102" i="1"/>
  <c r="DT103" i="1"/>
  <c r="CM113" i="1"/>
  <c r="CX108" i="1"/>
  <c r="CX104" i="1"/>
  <c r="CX103" i="1"/>
  <c r="CX102" i="1"/>
  <c r="CV114" i="1"/>
  <c r="CV115" i="1" s="1"/>
  <c r="CV116" i="1" s="1"/>
  <c r="CV117" i="1" s="1"/>
  <c r="CV120" i="1" s="1"/>
  <c r="CV121" i="1" s="1"/>
  <c r="CY108" i="1"/>
  <c r="CY104" i="1"/>
  <c r="CY103" i="1"/>
  <c r="CY102" i="1"/>
  <c r="CW107" i="1"/>
  <c r="CW118" i="1" s="1"/>
  <c r="CW119" i="1" s="1"/>
  <c r="CW105" i="1"/>
  <c r="CM107" i="1"/>
  <c r="CM105" i="1"/>
  <c r="CM111" i="1"/>
  <c r="CW111" i="1"/>
  <c r="CL113" i="1"/>
  <c r="CK112" i="1"/>
  <c r="CK118" i="1" s="1"/>
  <c r="CK119" i="1" s="1"/>
  <c r="CL107" i="1"/>
  <c r="CL105" i="1"/>
  <c r="CL111" i="1"/>
  <c r="BO119" i="1"/>
  <c r="BO114" i="1"/>
  <c r="BO115" i="1" s="1"/>
  <c r="BO116" i="1" s="1"/>
  <c r="BO117" i="1" s="1"/>
  <c r="BO120" i="1" s="1"/>
  <c r="BZ114" i="1"/>
  <c r="BZ115" i="1" s="1"/>
  <c r="BZ116" i="1" s="1"/>
  <c r="BZ117" i="1" s="1"/>
  <c r="BZ120" i="1" s="1"/>
  <c r="BZ121" i="1" s="1"/>
  <c r="CB108" i="1"/>
  <c r="CB104" i="1"/>
  <c r="CB103" i="1"/>
  <c r="CB102" i="1"/>
  <c r="BQ113" i="1"/>
  <c r="BQ112" i="1" s="1"/>
  <c r="BQ118" i="1" s="1"/>
  <c r="Y129" i="1" s="1"/>
  <c r="Y150" i="1" s="1"/>
  <c r="CA107" i="1"/>
  <c r="CA118" i="1" s="1"/>
  <c r="CA119" i="1" s="1"/>
  <c r="CA105" i="1"/>
  <c r="CA111" i="1"/>
  <c r="CC108" i="1"/>
  <c r="CC104" i="1"/>
  <c r="CC103" i="1"/>
  <c r="CC102" i="1"/>
  <c r="AU113" i="1"/>
  <c r="AT113" i="1"/>
  <c r="AS119" i="1"/>
  <c r="AS114" i="1"/>
  <c r="AS115" i="1" s="1"/>
  <c r="AS116" i="1" s="1"/>
  <c r="AS117" i="1" s="1"/>
  <c r="AS120" i="1" s="1"/>
  <c r="AR119" i="1"/>
  <c r="AR114" i="1"/>
  <c r="AR115" i="1" s="1"/>
  <c r="AR116" i="1" s="1"/>
  <c r="AR117" i="1" s="1"/>
  <c r="AR120" i="1" s="1"/>
  <c r="BD114" i="1"/>
  <c r="BD115" i="1" s="1"/>
  <c r="BD116" i="1" s="1"/>
  <c r="BD117" i="1" s="1"/>
  <c r="BD120" i="1" s="1"/>
  <c r="BD121" i="1" s="1"/>
  <c r="BF108" i="1"/>
  <c r="BF104" i="1"/>
  <c r="BF103" i="1"/>
  <c r="BF102" i="1"/>
  <c r="BE107" i="1"/>
  <c r="BE119" i="1" s="1"/>
  <c r="BE105" i="1"/>
  <c r="BE111" i="1"/>
  <c r="AU107" i="1"/>
  <c r="AU105" i="1"/>
  <c r="AU111" i="1"/>
  <c r="BG108" i="1"/>
  <c r="BG104" i="1"/>
  <c r="BG103" i="1"/>
  <c r="BG102" i="1"/>
  <c r="AT107" i="1"/>
  <c r="AT105" i="1"/>
  <c r="AT111" i="1"/>
  <c r="AS1949" i="1"/>
  <c r="AJ107" i="1"/>
  <c r="AJ105" i="1"/>
  <c r="AJ113" i="1" s="1"/>
  <c r="AK107" i="1"/>
  <c r="AK105" i="1"/>
  <c r="AK113" i="1" s="1"/>
  <c r="AK120" i="1" s="1"/>
  <c r="AK121" i="1" s="1"/>
  <c r="AI115" i="1"/>
  <c r="AI116" i="1" s="1"/>
  <c r="AI117" i="1" s="1"/>
  <c r="AI118" i="1" s="1"/>
  <c r="BI2188" i="1"/>
  <c r="BI2131" i="1"/>
  <c r="BB2014" i="1"/>
  <c r="BB2111" i="1"/>
  <c r="BB1982" i="1"/>
  <c r="BB2196" i="1"/>
  <c r="BB2246" i="1"/>
  <c r="BB2112" i="1"/>
  <c r="BB2140" i="1"/>
  <c r="BB1953" i="1"/>
  <c r="BB2265" i="1"/>
  <c r="BB2060" i="1"/>
  <c r="BB2193" i="1"/>
  <c r="BB2075" i="1"/>
  <c r="BB2255" i="1"/>
  <c r="BB2256" i="1"/>
  <c r="BB2209" i="1"/>
  <c r="BB2161" i="1"/>
  <c r="BB2177" i="1"/>
  <c r="BB2078" i="1"/>
  <c r="BB2242" i="1"/>
  <c r="BB2178" i="1"/>
  <c r="BB2092" i="1"/>
  <c r="BB2126" i="1"/>
  <c r="BB2290" i="1"/>
  <c r="BB2096" i="1"/>
  <c r="BB2152" i="1"/>
  <c r="BB2293" i="1"/>
  <c r="BB1960" i="1"/>
  <c r="BB2229" i="1"/>
  <c r="BB2004" i="1"/>
  <c r="BB2350" i="1"/>
  <c r="BB2250" i="1"/>
  <c r="BB2124" i="1"/>
  <c r="BB2268" i="1"/>
  <c r="BB2128" i="1"/>
  <c r="BB2217" i="1"/>
  <c r="BB2062" i="1"/>
  <c r="BB2353" i="1"/>
  <c r="BB1979" i="1"/>
  <c r="BB2107" i="1"/>
  <c r="BB2053" i="1"/>
  <c r="BB1986" i="1"/>
  <c r="BB1974" i="1"/>
  <c r="BB2017" i="1"/>
  <c r="BB2046" i="1"/>
  <c r="BB1969" i="1"/>
  <c r="BB1998" i="1"/>
  <c r="BB2272" i="1"/>
  <c r="BB2091" i="1"/>
  <c r="BB2192" i="1"/>
  <c r="BB2005" i="1"/>
  <c r="BB2304" i="1"/>
  <c r="BB2016" i="1"/>
  <c r="BB2081" i="1"/>
  <c r="BB2033" i="1"/>
  <c r="BB2314" i="1"/>
  <c r="BB2276" i="1"/>
  <c r="BB1985" i="1"/>
  <c r="BB2068" i="1"/>
  <c r="BB1966" i="1"/>
  <c r="BB2142" i="1"/>
  <c r="BB2148" i="1"/>
  <c r="BB2333" i="1"/>
  <c r="BB2132" i="1"/>
  <c r="BB2188" i="1"/>
  <c r="BB2145" i="1"/>
  <c r="BB1996" i="1"/>
  <c r="BB2097" i="1"/>
  <c r="BB2080" i="1"/>
  <c r="BB2024" i="1"/>
  <c r="BB2113" i="1"/>
  <c r="BB2065" i="1"/>
  <c r="BB2030" i="1"/>
  <c r="BB2206" i="1"/>
  <c r="BB2011" i="1"/>
  <c r="BB2203" i="1"/>
  <c r="BB2324" i="1"/>
  <c r="BB2213" i="1"/>
  <c r="BB2114" i="1"/>
  <c r="BB2047" i="1"/>
  <c r="BB2243" i="1"/>
  <c r="BB2318" i="1"/>
  <c r="BB2051" i="1"/>
  <c r="BI2079" i="1"/>
  <c r="BI2226" i="1"/>
  <c r="BI2047" i="1"/>
  <c r="BI1990" i="1"/>
  <c r="BI2298" i="1"/>
  <c r="BI2148" i="1"/>
  <c r="BI2149" i="1"/>
  <c r="BI2016" i="1"/>
  <c r="BI2199" i="1"/>
  <c r="BI2133" i="1"/>
  <c r="BI2058" i="1"/>
  <c r="BI2238" i="1"/>
  <c r="BI1971" i="1"/>
  <c r="BI1985" i="1"/>
  <c r="BI2126" i="1"/>
  <c r="BI2207" i="1"/>
  <c r="BI2308" i="1"/>
  <c r="BI2309" i="1"/>
  <c r="BI2040" i="1"/>
  <c r="BI2339" i="1"/>
  <c r="BI2101" i="1"/>
  <c r="BI2230" i="1"/>
  <c r="BI2235" i="1"/>
  <c r="BI2252" i="1"/>
  <c r="BI2169" i="1"/>
  <c r="BB2174" i="1"/>
  <c r="BB2332" i="1"/>
  <c r="BB2027" i="1"/>
  <c r="BB2155" i="1"/>
  <c r="BB2285" i="1"/>
  <c r="BB2287" i="1"/>
  <c r="BB2144" i="1"/>
  <c r="BB2204" i="1"/>
  <c r="BB2085" i="1"/>
  <c r="BB2018" i="1"/>
  <c r="BB2210" i="1"/>
  <c r="BB2143" i="1"/>
  <c r="BC1953" i="1"/>
  <c r="BB1993" i="1"/>
  <c r="BB2102" i="1"/>
  <c r="BB2322" i="1"/>
  <c r="BB2171" i="1"/>
  <c r="BB2306" i="1"/>
  <c r="BB2319" i="1"/>
  <c r="BB2104" i="1"/>
  <c r="BB2149" i="1"/>
  <c r="BB2082" i="1"/>
  <c r="BB2316" i="1"/>
  <c r="BB1983" i="1"/>
  <c r="BB2191" i="1"/>
  <c r="BB2000" i="1"/>
  <c r="BB2185" i="1"/>
  <c r="BB2167" i="1"/>
  <c r="BB2245" i="1"/>
  <c r="BB2296" i="1"/>
  <c r="BB1958" i="1"/>
  <c r="BB2121" i="1"/>
  <c r="BB1964" i="1"/>
  <c r="BB2228" i="1"/>
  <c r="BB2207" i="1"/>
  <c r="BB2063" i="1"/>
  <c r="BB2252" i="1"/>
  <c r="BB2098" i="1"/>
  <c r="BB1954" i="1"/>
  <c r="BB2277" i="1"/>
  <c r="BB2133" i="1"/>
  <c r="BB1989" i="1"/>
  <c r="BB2297" i="1"/>
  <c r="BB2176" i="1"/>
  <c r="BB2351" i="1"/>
  <c r="BB2239" i="1"/>
  <c r="BB2328" i="1"/>
  <c r="BB2221" i="1"/>
  <c r="BB2139" i="1"/>
  <c r="BB2043" i="1"/>
  <c r="BB1963" i="1"/>
  <c r="BB2289" i="1"/>
  <c r="BB2190" i="1"/>
  <c r="BB2110" i="1"/>
  <c r="BB2001" i="1"/>
  <c r="BB2088" i="1"/>
  <c r="BB2336" i="1"/>
  <c r="BB2049" i="1"/>
  <c r="BB2302" i="1"/>
  <c r="BB2044" i="1"/>
  <c r="BB2115" i="1"/>
  <c r="BB2150" i="1"/>
  <c r="BB2009" i="1"/>
  <c r="BB2056" i="1"/>
  <c r="BB2259" i="1"/>
  <c r="BB2284" i="1"/>
  <c r="BB2281" i="1"/>
  <c r="BB2219" i="1"/>
  <c r="BB2103" i="1"/>
  <c r="BB2074" i="1"/>
  <c r="BB2109" i="1"/>
  <c r="BB2008" i="1"/>
  <c r="BB2295" i="1"/>
  <c r="BB2253" i="1"/>
  <c r="BB2019" i="1"/>
  <c r="BB2257" i="1"/>
  <c r="BB2054" i="1"/>
  <c r="BB2261" i="1"/>
  <c r="BB2089" i="1"/>
  <c r="BB2184" i="1"/>
  <c r="BB2164" i="1"/>
  <c r="BB1968" i="1"/>
  <c r="BB2323" i="1"/>
  <c r="BB2248" i="1"/>
  <c r="BB2127" i="1"/>
  <c r="BB2015" i="1"/>
  <c r="BB2294" i="1"/>
  <c r="BB2162" i="1"/>
  <c r="BB2034" i="1"/>
  <c r="BB2341" i="1"/>
  <c r="BB2181" i="1"/>
  <c r="BB2069" i="1"/>
  <c r="BB1957" i="1"/>
  <c r="BB2040" i="1"/>
  <c r="BB2084" i="1"/>
  <c r="BB2303" i="1"/>
  <c r="BB2223" i="1"/>
  <c r="BB2349" i="1"/>
  <c r="BB2264" i="1"/>
  <c r="BB2187" i="1"/>
  <c r="BB2123" i="1"/>
  <c r="BB2059" i="1"/>
  <c r="BB1995" i="1"/>
  <c r="BB2310" i="1"/>
  <c r="BB2225" i="1"/>
  <c r="BB2158" i="1"/>
  <c r="BB2094" i="1"/>
  <c r="BB2129" i="1"/>
  <c r="BB2010" i="1"/>
  <c r="BB2045" i="1"/>
  <c r="BB2048" i="1"/>
  <c r="BB2231" i="1"/>
  <c r="BB2179" i="1"/>
  <c r="BB2214" i="1"/>
  <c r="BB2038" i="1"/>
  <c r="BB2201" i="1"/>
  <c r="BB2073" i="1"/>
  <c r="BB2222" i="1"/>
  <c r="BB2120" i="1"/>
  <c r="BB2036" i="1"/>
  <c r="BB2291" i="1"/>
  <c r="BI2080" i="1"/>
  <c r="BI2019" i="1"/>
  <c r="BI2314" i="1"/>
  <c r="BI1976" i="1"/>
  <c r="BI2102" i="1"/>
  <c r="BI2193" i="1"/>
  <c r="BI2030" i="1"/>
  <c r="BI2264" i="1"/>
  <c r="BI2198" i="1"/>
  <c r="BI2073" i="1"/>
  <c r="BI2329" i="1"/>
  <c r="BI2054" i="1"/>
  <c r="BI2066" i="1"/>
  <c r="BI2162" i="1"/>
  <c r="BI2020" i="1"/>
  <c r="BI1995" i="1"/>
  <c r="BI1975" i="1"/>
  <c r="BI1961" i="1"/>
  <c r="BI2028" i="1"/>
  <c r="BI1958" i="1"/>
  <c r="BI2024" i="1"/>
  <c r="BI2170" i="1"/>
  <c r="BI2254" i="1"/>
  <c r="BI2338" i="1"/>
  <c r="BI2175" i="1"/>
  <c r="BI2259" i="1"/>
  <c r="BI2343" i="1"/>
  <c r="BI2192" i="1"/>
  <c r="BI2276" i="1"/>
  <c r="BI2021" i="1"/>
  <c r="BI2109" i="1"/>
  <c r="BI2277" i="1"/>
  <c r="BI2063" i="1"/>
  <c r="BI2015" i="1"/>
  <c r="BI1997" i="1"/>
  <c r="BI2010" i="1"/>
  <c r="BI2174" i="1"/>
  <c r="BI2115" i="1"/>
  <c r="BI2287" i="1"/>
  <c r="BI2216" i="1"/>
  <c r="BI2324" i="1"/>
  <c r="BI2093" i="1"/>
  <c r="BI2177" i="1"/>
  <c r="BI2261" i="1"/>
  <c r="BI2349" i="1"/>
  <c r="BI2012" i="1"/>
  <c r="BI2059" i="1"/>
  <c r="BI2055" i="1"/>
  <c r="BI2154" i="1"/>
  <c r="BI2302" i="1"/>
  <c r="BI2223" i="1"/>
  <c r="BI2152" i="1"/>
  <c r="BI1955" i="1"/>
  <c r="BI1963" i="1"/>
  <c r="BI1959" i="1"/>
  <c r="BI1960" i="1"/>
  <c r="BI1953" i="1"/>
  <c r="BI2018" i="1"/>
  <c r="BI2108" i="1"/>
  <c r="BI2014" i="1"/>
  <c r="BI2099" i="1"/>
  <c r="BI2158" i="1"/>
  <c r="BI2242" i="1"/>
  <c r="BI2330" i="1"/>
  <c r="BI2163" i="1"/>
  <c r="BI2247" i="1"/>
  <c r="BI2335" i="1"/>
  <c r="BI2180" i="1"/>
  <c r="BI2352" i="1"/>
  <c r="BI2097" i="1"/>
  <c r="BI2181" i="1"/>
  <c r="BI2269" i="1"/>
  <c r="BI2353" i="1"/>
  <c r="BI1980" i="1"/>
  <c r="BI2038" i="1"/>
  <c r="BI1954" i="1"/>
  <c r="BI2114" i="1"/>
  <c r="BI2290" i="1"/>
  <c r="BI2191" i="1"/>
  <c r="BI2275" i="1"/>
  <c r="BI2144" i="1"/>
  <c r="BI2228" i="1"/>
  <c r="BI2312" i="1"/>
  <c r="BI2061" i="1"/>
  <c r="BI2145" i="1"/>
  <c r="BI2229" i="1"/>
  <c r="BI2317" i="1"/>
  <c r="BI2262" i="1"/>
  <c r="BI2326" i="1"/>
  <c r="BI2139" i="1"/>
  <c r="BI2203" i="1"/>
  <c r="BI2267" i="1"/>
  <c r="BI2331" i="1"/>
  <c r="BI2156" i="1"/>
  <c r="BI2220" i="1"/>
  <c r="BI2284" i="1"/>
  <c r="BI2348" i="1"/>
  <c r="BI2137" i="1"/>
  <c r="BI2201" i="1"/>
  <c r="BI2265" i="1"/>
  <c r="BI1988" i="1"/>
  <c r="BI1999" i="1"/>
  <c r="BI1957" i="1"/>
  <c r="BI2087" i="1"/>
  <c r="BI2062" i="1"/>
  <c r="BI2186" i="1"/>
  <c r="BI2103" i="1"/>
  <c r="BI2022" i="1"/>
  <c r="BI2074" i="1"/>
  <c r="BI2007" i="1"/>
  <c r="BI2008" i="1"/>
  <c r="BI1977" i="1"/>
  <c r="BI2050" i="1"/>
  <c r="BI1974" i="1"/>
  <c r="BI2046" i="1"/>
  <c r="BI2118" i="1"/>
  <c r="BI2190" i="1"/>
  <c r="BI2274" i="1"/>
  <c r="BI2111" i="1"/>
  <c r="BI2195" i="1"/>
  <c r="BI2279" i="1"/>
  <c r="BI2128" i="1"/>
  <c r="BI2212" i="1"/>
  <c r="BI2296" i="1"/>
  <c r="BI2045" i="1"/>
  <c r="BI2129" i="1"/>
  <c r="BI2213" i="1"/>
  <c r="BI2301" i="1"/>
  <c r="BI2086" i="1"/>
  <c r="BI2100" i="1"/>
  <c r="BI2034" i="1"/>
  <c r="BI2051" i="1"/>
  <c r="BI2218" i="1"/>
  <c r="BI2159" i="1"/>
  <c r="BI2327" i="1"/>
  <c r="BI2260" i="1"/>
  <c r="BI2344" i="1"/>
  <c r="BI2113" i="1"/>
  <c r="BI2197" i="1"/>
  <c r="BI2285" i="1"/>
  <c r="BI2064" i="1"/>
  <c r="BI1983" i="1"/>
  <c r="BI2104" i="1"/>
  <c r="BI2098" i="1"/>
  <c r="BI2072" i="1"/>
  <c r="BI2194" i="1"/>
  <c r="BI2346" i="1"/>
  <c r="BI2263" i="1"/>
  <c r="BI2196" i="1"/>
  <c r="BI1956" i="1"/>
  <c r="BI2031" i="1"/>
  <c r="BI1991" i="1"/>
  <c r="BI1992" i="1"/>
  <c r="BI1969" i="1"/>
  <c r="BI2039" i="1"/>
  <c r="BI1966" i="1"/>
  <c r="BI2035" i="1"/>
  <c r="BI2110" i="1"/>
  <c r="BI2178" i="1"/>
  <c r="BI2266" i="1"/>
  <c r="BI2350" i="1"/>
  <c r="BI2183" i="1"/>
  <c r="BI2271" i="1"/>
  <c r="BI2116" i="1"/>
  <c r="BI2200" i="1"/>
  <c r="BI2288" i="1"/>
  <c r="BI2033" i="1"/>
  <c r="BI2117" i="1"/>
  <c r="BI2205" i="1"/>
  <c r="BI2289" i="1"/>
  <c r="BI1987" i="1"/>
  <c r="BI1967" i="1"/>
  <c r="BI1973" i="1"/>
  <c r="BI1986" i="1"/>
  <c r="BI2146" i="1"/>
  <c r="BI2334" i="1"/>
  <c r="BI2211" i="1"/>
  <c r="BI2319" i="1"/>
  <c r="BI2164" i="1"/>
  <c r="BI2248" i="1"/>
  <c r="BI2336" i="1"/>
  <c r="BI2081" i="1"/>
  <c r="BI2165" i="1"/>
  <c r="BI2253" i="1"/>
  <c r="BI2337" i="1"/>
  <c r="BI2214" i="1"/>
  <c r="BI2278" i="1"/>
  <c r="BI2342" i="1"/>
  <c r="BI2155" i="1"/>
  <c r="BI2219" i="1"/>
  <c r="BI2283" i="1"/>
  <c r="BI2347" i="1"/>
  <c r="BI2172" i="1"/>
  <c r="BI2236" i="1"/>
  <c r="BI2300" i="1"/>
  <c r="BI2025" i="1"/>
  <c r="BI2089" i="1"/>
  <c r="BI2153" i="1"/>
  <c r="BI2217" i="1"/>
  <c r="BI2281" i="1"/>
  <c r="BI2345" i="1"/>
  <c r="BI2052" i="1"/>
  <c r="BI2000" i="1"/>
  <c r="BI2023" i="1"/>
  <c r="BI2002" i="1"/>
  <c r="BI2130" i="1"/>
  <c r="BI2270" i="1"/>
  <c r="BI2295" i="1"/>
  <c r="BI2043" i="1"/>
  <c r="BI2075" i="1"/>
  <c r="BI2090" i="1"/>
  <c r="BI2091" i="1"/>
  <c r="BI2009" i="1"/>
  <c r="BI2092" i="1"/>
  <c r="BI2006" i="1"/>
  <c r="BI2088" i="1"/>
  <c r="BI2150" i="1"/>
  <c r="BI2234" i="1"/>
  <c r="BI2318" i="1"/>
  <c r="BI2151" i="1"/>
  <c r="BI2239" i="1"/>
  <c r="BI2323" i="1"/>
  <c r="BI2168" i="1"/>
  <c r="BI2256" i="1"/>
  <c r="BI2340" i="1"/>
  <c r="BI2085" i="1"/>
  <c r="BI2173" i="1"/>
  <c r="BI2257" i="1"/>
  <c r="BI2341" i="1"/>
  <c r="BI2096" i="1"/>
  <c r="BI1965" i="1"/>
  <c r="BI1978" i="1"/>
  <c r="BI2138" i="1"/>
  <c r="BI2322" i="1"/>
  <c r="BI2243" i="1"/>
  <c r="BI2176" i="1"/>
  <c r="BI2304" i="1"/>
  <c r="BI2069" i="1"/>
  <c r="BI2157" i="1"/>
  <c r="BI2241" i="1"/>
  <c r="BI2325" i="1"/>
  <c r="BI2011" i="1"/>
  <c r="BI1984" i="1"/>
  <c r="BI2013" i="1"/>
  <c r="BI1994" i="1"/>
  <c r="BI2122" i="1"/>
  <c r="BI2258" i="1"/>
  <c r="BI2179" i="1"/>
  <c r="BI2351" i="1"/>
  <c r="BI2029" i="1"/>
  <c r="BI1972" i="1"/>
  <c r="BI2032" i="1"/>
  <c r="BI2068" i="1"/>
  <c r="BI2070" i="1"/>
  <c r="BI2001" i="1"/>
  <c r="BI2082" i="1"/>
  <c r="BI1998" i="1"/>
  <c r="BI2078" i="1"/>
  <c r="BI2142" i="1"/>
  <c r="BI2222" i="1"/>
  <c r="BI2306" i="1"/>
  <c r="BI2143" i="1"/>
  <c r="BI2227" i="1"/>
  <c r="BI2311" i="1"/>
  <c r="BI2160" i="1"/>
  <c r="BI2244" i="1"/>
  <c r="BI2328" i="1"/>
  <c r="BI2077" i="1"/>
  <c r="BI2161" i="1"/>
  <c r="BI2245" i="1"/>
  <c r="BI2333" i="1"/>
  <c r="BI1979" i="1"/>
  <c r="BI1968" i="1"/>
  <c r="BI2044" i="1"/>
  <c r="BI2083" i="1"/>
  <c r="BI2250" i="1"/>
  <c r="BI2147" i="1"/>
  <c r="BI2255" i="1"/>
  <c r="BI2120" i="1"/>
  <c r="BI2208" i="1"/>
  <c r="BI2292" i="1"/>
  <c r="BI2037" i="1"/>
  <c r="BI2125" i="1"/>
  <c r="BI2209" i="1"/>
  <c r="BI2293" i="1"/>
  <c r="BI2182" i="1"/>
  <c r="BI2246" i="1"/>
  <c r="BI2310" i="1"/>
  <c r="BI2123" i="1"/>
  <c r="BI2187" i="1"/>
  <c r="BI2251" i="1"/>
  <c r="BI2315" i="1"/>
  <c r="BI2140" i="1"/>
  <c r="BI2204" i="1"/>
  <c r="BI2268" i="1"/>
  <c r="BI2332" i="1"/>
  <c r="BI2057" i="1"/>
  <c r="BI2121" i="1"/>
  <c r="BI2185" i="1"/>
  <c r="BI2249" i="1"/>
  <c r="BI2313" i="1"/>
  <c r="BB2347" i="1"/>
  <c r="BB2039" i="1"/>
  <c r="BB2138" i="1"/>
  <c r="BB2330" i="1"/>
  <c r="BB1981" i="1"/>
  <c r="BB1988" i="1"/>
  <c r="BB2338" i="1"/>
  <c r="BB2147" i="1"/>
  <c r="BB1987" i="1"/>
  <c r="BB2300" i="1"/>
  <c r="BB2118" i="1"/>
  <c r="BB2022" i="1"/>
  <c r="BB2282" i="1"/>
  <c r="BB2153" i="1"/>
  <c r="BB2025" i="1"/>
  <c r="BB2270" i="1"/>
  <c r="BB2208" i="1"/>
  <c r="BB2307" i="1"/>
  <c r="BB2227" i="1"/>
  <c r="BB2269" i="1"/>
  <c r="BB2175" i="1"/>
  <c r="BB2079" i="1"/>
  <c r="BB1999" i="1"/>
  <c r="BB2337" i="1"/>
  <c r="BB2230" i="1"/>
  <c r="BB2146" i="1"/>
  <c r="BB2050" i="1"/>
  <c r="BB1970" i="1"/>
  <c r="BB2298" i="1"/>
  <c r="BB2197" i="1"/>
  <c r="BB2117" i="1"/>
  <c r="BB2021" i="1"/>
  <c r="BB2076" i="1"/>
  <c r="BB2168" i="1"/>
  <c r="BB2020" i="1"/>
  <c r="BB2160" i="1"/>
  <c r="BB2335" i="1"/>
  <c r="BB2271" i="1"/>
  <c r="BB2249" i="1"/>
  <c r="BB2100" i="1"/>
  <c r="BB2345" i="1"/>
  <c r="BB2156" i="1"/>
  <c r="BB1961" i="1"/>
  <c r="BB2057" i="1"/>
  <c r="BB2137" i="1"/>
  <c r="BB2218" i="1"/>
  <c r="BB2346" i="1"/>
  <c r="BB1990" i="1"/>
  <c r="BB2086" i="1"/>
  <c r="BB2182" i="1"/>
  <c r="BB2342" i="1"/>
  <c r="BB1955" i="1"/>
  <c r="BB2083" i="1"/>
  <c r="BB2211" i="1"/>
  <c r="BB2254" i="1"/>
  <c r="BB2329" i="1"/>
  <c r="BB2173" i="1"/>
  <c r="BB2202" i="1"/>
  <c r="BB1975" i="1"/>
  <c r="BB2237" i="1"/>
  <c r="BB2283" i="1"/>
  <c r="BB2331" i="1"/>
  <c r="BB2267" i="1"/>
  <c r="BB2301" i="1"/>
  <c r="BB2216" i="1"/>
  <c r="BB2151" i="1"/>
  <c r="BB2087" i="1"/>
  <c r="BB2023" i="1"/>
  <c r="BB1959" i="1"/>
  <c r="BB2348" i="1"/>
  <c r="BB2262" i="1"/>
  <c r="BB2186" i="1"/>
  <c r="BB2122" i="1"/>
  <c r="BB2058" i="1"/>
  <c r="BB1994" i="1"/>
  <c r="BB2309" i="1"/>
  <c r="BB2224" i="1"/>
  <c r="BB2157" i="1"/>
  <c r="BB2093" i="1"/>
  <c r="BB2029" i="1"/>
  <c r="BB1965" i="1"/>
  <c r="BB2244" i="1"/>
  <c r="BB1980" i="1"/>
  <c r="BB2200" i="1"/>
  <c r="BB2180" i="1"/>
  <c r="BB2313" i="1"/>
  <c r="BB2343" i="1"/>
  <c r="BB2279" i="1"/>
  <c r="BB2215" i="1"/>
  <c r="BB2317" i="1"/>
  <c r="BB2232" i="1"/>
  <c r="BB2163" i="1"/>
  <c r="BB2099" i="1"/>
  <c r="BB2035" i="1"/>
  <c r="BB1971" i="1"/>
  <c r="BB2278" i="1"/>
  <c r="BB2198" i="1"/>
  <c r="BB2134" i="1"/>
  <c r="BB2070" i="1"/>
  <c r="BB2006" i="1"/>
  <c r="BB2325" i="1"/>
  <c r="BB2240" i="1"/>
  <c r="BB2169" i="1"/>
  <c r="BB2105" i="1"/>
  <c r="BB2041" i="1"/>
  <c r="BB1977" i="1"/>
  <c r="BB2308" i="1"/>
  <c r="BB2028" i="1"/>
  <c r="BB2260" i="1"/>
  <c r="BB1992" i="1"/>
  <c r="BB2233" i="1"/>
  <c r="BB1972" i="1"/>
  <c r="BB1984" i="1"/>
  <c r="BB2339" i="1"/>
  <c r="BB2275" i="1"/>
  <c r="BB2312" i="1"/>
  <c r="BB2226" i="1"/>
  <c r="BB2159" i="1"/>
  <c r="BB2095" i="1"/>
  <c r="BB2031" i="1"/>
  <c r="BB1967" i="1"/>
  <c r="BB2273" i="1"/>
  <c r="BB2194" i="1"/>
  <c r="BB2130" i="1"/>
  <c r="BB2066" i="1"/>
  <c r="BB2002" i="1"/>
  <c r="BB2320" i="1"/>
  <c r="BB2234" i="1"/>
  <c r="BB2165" i="1"/>
  <c r="BB2101" i="1"/>
  <c r="BB2037" i="1"/>
  <c r="BB1973" i="1"/>
  <c r="BB2286" i="1"/>
  <c r="BB2012" i="1"/>
  <c r="BB2238" i="1"/>
  <c r="BB1976" i="1"/>
  <c r="BB2212" i="1"/>
  <c r="BB1956" i="1"/>
  <c r="BB2315" i="1"/>
  <c r="BB2251" i="1"/>
  <c r="BB2280" i="1"/>
  <c r="BB2199" i="1"/>
  <c r="BB2135" i="1"/>
  <c r="BB2071" i="1"/>
  <c r="BB2007" i="1"/>
  <c r="BB2326" i="1"/>
  <c r="BB2241" i="1"/>
  <c r="BB2170" i="1"/>
  <c r="BB2106" i="1"/>
  <c r="BB2042" i="1"/>
  <c r="BB1978" i="1"/>
  <c r="BB2288" i="1"/>
  <c r="BB2205" i="1"/>
  <c r="BB2141" i="1"/>
  <c r="BB2077" i="1"/>
  <c r="BB2013" i="1"/>
  <c r="BB2172" i="1"/>
  <c r="BB2136" i="1"/>
  <c r="BB2116" i="1"/>
  <c r="BB2064" i="1"/>
  <c r="BB2032" i="1"/>
  <c r="BB2327" i="1"/>
  <c r="BB2263" i="1"/>
  <c r="BB2299" i="1"/>
  <c r="BB2235" i="1"/>
  <c r="BB2344" i="1"/>
  <c r="BB2258" i="1"/>
  <c r="BB2183" i="1"/>
  <c r="BB2119" i="1"/>
  <c r="BB2055" i="1"/>
  <c r="BB1991" i="1"/>
  <c r="BB2305" i="1"/>
  <c r="BB2220" i="1"/>
  <c r="BB2154" i="1"/>
  <c r="BB2090" i="1"/>
  <c r="BB2026" i="1"/>
  <c r="BB1962" i="1"/>
  <c r="BB2352" i="1"/>
  <c r="BB2266" i="1"/>
  <c r="BB2189" i="1"/>
  <c r="BB2125" i="1"/>
  <c r="BB2061" i="1"/>
  <c r="BB1997" i="1"/>
  <c r="BB2108" i="1"/>
  <c r="BB2072" i="1"/>
  <c r="BB2340" i="1"/>
  <c r="BB2052" i="1"/>
  <c r="BB2334" i="1"/>
  <c r="BB2292" i="1"/>
  <c r="BB2311" i="1"/>
  <c r="BB2247" i="1"/>
  <c r="BB2274" i="1"/>
  <c r="BB2195" i="1"/>
  <c r="BB2131" i="1"/>
  <c r="BB2067" i="1"/>
  <c r="BB2003" i="1"/>
  <c r="BB2321" i="1"/>
  <c r="BB2236" i="1"/>
  <c r="BB2166" i="1"/>
  <c r="ED119" i="1" l="1"/>
  <c r="H143" i="1"/>
  <c r="H145" i="1" s="1"/>
  <c r="H146" i="1" s="1"/>
  <c r="H147" i="1" s="1"/>
  <c r="H148" i="1" s="1"/>
  <c r="W140" i="1"/>
  <c r="W163" i="1" s="1"/>
  <c r="ED114" i="1"/>
  <c r="ED115" i="1" s="1"/>
  <c r="ED116" i="1" s="1"/>
  <c r="ED117" i="1" s="1"/>
  <c r="ED120" i="1" s="1"/>
  <c r="ED121" i="1" s="1"/>
  <c r="I144" i="1"/>
  <c r="I139" i="1"/>
  <c r="G145" i="1"/>
  <c r="G146" i="1" s="1"/>
  <c r="G147" i="1" s="1"/>
  <c r="G148" i="1" s="1"/>
  <c r="I142" i="1"/>
  <c r="I137" i="1"/>
  <c r="I135" i="1"/>
  <c r="K138" i="1"/>
  <c r="K134" i="1"/>
  <c r="K133" i="1"/>
  <c r="K132" i="1"/>
  <c r="K136" i="1" s="1"/>
  <c r="J138" i="1"/>
  <c r="J134" i="1"/>
  <c r="J133" i="1"/>
  <c r="J132" i="1"/>
  <c r="J136" i="1" s="1"/>
  <c r="BI2280" i="1"/>
  <c r="BI2132" i="1"/>
  <c r="BI2240" i="1"/>
  <c r="BI2307" i="1"/>
  <c r="BI2124" i="1"/>
  <c r="BI2282" i="1"/>
  <c r="BI2299" i="1"/>
  <c r="BI1981" i="1"/>
  <c r="BI2095" i="1"/>
  <c r="BI2127" i="1"/>
  <c r="BI2321" i="1"/>
  <c r="BI2184" i="1"/>
  <c r="BI2166" i="1"/>
  <c r="BI2303" i="1"/>
  <c r="BI2291" i="1"/>
  <c r="BI2053" i="1"/>
  <c r="BI2003" i="1"/>
  <c r="BI2167" i="1"/>
  <c r="BI2135" i="1"/>
  <c r="BI2136" i="1"/>
  <c r="BI2112" i="1"/>
  <c r="BI2215" i="1"/>
  <c r="BI2320" i="1"/>
  <c r="BI2105" i="1"/>
  <c r="BI2060" i="1"/>
  <c r="BI1993" i="1"/>
  <c r="BI2171" i="1"/>
  <c r="BI1970" i="1"/>
  <c r="BI2225" i="1"/>
  <c r="BI2237" i="1"/>
  <c r="X129" i="1"/>
  <c r="X150" i="1" s="1"/>
  <c r="BP114" i="1"/>
  <c r="BP115" i="1" s="1"/>
  <c r="BP116" i="1" s="1"/>
  <c r="BP117" i="1" s="1"/>
  <c r="BP120" i="1" s="1"/>
  <c r="X138" i="1" s="1"/>
  <c r="X161" i="1" s="1"/>
  <c r="BP119" i="1"/>
  <c r="V139" i="1"/>
  <c r="V162" i="1" s="1"/>
  <c r="CL112" i="1"/>
  <c r="CL118" i="1" s="1"/>
  <c r="CL119" i="1" s="1"/>
  <c r="W141" i="1"/>
  <c r="W164" i="1" s="1"/>
  <c r="FW119" i="1"/>
  <c r="FW114" i="1"/>
  <c r="FW115" i="1" s="1"/>
  <c r="FW116" i="1" s="1"/>
  <c r="FW117" i="1" s="1"/>
  <c r="FW120" i="1" s="1"/>
  <c r="FW121" i="1" s="1"/>
  <c r="Y132" i="1"/>
  <c r="Y153" i="1" s="1"/>
  <c r="EE114" i="1"/>
  <c r="EE115" i="1" s="1"/>
  <c r="EE116" i="1" s="1"/>
  <c r="EE117" i="1" s="1"/>
  <c r="EE120" i="1" s="1"/>
  <c r="Y141" i="1" s="1"/>
  <c r="Y164" i="1" s="1"/>
  <c r="EE119" i="1"/>
  <c r="FV114" i="1"/>
  <c r="FV115" i="1" s="1"/>
  <c r="FV116" i="1" s="1"/>
  <c r="FV117" i="1" s="1"/>
  <c r="FV120" i="1" s="1"/>
  <c r="FV121" i="1" s="1"/>
  <c r="FV119" i="1"/>
  <c r="CK114" i="1"/>
  <c r="CK115" i="1" s="1"/>
  <c r="CK116" i="1" s="1"/>
  <c r="CK117" i="1" s="1"/>
  <c r="CK120" i="1" s="1"/>
  <c r="W139" i="1" s="1"/>
  <c r="W162" i="1" s="1"/>
  <c r="W130" i="1"/>
  <c r="W151" i="1" s="1"/>
  <c r="AU112" i="1"/>
  <c r="AU118" i="1" s="1"/>
  <c r="Y128" i="1" s="1"/>
  <c r="Y149" i="1" s="1"/>
  <c r="AZ1948" i="1"/>
  <c r="AS121" i="1"/>
  <c r="W137" i="1"/>
  <c r="W160" i="1" s="1"/>
  <c r="BO121" i="1"/>
  <c r="W138" i="1"/>
  <c r="W161" i="1" s="1"/>
  <c r="CM112" i="1"/>
  <c r="CM118" i="1" s="1"/>
  <c r="AZ1949" i="1"/>
  <c r="AR121" i="1"/>
  <c r="V137" i="1"/>
  <c r="V160" i="1" s="1"/>
  <c r="EN2074" i="1"/>
  <c r="EM2073" i="1"/>
  <c r="GG114" i="1"/>
  <c r="GG115" i="1" s="1"/>
  <c r="GG116" i="1" s="1"/>
  <c r="GG117" i="1" s="1"/>
  <c r="GG120" i="1" s="1"/>
  <c r="GG121" i="1" s="1"/>
  <c r="GI107" i="1"/>
  <c r="GI118" i="1" s="1"/>
  <c r="GI119" i="1" s="1"/>
  <c r="GI105" i="1"/>
  <c r="GH111" i="1"/>
  <c r="GH107" i="1"/>
  <c r="GH118" i="1" s="1"/>
  <c r="GH119" i="1" s="1"/>
  <c r="GH105" i="1"/>
  <c r="GI111" i="1"/>
  <c r="EQ108" i="1"/>
  <c r="EQ104" i="1"/>
  <c r="EQ103" i="1"/>
  <c r="EQ102" i="1"/>
  <c r="EO114" i="1"/>
  <c r="EO115" i="1" s="1"/>
  <c r="EO116" i="1" s="1"/>
  <c r="EO117" i="1" s="1"/>
  <c r="EO120" i="1" s="1"/>
  <c r="EO121" i="1" s="1"/>
  <c r="EP107" i="1"/>
  <c r="EP118" i="1" s="1"/>
  <c r="EP119" i="1" s="1"/>
  <c r="EP105" i="1"/>
  <c r="EP111" i="1"/>
  <c r="DU107" i="1"/>
  <c r="DU118" i="1" s="1"/>
  <c r="DU119" i="1" s="1"/>
  <c r="DU105" i="1"/>
  <c r="DU111" i="1"/>
  <c r="DS114" i="1"/>
  <c r="DS115" i="1" s="1"/>
  <c r="DS116" i="1" s="1"/>
  <c r="DS117" i="1" s="1"/>
  <c r="DS120" i="1" s="1"/>
  <c r="DS121" i="1" s="1"/>
  <c r="DT111" i="1"/>
  <c r="DH119" i="1"/>
  <c r="DH114" i="1"/>
  <c r="DH115" i="1" s="1"/>
  <c r="DH116" i="1" s="1"/>
  <c r="DH117" i="1" s="1"/>
  <c r="DH120" i="1" s="1"/>
  <c r="DI119" i="1"/>
  <c r="DI114" i="1"/>
  <c r="DI115" i="1" s="1"/>
  <c r="DI116" i="1" s="1"/>
  <c r="DI117" i="1" s="1"/>
  <c r="DI120" i="1" s="1"/>
  <c r="DT107" i="1"/>
  <c r="DT118" i="1" s="1"/>
  <c r="DT119" i="1" s="1"/>
  <c r="DT105" i="1"/>
  <c r="CX107" i="1"/>
  <c r="CX118" i="1" s="1"/>
  <c r="CX114" i="1" s="1"/>
  <c r="CX115" i="1" s="1"/>
  <c r="CX116" i="1" s="1"/>
  <c r="CX117" i="1" s="1"/>
  <c r="CX120" i="1" s="1"/>
  <c r="CX121" i="1" s="1"/>
  <c r="CX105" i="1"/>
  <c r="CX111" i="1"/>
  <c r="CL114" i="1"/>
  <c r="CL115" i="1" s="1"/>
  <c r="CL116" i="1" s="1"/>
  <c r="CL117" i="1" s="1"/>
  <c r="CL120" i="1" s="1"/>
  <c r="CY107" i="1"/>
  <c r="CY118" i="1" s="1"/>
  <c r="CY119" i="1" s="1"/>
  <c r="CY105" i="1"/>
  <c r="CY111" i="1"/>
  <c r="CW114" i="1"/>
  <c r="CW115" i="1" s="1"/>
  <c r="CW116" i="1" s="1"/>
  <c r="CW117" i="1" s="1"/>
  <c r="CW120" i="1" s="1"/>
  <c r="CW121" i="1" s="1"/>
  <c r="CC107" i="1"/>
  <c r="CC118" i="1" s="1"/>
  <c r="CC119" i="1" s="1"/>
  <c r="CC105" i="1"/>
  <c r="CC111" i="1"/>
  <c r="CB107" i="1"/>
  <c r="CB118" i="1" s="1"/>
  <c r="CB119" i="1" s="1"/>
  <c r="CB105" i="1"/>
  <c r="CB111" i="1"/>
  <c r="CA114" i="1"/>
  <c r="CA115" i="1" s="1"/>
  <c r="CA116" i="1" s="1"/>
  <c r="CA117" i="1" s="1"/>
  <c r="CA120" i="1" s="1"/>
  <c r="CA121" i="1" s="1"/>
  <c r="BQ119" i="1"/>
  <c r="BQ114" i="1"/>
  <c r="BQ115" i="1" s="1"/>
  <c r="BQ116" i="1" s="1"/>
  <c r="BQ117" i="1" s="1"/>
  <c r="BQ120" i="1" s="1"/>
  <c r="AT112" i="1"/>
  <c r="AT118" i="1" s="1"/>
  <c r="X128" i="1" s="1"/>
  <c r="X149" i="1" s="1"/>
  <c r="AJ115" i="1"/>
  <c r="AJ116" i="1" s="1"/>
  <c r="AJ117" i="1" s="1"/>
  <c r="AJ118" i="1" s="1"/>
  <c r="BG107" i="1"/>
  <c r="BG119" i="1" s="1"/>
  <c r="BG105" i="1"/>
  <c r="BG111" i="1"/>
  <c r="BE114" i="1"/>
  <c r="BE115" i="1" s="1"/>
  <c r="BE116" i="1" s="1"/>
  <c r="BE117" i="1" s="1"/>
  <c r="BE120" i="1" s="1"/>
  <c r="BE121" i="1" s="1"/>
  <c r="BF107" i="1"/>
  <c r="BF119" i="1" s="1"/>
  <c r="BF105" i="1"/>
  <c r="BF111" i="1"/>
  <c r="BI2017" i="1"/>
  <c r="BI2286" i="1"/>
  <c r="BI2221" i="1"/>
  <c r="BI2210" i="1"/>
  <c r="BI2297" i="1"/>
  <c r="BI2056" i="1"/>
  <c r="BI2067" i="1"/>
  <c r="BI2041" i="1"/>
  <c r="BI2206" i="1"/>
  <c r="BI2027" i="1"/>
  <c r="BI2106" i="1"/>
  <c r="BI2048" i="1"/>
  <c r="BI2273" i="1"/>
  <c r="BI2084" i="1"/>
  <c r="BI2316" i="1"/>
  <c r="BI2231" i="1"/>
  <c r="BI1989" i="1"/>
  <c r="BI2042" i="1"/>
  <c r="BI2119" i="1"/>
  <c r="BI2305" i="1"/>
  <c r="BI2005" i="1"/>
  <c r="BI2076" i="1"/>
  <c r="BI1982" i="1"/>
  <c r="BI2036" i="1"/>
  <c r="BI2107" i="1"/>
  <c r="BI2294" i="1"/>
  <c r="BI2224" i="1"/>
  <c r="BI1962" i="1"/>
  <c r="BI2232" i="1"/>
  <c r="BI2004" i="1"/>
  <c r="BI2141" i="1"/>
  <c r="BI2065" i="1"/>
  <c r="BJ1953" i="1"/>
  <c r="BI2272" i="1"/>
  <c r="BI2202" i="1"/>
  <c r="BI2049" i="1"/>
  <c r="BI2134" i="1"/>
  <c r="BI2026" i="1"/>
  <c r="BI1996" i="1"/>
  <c r="BI2233" i="1"/>
  <c r="BI2071" i="1"/>
  <c r="BI2094" i="1"/>
  <c r="BI1964" i="1"/>
  <c r="BI2189" i="1"/>
  <c r="AK115" i="1"/>
  <c r="AK116" i="1" s="1"/>
  <c r="AK117" i="1" s="1"/>
  <c r="AK118" i="1" s="1"/>
  <c r="X141" i="1" l="1"/>
  <c r="X164" i="1" s="1"/>
  <c r="I143" i="1"/>
  <c r="I145" i="1" s="1"/>
  <c r="I146" i="1" s="1"/>
  <c r="I147" i="1" s="1"/>
  <c r="I148" i="1" s="1"/>
  <c r="J144" i="1"/>
  <c r="J139" i="1"/>
  <c r="K144" i="1"/>
  <c r="K143" i="1" s="1"/>
  <c r="G152" i="1"/>
  <c r="H152" i="1"/>
  <c r="H150" i="1"/>
  <c r="J142" i="1"/>
  <c r="K142" i="1"/>
  <c r="J137" i="1"/>
  <c r="J135" i="1"/>
  <c r="K137" i="1"/>
  <c r="K135" i="1"/>
  <c r="BP121" i="1"/>
  <c r="AU114" i="1"/>
  <c r="AU115" i="1" s="1"/>
  <c r="AU116" i="1" s="1"/>
  <c r="AU117" i="1" s="1"/>
  <c r="AU119" i="1"/>
  <c r="X130" i="1"/>
  <c r="X151" i="1" s="1"/>
  <c r="EE121" i="1"/>
  <c r="CK121" i="1"/>
  <c r="Y130" i="1"/>
  <c r="Y151" i="1" s="1"/>
  <c r="CM119" i="1"/>
  <c r="CM114" i="1"/>
  <c r="CM115" i="1" s="1"/>
  <c r="CM116" i="1" s="1"/>
  <c r="CM117" i="1" s="1"/>
  <c r="CM120" i="1" s="1"/>
  <c r="Y139" i="1" s="1"/>
  <c r="Y162" i="1" s="1"/>
  <c r="AT119" i="1"/>
  <c r="AT114" i="1"/>
  <c r="AT115" i="1" s="1"/>
  <c r="AT116" i="1" s="1"/>
  <c r="AT117" i="1" s="1"/>
  <c r="AT120" i="1" s="1"/>
  <c r="AT121" i="1" s="1"/>
  <c r="CY114" i="1"/>
  <c r="CY115" i="1" s="1"/>
  <c r="CY116" i="1" s="1"/>
  <c r="CY117" i="1" s="1"/>
  <c r="CY120" i="1" s="1"/>
  <c r="CY121" i="1" s="1"/>
  <c r="CL121" i="1"/>
  <c r="X139" i="1"/>
  <c r="X162" i="1" s="1"/>
  <c r="DH121" i="1"/>
  <c r="X140" i="1"/>
  <c r="X163" i="1" s="1"/>
  <c r="BQ121" i="1"/>
  <c r="Y138" i="1"/>
  <c r="Y161" i="1" s="1"/>
  <c r="CX119" i="1"/>
  <c r="CM124" i="1"/>
  <c r="BG1948" i="1"/>
  <c r="DI121" i="1"/>
  <c r="Y140" i="1"/>
  <c r="Y163" i="1" s="1"/>
  <c r="EN2075" i="1"/>
  <c r="EM2074" i="1"/>
  <c r="GI114" i="1"/>
  <c r="GI115" i="1" s="1"/>
  <c r="GI116" i="1" s="1"/>
  <c r="GI117" i="1" s="1"/>
  <c r="GI120" i="1" s="1"/>
  <c r="GI121" i="1" s="1"/>
  <c r="GH114" i="1"/>
  <c r="GH115" i="1" s="1"/>
  <c r="GH116" i="1" s="1"/>
  <c r="GH117" i="1" s="1"/>
  <c r="GH120" i="1" s="1"/>
  <c r="GH121" i="1" s="1"/>
  <c r="EQ107" i="1"/>
  <c r="EQ118" i="1" s="1"/>
  <c r="EQ119" i="1" s="1"/>
  <c r="EQ105" i="1"/>
  <c r="EQ111" i="1"/>
  <c r="EP114" i="1"/>
  <c r="EP115" i="1" s="1"/>
  <c r="EP116" i="1" s="1"/>
  <c r="EP117" i="1" s="1"/>
  <c r="EP120" i="1" s="1"/>
  <c r="EP121" i="1" s="1"/>
  <c r="DU114" i="1"/>
  <c r="DU115" i="1" s="1"/>
  <c r="DU116" i="1" s="1"/>
  <c r="DU117" i="1" s="1"/>
  <c r="DU120" i="1" s="1"/>
  <c r="DU121" i="1" s="1"/>
  <c r="DT114" i="1"/>
  <c r="DT115" i="1" s="1"/>
  <c r="DT116" i="1" s="1"/>
  <c r="DT117" i="1" s="1"/>
  <c r="DT120" i="1" s="1"/>
  <c r="DT121" i="1" s="1"/>
  <c r="CC114" i="1"/>
  <c r="CC115" i="1" s="1"/>
  <c r="CC116" i="1" s="1"/>
  <c r="CC117" i="1" s="1"/>
  <c r="CC120" i="1" s="1"/>
  <c r="CC121" i="1" s="1"/>
  <c r="CB114" i="1"/>
  <c r="CB115" i="1" s="1"/>
  <c r="CB116" i="1" s="1"/>
  <c r="CB117" i="1" s="1"/>
  <c r="CB120" i="1" s="1"/>
  <c r="CB121" i="1" s="1"/>
  <c r="BF114" i="1"/>
  <c r="BF115" i="1" s="1"/>
  <c r="BF116" i="1" s="1"/>
  <c r="BF117" i="1" s="1"/>
  <c r="BF120" i="1" s="1"/>
  <c r="BF121" i="1" s="1"/>
  <c r="BG114" i="1"/>
  <c r="BG115" i="1" s="1"/>
  <c r="BG116" i="1" s="1"/>
  <c r="BG117" i="1" s="1"/>
  <c r="BG120" i="1" s="1"/>
  <c r="BG121" i="1" s="1"/>
  <c r="BG1949" i="1"/>
  <c r="ET2134" i="1"/>
  <c r="ET2157" i="1"/>
  <c r="ET2293" i="1"/>
  <c r="ET2217" i="1"/>
  <c r="ET2083" i="1"/>
  <c r="ET2067" i="1"/>
  <c r="ET2051" i="1"/>
  <c r="ET2019" i="1"/>
  <c r="ET2003" i="1"/>
  <c r="ET1955" i="1"/>
  <c r="ET2292" i="1"/>
  <c r="ET2276" i="1"/>
  <c r="ET2260" i="1"/>
  <c r="ET2196" i="1"/>
  <c r="ET2164" i="1"/>
  <c r="ET2086" i="1"/>
  <c r="ET2066" i="1"/>
  <c r="ET2199" i="1"/>
  <c r="ET2042" i="1"/>
  <c r="ET2006" i="1"/>
  <c r="ET1988" i="1"/>
  <c r="ET2333" i="1"/>
  <c r="ET2281" i="1"/>
  <c r="ET2089" i="1"/>
  <c r="ET2041" i="1"/>
  <c r="ET1977" i="1"/>
  <c r="ET1961" i="1"/>
  <c r="ET2314" i="1"/>
  <c r="ET2298" i="1"/>
  <c r="ET2250" i="1"/>
  <c r="ET2234" i="1"/>
  <c r="ET2186" i="1"/>
  <c r="ET2124" i="1"/>
  <c r="ET1968" i="1"/>
  <c r="ET2111" i="1"/>
  <c r="ET2047" i="1"/>
  <c r="ET1983" i="1"/>
  <c r="ET2320" i="1"/>
  <c r="ET2192" i="1"/>
  <c r="ET2102" i="1"/>
  <c r="ET2215" i="1"/>
  <c r="ET2191" i="1"/>
  <c r="ET2167" i="1"/>
  <c r="ET2112" i="1"/>
  <c r="ET2072" i="1"/>
  <c r="ET2032" i="1"/>
  <c r="ET2034" i="1"/>
  <c r="ET1994" i="1"/>
  <c r="ET1954" i="1"/>
  <c r="ET2076" i="1"/>
  <c r="ET2205" i="1"/>
  <c r="ET2133" i="1"/>
  <c r="ET2085" i="1"/>
  <c r="ET2342" i="1"/>
  <c r="ET2294" i="1"/>
  <c r="ET2278" i="1"/>
  <c r="ET2230" i="1"/>
  <c r="ET2052" i="1"/>
  <c r="ET1956" i="1"/>
  <c r="ET2245" i="1"/>
  <c r="ET2139" i="1"/>
  <c r="ET2149" i="1"/>
  <c r="ET2151" i="1"/>
  <c r="EZ2141" i="1"/>
  <c r="EZ2352" i="1"/>
  <c r="EZ2320" i="1"/>
  <c r="EZ2288" i="1"/>
  <c r="EZ2256" i="1"/>
  <c r="EZ2224" i="1"/>
  <c r="EZ2192" i="1"/>
  <c r="EZ2184" i="1"/>
  <c r="EZ2085" i="1"/>
  <c r="EZ2061" i="1"/>
  <c r="EZ2053" i="1"/>
  <c r="EZ2029" i="1"/>
  <c r="EZ2021" i="1"/>
  <c r="EZ1997" i="1"/>
  <c r="EZ1989" i="1"/>
  <c r="EZ1965" i="1"/>
  <c r="EZ1957" i="1"/>
  <c r="EZ2331" i="1"/>
  <c r="EZ2350" i="1"/>
  <c r="EZ2318" i="1"/>
  <c r="EZ2286" i="1"/>
  <c r="EZ2254" i="1"/>
  <c r="EZ2222" i="1"/>
  <c r="EZ2190" i="1"/>
  <c r="EZ2059" i="1"/>
  <c r="EZ2027" i="1"/>
  <c r="EZ1995" i="1"/>
  <c r="EZ1963" i="1"/>
  <c r="EZ2107" i="1"/>
  <c r="EZ2125" i="1"/>
  <c r="EZ2137" i="1"/>
  <c r="EZ2329" i="1"/>
  <c r="EZ2152" i="1"/>
  <c r="EZ2324" i="1"/>
  <c r="EZ2196" i="1"/>
  <c r="EZ2001" i="1"/>
  <c r="EZ2343" i="1"/>
  <c r="EZ2091" i="1"/>
  <c r="EZ2110" i="1"/>
  <c r="EZ2120" i="1"/>
  <c r="EZ2124" i="1"/>
  <c r="EZ2090" i="1"/>
  <c r="EZ2303" i="1"/>
  <c r="EZ2112" i="1"/>
  <c r="EZ2132" i="1"/>
  <c r="EZ2150" i="1"/>
  <c r="EZ2348" i="1"/>
  <c r="EZ2316" i="1"/>
  <c r="EZ2284" i="1"/>
  <c r="EZ2252" i="1"/>
  <c r="EZ2220" i="1"/>
  <c r="EZ2188" i="1"/>
  <c r="EZ1961" i="1"/>
  <c r="EZ2340" i="1"/>
  <c r="EZ2244" i="1"/>
  <c r="EZ2212" i="1"/>
  <c r="EZ2049" i="1"/>
  <c r="EZ2017" i="1"/>
  <c r="EZ2113" i="1"/>
  <c r="EZ2231" i="1"/>
  <c r="EZ2036" i="1"/>
  <c r="EZ2268" i="1"/>
  <c r="EZ2236" i="1"/>
  <c r="EZ2073" i="1"/>
  <c r="EZ2041" i="1"/>
  <c r="EZ2319" i="1"/>
  <c r="EZ2223" i="1"/>
  <c r="EZ2136" i="1"/>
  <c r="EZ2096" i="1"/>
  <c r="EZ2142" i="1"/>
  <c r="EZ2057" i="1"/>
  <c r="EZ2025" i="1"/>
  <c r="EZ1993" i="1"/>
  <c r="EZ1958" i="1"/>
  <c r="EZ2175" i="1"/>
  <c r="EZ2000" i="1"/>
  <c r="EZ2122" i="1"/>
  <c r="EZ2148" i="1"/>
  <c r="EZ2104" i="1"/>
  <c r="EZ2094" i="1"/>
  <c r="EZ2114" i="1"/>
  <c r="I150" i="1" l="1"/>
  <c r="J143" i="1"/>
  <c r="J145" i="1" s="1"/>
  <c r="J146" i="1" s="1"/>
  <c r="J147" i="1" s="1"/>
  <c r="J148" i="1" s="1"/>
  <c r="D156" i="1"/>
  <c r="AU120" i="1"/>
  <c r="Y137" i="1" s="1"/>
  <c r="Y160" i="1" s="1"/>
  <c r="I152" i="1"/>
  <c r="K150" i="1"/>
  <c r="CM121" i="1"/>
  <c r="X137" i="1"/>
  <c r="X160" i="1" s="1"/>
  <c r="EN2076" i="1"/>
  <c r="EM2075" i="1"/>
  <c r="EQ114" i="1"/>
  <c r="EQ115" i="1" s="1"/>
  <c r="EQ116" i="1" s="1"/>
  <c r="EQ117" i="1" s="1"/>
  <c r="EQ120" i="1" s="1"/>
  <c r="EQ121" i="1" s="1"/>
  <c r="EZ2335" i="1"/>
  <c r="EZ2102" i="1"/>
  <c r="ET1957" i="1"/>
  <c r="ET2214" i="1"/>
  <c r="ET2069" i="1"/>
  <c r="ET2221" i="1"/>
  <c r="ET2304" i="1"/>
  <c r="EZ2115" i="1"/>
  <c r="EZ1955" i="1"/>
  <c r="EZ1985" i="1"/>
  <c r="ET2088" i="1"/>
  <c r="ET2219" i="1"/>
  <c r="ET2182" i="1"/>
  <c r="ET2246" i="1"/>
  <c r="ET2101" i="1"/>
  <c r="ET2208" i="1"/>
  <c r="ET2272" i="1"/>
  <c r="ET2336" i="1"/>
  <c r="ET1999" i="1"/>
  <c r="ET2063" i="1"/>
  <c r="ET2127" i="1"/>
  <c r="ET2202" i="1"/>
  <c r="ET2330" i="1"/>
  <c r="ET1993" i="1"/>
  <c r="ET2057" i="1"/>
  <c r="ET2121" i="1"/>
  <c r="ET2197" i="1"/>
  <c r="ET2147" i="1"/>
  <c r="ET2198" i="1"/>
  <c r="ET2262" i="1"/>
  <c r="ET1989" i="1"/>
  <c r="ET2053" i="1"/>
  <c r="ET2117" i="1"/>
  <c r="ET2263" i="1"/>
  <c r="ET2160" i="1"/>
  <c r="ET2288" i="1"/>
  <c r="ET2352" i="1"/>
  <c r="ET2015" i="1"/>
  <c r="ET2079" i="1"/>
  <c r="ET2175" i="1"/>
  <c r="ET2247" i="1"/>
  <c r="ET1978" i="1"/>
  <c r="ET2082" i="1"/>
  <c r="ET2218" i="1"/>
  <c r="ET2282" i="1"/>
  <c r="ET2009" i="1"/>
  <c r="ET2257" i="1"/>
  <c r="ET2244" i="1"/>
  <c r="ET2099" i="1"/>
  <c r="ET1976" i="1"/>
  <c r="ET2030" i="1"/>
  <c r="ET2212" i="1"/>
  <c r="ET2154" i="1"/>
  <c r="ET2005" i="1"/>
  <c r="ET2351" i="1"/>
  <c r="ET2105" i="1"/>
  <c r="ET2256" i="1"/>
  <c r="ET2180" i="1"/>
  <c r="EZ2180" i="1"/>
  <c r="EZ2308" i="1"/>
  <c r="EZ2131" i="1"/>
  <c r="EZ2191" i="1"/>
  <c r="EZ2084" i="1"/>
  <c r="EZ1987" i="1"/>
  <c r="EZ2019" i="1"/>
  <c r="EZ2051" i="1"/>
  <c r="EZ2083" i="1"/>
  <c r="EZ2182" i="1"/>
  <c r="EZ2214" i="1"/>
  <c r="EZ2246" i="1"/>
  <c r="EZ2278" i="1"/>
  <c r="EZ2310" i="1"/>
  <c r="EZ2342" i="1"/>
  <c r="EZ2216" i="1"/>
  <c r="EZ2248" i="1"/>
  <c r="EZ2280" i="1"/>
  <c r="EZ2312" i="1"/>
  <c r="EZ2344" i="1"/>
  <c r="ET2324" i="1"/>
  <c r="ET2311" i="1"/>
  <c r="ET2346" i="1"/>
  <c r="ET2224" i="1"/>
  <c r="ET2261" i="1"/>
  <c r="ET2073" i="1"/>
  <c r="ET2228" i="1"/>
  <c r="EZ2081" i="1"/>
  <c r="EZ2276" i="1"/>
  <c r="ET2170" i="1"/>
  <c r="ET2176" i="1"/>
  <c r="ET1987" i="1"/>
  <c r="ET2308" i="1"/>
  <c r="ET2031" i="1"/>
  <c r="ET2240" i="1"/>
  <c r="ET1967" i="1"/>
  <c r="ET2266" i="1"/>
  <c r="ET2241" i="1"/>
  <c r="ET2035" i="1"/>
  <c r="ET2108" i="1"/>
  <c r="ET2021" i="1"/>
  <c r="ET2115" i="1"/>
  <c r="ET2141" i="1"/>
  <c r="ET2340" i="1"/>
  <c r="ET2326" i="1"/>
  <c r="ET2036" i="1"/>
  <c r="ET1973" i="1"/>
  <c r="EZ2345" i="1"/>
  <c r="ET2310" i="1"/>
  <c r="ET2024" i="1"/>
  <c r="ET2131" i="1"/>
  <c r="ET2095" i="1"/>
  <c r="ET2313" i="1"/>
  <c r="ET2299" i="1"/>
  <c r="ET2201" i="1"/>
  <c r="ET2331" i="1"/>
  <c r="ET2004" i="1"/>
  <c r="ET2025" i="1"/>
  <c r="ET2037" i="1"/>
  <c r="ET2159" i="1"/>
  <c r="ET2337" i="1"/>
  <c r="ET2008" i="1"/>
  <c r="ET2211" i="1"/>
  <c r="ET1972" i="1"/>
  <c r="ET1992" i="1"/>
  <c r="ET2239" i="1"/>
  <c r="ET2080" i="1"/>
  <c r="ET2181" i="1"/>
  <c r="ET1971" i="1"/>
  <c r="ET2317" i="1"/>
  <c r="ET1996" i="1"/>
  <c r="ET2305" i="1"/>
  <c r="ET2044" i="1"/>
  <c r="ET2056" i="1"/>
  <c r="ET2058" i="1"/>
  <c r="ET2078" i="1"/>
  <c r="ET2213" i="1"/>
  <c r="ET2195" i="1"/>
  <c r="ET2189" i="1"/>
  <c r="ET2185" i="1"/>
  <c r="ET2166" i="1"/>
  <c r="ET2092" i="1"/>
  <c r="ET2265" i="1"/>
  <c r="ET2297" i="1"/>
  <c r="ET2309" i="1"/>
  <c r="ET2251" i="1"/>
  <c r="ET1984" i="1"/>
  <c r="ET2068" i="1"/>
  <c r="ET2165" i="1"/>
  <c r="ET2267" i="1"/>
  <c r="ET1958" i="1"/>
  <c r="ET2329" i="1"/>
  <c r="ET2158" i="1"/>
  <c r="ET2222" i="1"/>
  <c r="ET2286" i="1"/>
  <c r="ET2350" i="1"/>
  <c r="ET2013" i="1"/>
  <c r="ET2077" i="1"/>
  <c r="ET2233" i="1"/>
  <c r="ET2048" i="1"/>
  <c r="ET2275" i="1"/>
  <c r="ET2054" i="1"/>
  <c r="ET2269" i="1"/>
  <c r="ET2203" i="1"/>
  <c r="ET2295" i="1"/>
  <c r="ET1990" i="1"/>
  <c r="ET2090" i="1"/>
  <c r="ET2184" i="1"/>
  <c r="ET2248" i="1"/>
  <c r="ET2312" i="1"/>
  <c r="ET1975" i="1"/>
  <c r="ET2039" i="1"/>
  <c r="ET2103" i="1"/>
  <c r="ET2173" i="1"/>
  <c r="ET2178" i="1"/>
  <c r="ET2242" i="1"/>
  <c r="ET2306" i="1"/>
  <c r="ET1969" i="1"/>
  <c r="ET2033" i="1"/>
  <c r="ET2097" i="1"/>
  <c r="ET2301" i="1"/>
  <c r="ET2116" i="1"/>
  <c r="ET2343" i="1"/>
  <c r="ET2325" i="1"/>
  <c r="ET2100" i="1"/>
  <c r="ET2231" i="1"/>
  <c r="ET2327" i="1"/>
  <c r="ET2022" i="1"/>
  <c r="ET2118" i="1"/>
  <c r="ET2204" i="1"/>
  <c r="ET2268" i="1"/>
  <c r="ET2332" i="1"/>
  <c r="ET1995" i="1"/>
  <c r="ET2059" i="1"/>
  <c r="ET2123" i="1"/>
  <c r="ET2283" i="1"/>
  <c r="ET2259" i="1"/>
  <c r="ET2291" i="1"/>
  <c r="ET1982" i="1"/>
  <c r="ET2277" i="1"/>
  <c r="ET2161" i="1"/>
  <c r="ET1980" i="1"/>
  <c r="ET2174" i="1"/>
  <c r="ET2238" i="1"/>
  <c r="ET2302" i="1"/>
  <c r="ET1965" i="1"/>
  <c r="ET2029" i="1"/>
  <c r="ET2093" i="1"/>
  <c r="ET2104" i="1"/>
  <c r="ET2323" i="1"/>
  <c r="ET2110" i="1"/>
  <c r="ET2321" i="1"/>
  <c r="ET2096" i="1"/>
  <c r="ET2223" i="1"/>
  <c r="ET2319" i="1"/>
  <c r="ET2014" i="1"/>
  <c r="ET2114" i="1"/>
  <c r="ET2200" i="1"/>
  <c r="ET2264" i="1"/>
  <c r="ET2328" i="1"/>
  <c r="ET1991" i="1"/>
  <c r="ET2055" i="1"/>
  <c r="ET2119" i="1"/>
  <c r="ET2229" i="1"/>
  <c r="ET2040" i="1"/>
  <c r="ET2194" i="1"/>
  <c r="ET2258" i="1"/>
  <c r="ET2322" i="1"/>
  <c r="ET1985" i="1"/>
  <c r="ET2049" i="1"/>
  <c r="ET2113" i="1"/>
  <c r="ET1964" i="1"/>
  <c r="ET2183" i="1"/>
  <c r="ET1986" i="1"/>
  <c r="ET2169" i="1"/>
  <c r="ET2155" i="1"/>
  <c r="ET2255" i="1"/>
  <c r="ET2347" i="1"/>
  <c r="ET2050" i="1"/>
  <c r="ET2156" i="1"/>
  <c r="ET2220" i="1"/>
  <c r="ET2284" i="1"/>
  <c r="ET2348" i="1"/>
  <c r="ET2011" i="1"/>
  <c r="ET2075" i="1"/>
  <c r="ET2143" i="1"/>
  <c r="ET2140" i="1"/>
  <c r="ET2136" i="1"/>
  <c r="ET2307" i="1"/>
  <c r="ET2002" i="1"/>
  <c r="ET2094" i="1"/>
  <c r="ET2084" i="1"/>
  <c r="ET2315" i="1"/>
  <c r="ET2010" i="1"/>
  <c r="ET2106" i="1"/>
  <c r="ET2028" i="1"/>
  <c r="ET2190" i="1"/>
  <c r="ET2254" i="1"/>
  <c r="ET2318" i="1"/>
  <c r="ET1981" i="1"/>
  <c r="ET2045" i="1"/>
  <c r="ET2109" i="1"/>
  <c r="ET2353" i="1"/>
  <c r="ET2171" i="1"/>
  <c r="ET1974" i="1"/>
  <c r="ET1960" i="1"/>
  <c r="ET2132" i="1"/>
  <c r="ET2339" i="1"/>
  <c r="ET2046" i="1"/>
  <c r="ET2130" i="1"/>
  <c r="ET2216" i="1"/>
  <c r="ET2280" i="1"/>
  <c r="ET2344" i="1"/>
  <c r="ET2007" i="1"/>
  <c r="ET2071" i="1"/>
  <c r="ET2135" i="1"/>
  <c r="ET2289" i="1"/>
  <c r="ET2210" i="1"/>
  <c r="ET2274" i="1"/>
  <c r="ET2338" i="1"/>
  <c r="ET2001" i="1"/>
  <c r="ET2065" i="1"/>
  <c r="ET2129" i="1"/>
  <c r="ET2193" i="1"/>
  <c r="ET2012" i="1"/>
  <c r="ET2235" i="1"/>
  <c r="ET2026" i="1"/>
  <c r="ET2225" i="1"/>
  <c r="ET2020" i="1"/>
  <c r="ET2187" i="1"/>
  <c r="ET2279" i="1"/>
  <c r="ET1970" i="1"/>
  <c r="ET2074" i="1"/>
  <c r="ET2172" i="1"/>
  <c r="ET2236" i="1"/>
  <c r="ET2300" i="1"/>
  <c r="ET1963" i="1"/>
  <c r="ET2027" i="1"/>
  <c r="ET2091" i="1"/>
  <c r="ET2237" i="1"/>
  <c r="EZ2287" i="1"/>
  <c r="EZ2140" i="1"/>
  <c r="EZ1979" i="1"/>
  <c r="EZ2011" i="1"/>
  <c r="EZ2043" i="1"/>
  <c r="EZ2075" i="1"/>
  <c r="EZ2174" i="1"/>
  <c r="EZ2206" i="1"/>
  <c r="EZ2238" i="1"/>
  <c r="EZ2270" i="1"/>
  <c r="EZ2302" i="1"/>
  <c r="EZ2334" i="1"/>
  <c r="EZ2323" i="1"/>
  <c r="EZ1981" i="1"/>
  <c r="EZ2013" i="1"/>
  <c r="EZ2045" i="1"/>
  <c r="EZ2077" i="1"/>
  <c r="EZ2176" i="1"/>
  <c r="EZ2208" i="1"/>
  <c r="EZ2240" i="1"/>
  <c r="EZ2272" i="1"/>
  <c r="EZ2304" i="1"/>
  <c r="EZ2336" i="1"/>
  <c r="EZ2106" i="1"/>
  <c r="ET2128" i="1"/>
  <c r="ET2341" i="1"/>
  <c r="ET2122" i="1"/>
  <c r="ET2016" i="1"/>
  <c r="ET2163" i="1"/>
  <c r="ET1962" i="1"/>
  <c r="ET2349" i="1"/>
  <c r="ET2120" i="1"/>
  <c r="ET2243" i="1"/>
  <c r="ET2335" i="1"/>
  <c r="ET2038" i="1"/>
  <c r="ET2126" i="1"/>
  <c r="ET2273" i="1"/>
  <c r="ET2206" i="1"/>
  <c r="ET2270" i="1"/>
  <c r="ET2334" i="1"/>
  <c r="ET1997" i="1"/>
  <c r="ET2061" i="1"/>
  <c r="ET2125" i="1"/>
  <c r="ET2177" i="1"/>
  <c r="ET2000" i="1"/>
  <c r="ET2227" i="1"/>
  <c r="ET2018" i="1"/>
  <c r="ET2209" i="1"/>
  <c r="ET2179" i="1"/>
  <c r="ET2271" i="1"/>
  <c r="ET1966" i="1"/>
  <c r="ET2070" i="1"/>
  <c r="ET2168" i="1"/>
  <c r="ET2232" i="1"/>
  <c r="ET2296" i="1"/>
  <c r="ET1959" i="1"/>
  <c r="ET2023" i="1"/>
  <c r="ET2087" i="1"/>
  <c r="ET2345" i="1"/>
  <c r="ET2162" i="1"/>
  <c r="ET2226" i="1"/>
  <c r="ET2290" i="1"/>
  <c r="ET1953" i="1"/>
  <c r="ET2017" i="1"/>
  <c r="ET2081" i="1"/>
  <c r="ET2249" i="1"/>
  <c r="ET2064" i="1"/>
  <c r="ET2287" i="1"/>
  <c r="ET2062" i="1"/>
  <c r="ET2285" i="1"/>
  <c r="ET2060" i="1"/>
  <c r="ET2207" i="1"/>
  <c r="ET2303" i="1"/>
  <c r="ET1998" i="1"/>
  <c r="ET2098" i="1"/>
  <c r="ET2188" i="1"/>
  <c r="ET2252" i="1"/>
  <c r="ET2316" i="1"/>
  <c r="ET1979" i="1"/>
  <c r="ET2043" i="1"/>
  <c r="ET2107" i="1"/>
  <c r="EZ2078" i="1"/>
  <c r="ET2148" i="1"/>
  <c r="ET2150" i="1"/>
  <c r="ET2152" i="1"/>
  <c r="ET2144" i="1"/>
  <c r="ET2146" i="1"/>
  <c r="ET2138" i="1"/>
  <c r="ET2145" i="1"/>
  <c r="ET2142" i="1"/>
  <c r="ET2137" i="1"/>
  <c r="EZ2349" i="1"/>
  <c r="EZ2034" i="1"/>
  <c r="EZ2239" i="1"/>
  <c r="EZ2044" i="1"/>
  <c r="EZ2052" i="1"/>
  <c r="EZ2247" i="1"/>
  <c r="EZ1974" i="1"/>
  <c r="EZ2030" i="1"/>
  <c r="EZ2193" i="1"/>
  <c r="EZ2225" i="1"/>
  <c r="EZ2257" i="1"/>
  <c r="EZ2289" i="1"/>
  <c r="EZ2321" i="1"/>
  <c r="EZ1988" i="1"/>
  <c r="EZ1996" i="1"/>
  <c r="EZ2032" i="1"/>
  <c r="EZ2064" i="1"/>
  <c r="EZ2195" i="1"/>
  <c r="EZ2259" i="1"/>
  <c r="EZ2291" i="1"/>
  <c r="EZ1994" i="1"/>
  <c r="EZ2109" i="1"/>
  <c r="EZ2012" i="1"/>
  <c r="EZ2066" i="1"/>
  <c r="EZ2229" i="1"/>
  <c r="EZ2261" i="1"/>
  <c r="EZ2293" i="1"/>
  <c r="EZ2325" i="1"/>
  <c r="EZ2163" i="1"/>
  <c r="EZ2119" i="1"/>
  <c r="EZ2165" i="1"/>
  <c r="EZ2121" i="1"/>
  <c r="EZ2143" i="1"/>
  <c r="EZ2098" i="1"/>
  <c r="EZ1977" i="1"/>
  <c r="EZ2172" i="1"/>
  <c r="EZ2300" i="1"/>
  <c r="EZ2167" i="1"/>
  <c r="EZ2295" i="1"/>
  <c r="EZ2144" i="1"/>
  <c r="EZ2337" i="1"/>
  <c r="EZ2092" i="1"/>
  <c r="EZ2060" i="1"/>
  <c r="EZ2009" i="1"/>
  <c r="EZ2204" i="1"/>
  <c r="EZ2332" i="1"/>
  <c r="EZ2199" i="1"/>
  <c r="EZ2327" i="1"/>
  <c r="EZ2097" i="1"/>
  <c r="EZ2099" i="1"/>
  <c r="EZ2227" i="1"/>
  <c r="EZ2197" i="1"/>
  <c r="EZ1998" i="1"/>
  <c r="EZ2111" i="1"/>
  <c r="EZ1983" i="1"/>
  <c r="EZ2015" i="1"/>
  <c r="EZ2047" i="1"/>
  <c r="EZ2079" i="1"/>
  <c r="EZ2178" i="1"/>
  <c r="EZ2210" i="1"/>
  <c r="EZ2242" i="1"/>
  <c r="EZ2274" i="1"/>
  <c r="EZ2306" i="1"/>
  <c r="EZ2338" i="1"/>
  <c r="EZ1980" i="1"/>
  <c r="EZ1954" i="1"/>
  <c r="EZ2126" i="1"/>
  <c r="EZ2100" i="1"/>
  <c r="EZ2068" i="1"/>
  <c r="EZ2263" i="1"/>
  <c r="EZ1966" i="1"/>
  <c r="EZ2116" i="1"/>
  <c r="EZ2076" i="1"/>
  <c r="EZ2279" i="1"/>
  <c r="EZ1956" i="1"/>
  <c r="EZ2033" i="1"/>
  <c r="EZ2228" i="1"/>
  <c r="EZ2138" i="1"/>
  <c r="EZ1972" i="1"/>
  <c r="EZ2038" i="1"/>
  <c r="EZ2070" i="1"/>
  <c r="EZ2169" i="1"/>
  <c r="EZ2201" i="1"/>
  <c r="EZ2233" i="1"/>
  <c r="EZ2265" i="1"/>
  <c r="EZ2297" i="1"/>
  <c r="EZ2006" i="1"/>
  <c r="EZ1982" i="1"/>
  <c r="EZ2040" i="1"/>
  <c r="EZ2072" i="1"/>
  <c r="EZ2171" i="1"/>
  <c r="EZ2203" i="1"/>
  <c r="EZ2235" i="1"/>
  <c r="EZ2267" i="1"/>
  <c r="EZ2299" i="1"/>
  <c r="EZ2010" i="1"/>
  <c r="EZ2127" i="1"/>
  <c r="EZ2117" i="1"/>
  <c r="EZ2118" i="1"/>
  <c r="EZ1990" i="1"/>
  <c r="EZ2042" i="1"/>
  <c r="EZ2074" i="1"/>
  <c r="EZ2173" i="1"/>
  <c r="EZ2205" i="1"/>
  <c r="EZ2237" i="1"/>
  <c r="EZ2269" i="1"/>
  <c r="EZ2301" i="1"/>
  <c r="EZ2333" i="1"/>
  <c r="EZ2016" i="1"/>
  <c r="EZ2129" i="1"/>
  <c r="EZ2088" i="1"/>
  <c r="EZ1959" i="1"/>
  <c r="EZ1991" i="1"/>
  <c r="EZ2023" i="1"/>
  <c r="EZ2055" i="1"/>
  <c r="EZ2186" i="1"/>
  <c r="EZ2218" i="1"/>
  <c r="EZ2250" i="1"/>
  <c r="EZ2282" i="1"/>
  <c r="EZ2314" i="1"/>
  <c r="EZ2346" i="1"/>
  <c r="EZ2062" i="1"/>
  <c r="EZ2128" i="1"/>
  <c r="EZ2028" i="1"/>
  <c r="EZ2351" i="1"/>
  <c r="EZ2105" i="1"/>
  <c r="EZ2002" i="1"/>
  <c r="EZ2207" i="1"/>
  <c r="EZ2130" i="1"/>
  <c r="EZ2183" i="1"/>
  <c r="EZ2311" i="1"/>
  <c r="EZ2065" i="1"/>
  <c r="EZ2260" i="1"/>
  <c r="EZ2134" i="1"/>
  <c r="EZ2004" i="1"/>
  <c r="EZ2046" i="1"/>
  <c r="EZ2177" i="1"/>
  <c r="EZ2209" i="1"/>
  <c r="EZ2241" i="1"/>
  <c r="EZ2273" i="1"/>
  <c r="EZ2305" i="1"/>
  <c r="EZ2133" i="1"/>
  <c r="EZ1960" i="1"/>
  <c r="EZ2008" i="1"/>
  <c r="EZ2048" i="1"/>
  <c r="EZ2080" i="1"/>
  <c r="EZ2179" i="1"/>
  <c r="EZ2211" i="1"/>
  <c r="EZ2243" i="1"/>
  <c r="EZ2275" i="1"/>
  <c r="EZ2307" i="1"/>
  <c r="EZ2339" i="1"/>
  <c r="EZ2139" i="1"/>
  <c r="EZ2135" i="1"/>
  <c r="EZ1964" i="1"/>
  <c r="EZ2108" i="1"/>
  <c r="EZ2014" i="1"/>
  <c r="EZ2050" i="1"/>
  <c r="EZ2082" i="1"/>
  <c r="EZ2181" i="1"/>
  <c r="EZ2213" i="1"/>
  <c r="EZ2245" i="1"/>
  <c r="EZ2277" i="1"/>
  <c r="EZ2309" i="1"/>
  <c r="EZ2341" i="1"/>
  <c r="EZ2095" i="1"/>
  <c r="EZ1970" i="1"/>
  <c r="EZ1967" i="1"/>
  <c r="EZ1999" i="1"/>
  <c r="EZ2031" i="1"/>
  <c r="EZ2063" i="1"/>
  <c r="EZ2194" i="1"/>
  <c r="EZ2226" i="1"/>
  <c r="EZ2258" i="1"/>
  <c r="EZ2290" i="1"/>
  <c r="EZ2322" i="1"/>
  <c r="EZ2087" i="1"/>
  <c r="EZ2255" i="1"/>
  <c r="EZ1992" i="1"/>
  <c r="EZ2123" i="1"/>
  <c r="EZ2026" i="1"/>
  <c r="EZ2271" i="1"/>
  <c r="EZ2089" i="1"/>
  <c r="EZ2018" i="1"/>
  <c r="EZ2215" i="1"/>
  <c r="EZ1969" i="1"/>
  <c r="EZ2164" i="1"/>
  <c r="EZ2292" i="1"/>
  <c r="EZ2093" i="1"/>
  <c r="EZ2020" i="1"/>
  <c r="EZ2054" i="1"/>
  <c r="EZ2086" i="1"/>
  <c r="EZ2185" i="1"/>
  <c r="EZ2217" i="1"/>
  <c r="EZ2249" i="1"/>
  <c r="EZ2281" i="1"/>
  <c r="EZ2313" i="1"/>
  <c r="EZ1962" i="1"/>
  <c r="EZ1978" i="1"/>
  <c r="EZ1971" i="1"/>
  <c r="EZ2003" i="1"/>
  <c r="EZ2035" i="1"/>
  <c r="EZ2067" i="1"/>
  <c r="EZ2166" i="1"/>
  <c r="EZ2198" i="1"/>
  <c r="EZ2230" i="1"/>
  <c r="EZ2262" i="1"/>
  <c r="EZ2294" i="1"/>
  <c r="EZ2326" i="1"/>
  <c r="EZ2022" i="1"/>
  <c r="EZ2056" i="1"/>
  <c r="EZ2187" i="1"/>
  <c r="EZ2219" i="1"/>
  <c r="EZ2251" i="1"/>
  <c r="EZ2283" i="1"/>
  <c r="EZ2315" i="1"/>
  <c r="EZ2347" i="1"/>
  <c r="EZ1968" i="1"/>
  <c r="EZ2101" i="1"/>
  <c r="EZ1984" i="1"/>
  <c r="EZ1973" i="1"/>
  <c r="EZ2005" i="1"/>
  <c r="EZ2037" i="1"/>
  <c r="EZ2069" i="1"/>
  <c r="EZ2168" i="1"/>
  <c r="EZ2200" i="1"/>
  <c r="EZ2232" i="1"/>
  <c r="EZ2264" i="1"/>
  <c r="EZ2296" i="1"/>
  <c r="EZ2328" i="1"/>
  <c r="EZ2024" i="1"/>
  <c r="EZ2058" i="1"/>
  <c r="EZ2189" i="1"/>
  <c r="EZ2221" i="1"/>
  <c r="EZ2253" i="1"/>
  <c r="EZ2285" i="1"/>
  <c r="EZ2317" i="1"/>
  <c r="EZ1976" i="1"/>
  <c r="EZ2103" i="1"/>
  <c r="EZ1986" i="1"/>
  <c r="EZ1975" i="1"/>
  <c r="EZ2007" i="1"/>
  <c r="EZ2039" i="1"/>
  <c r="EZ2071" i="1"/>
  <c r="EZ2170" i="1"/>
  <c r="EZ2202" i="1"/>
  <c r="EZ2234" i="1"/>
  <c r="EZ2266" i="1"/>
  <c r="EZ2298" i="1"/>
  <c r="EZ2330" i="1"/>
  <c r="EZ2156" i="1"/>
  <c r="EZ2155" i="1"/>
  <c r="EZ2151" i="1"/>
  <c r="EZ2146" i="1"/>
  <c r="EZ2158" i="1"/>
  <c r="EZ2160" i="1"/>
  <c r="EZ2145" i="1"/>
  <c r="EZ2147" i="1"/>
  <c r="EZ2157" i="1"/>
  <c r="EZ2149" i="1"/>
  <c r="EZ2159" i="1"/>
  <c r="EZ2161" i="1"/>
  <c r="EZ2153" i="1"/>
  <c r="ET2153" i="1"/>
  <c r="EZ2154" i="1"/>
  <c r="EZ2162" i="1"/>
  <c r="AU121" i="1" l="1"/>
  <c r="J150" i="1"/>
  <c r="K145" i="1"/>
  <c r="K146" i="1" s="1"/>
  <c r="K147" i="1" s="1"/>
  <c r="K148" i="1" s="1"/>
  <c r="J152" i="1"/>
  <c r="EN2077" i="1"/>
  <c r="EM2076" i="1"/>
  <c r="J1948" i="1"/>
  <c r="J1949" i="1"/>
  <c r="K152" i="1" l="1"/>
  <c r="EN2078" i="1"/>
  <c r="EM2077" i="1"/>
  <c r="I1948" i="1"/>
  <c r="EN2079" i="1" l="1"/>
  <c r="EM2078" i="1"/>
  <c r="EN2080" i="1" l="1"/>
  <c r="EM2079" i="1"/>
  <c r="EN2081" i="1" l="1"/>
  <c r="EM2080" i="1"/>
  <c r="EN2082" i="1" l="1"/>
  <c r="EM2081" i="1"/>
  <c r="EN2083" i="1" l="1"/>
  <c r="EM2082" i="1"/>
  <c r="EN2084" i="1" l="1"/>
  <c r="EM2083" i="1"/>
  <c r="EN2085" i="1" l="1"/>
  <c r="EM2084" i="1"/>
  <c r="EN2086" i="1" l="1"/>
  <c r="EM2085" i="1"/>
  <c r="EN2087" i="1" l="1"/>
  <c r="EM2086" i="1"/>
  <c r="EN2088" i="1" l="1"/>
  <c r="EM2087" i="1"/>
  <c r="EN2089" i="1" l="1"/>
  <c r="EM2088" i="1"/>
  <c r="EN2090" i="1" l="1"/>
  <c r="EM2089" i="1"/>
  <c r="EN2091" i="1" l="1"/>
  <c r="EM2090" i="1"/>
  <c r="EN2092" i="1" l="1"/>
  <c r="EM2091" i="1"/>
  <c r="EN2093" i="1" l="1"/>
  <c r="EM2092" i="1"/>
  <c r="EN2094" i="1" l="1"/>
  <c r="EM2093" i="1"/>
  <c r="EN2095" i="1" l="1"/>
  <c r="EM2094" i="1"/>
  <c r="EN2096" i="1" l="1"/>
  <c r="EM2095" i="1"/>
  <c r="EN2097" i="1" l="1"/>
  <c r="EM2096" i="1"/>
  <c r="EN2098" i="1" l="1"/>
  <c r="EM2097" i="1"/>
  <c r="EN2099" i="1" l="1"/>
  <c r="EM2098" i="1"/>
  <c r="EN2100" i="1" l="1"/>
  <c r="EM2099" i="1"/>
  <c r="EN2101" i="1" l="1"/>
  <c r="EM2100" i="1"/>
  <c r="EN2102" i="1" l="1"/>
  <c r="EM2101" i="1"/>
  <c r="EN2103" i="1" l="1"/>
  <c r="EM2102" i="1"/>
  <c r="EN2104" i="1" l="1"/>
  <c r="EM2103" i="1"/>
  <c r="EN2105" i="1" l="1"/>
  <c r="EM2104" i="1"/>
  <c r="EN2106" i="1" l="1"/>
  <c r="EM2105" i="1"/>
  <c r="EN2107" i="1" l="1"/>
  <c r="EM2106" i="1"/>
  <c r="EN2108" i="1" l="1"/>
  <c r="EM2107" i="1"/>
  <c r="EN2109" i="1" l="1"/>
  <c r="EM2108" i="1"/>
  <c r="EN2110" i="1" l="1"/>
  <c r="EM2109" i="1"/>
  <c r="EN2111" i="1" l="1"/>
  <c r="EM2110" i="1"/>
  <c r="EN2112" i="1" l="1"/>
  <c r="EM2111" i="1"/>
  <c r="EN2113" i="1" l="1"/>
  <c r="EM2112" i="1"/>
  <c r="EN2114" i="1" l="1"/>
  <c r="EM2113" i="1"/>
  <c r="EN2115" i="1" l="1"/>
  <c r="EM2114" i="1"/>
  <c r="EN2116" i="1" l="1"/>
  <c r="EM2115" i="1"/>
  <c r="EN2117" i="1" l="1"/>
  <c r="EM2116" i="1"/>
  <c r="EN2118" i="1" l="1"/>
  <c r="EM2117" i="1"/>
  <c r="EN2119" i="1" l="1"/>
  <c r="EM2118" i="1"/>
  <c r="EN2120" i="1" l="1"/>
  <c r="EM2119" i="1"/>
  <c r="EN2121" i="1" l="1"/>
  <c r="EM2120" i="1"/>
  <c r="EN2122" i="1" l="1"/>
  <c r="EM2121" i="1"/>
  <c r="EN2123" i="1" l="1"/>
  <c r="EM2122" i="1"/>
  <c r="EN2124" i="1" l="1"/>
  <c r="EM2123" i="1"/>
  <c r="EN2125" i="1" l="1"/>
  <c r="EM2124" i="1"/>
  <c r="EN2126" i="1" l="1"/>
  <c r="EM2125" i="1"/>
  <c r="EN2127" i="1" l="1"/>
  <c r="EM2126" i="1"/>
  <c r="EN2128" i="1" l="1"/>
  <c r="EM2127" i="1"/>
  <c r="EN2129" i="1" l="1"/>
  <c r="EM2128" i="1"/>
  <c r="EN2130" i="1" l="1"/>
  <c r="EM2129" i="1"/>
  <c r="EN2131" i="1" l="1"/>
  <c r="EM2130" i="1"/>
  <c r="EN2132" i="1" l="1"/>
  <c r="EM2131" i="1"/>
  <c r="EN2133" i="1" l="1"/>
  <c r="EM2132" i="1"/>
  <c r="EN2134" i="1" l="1"/>
  <c r="EM2133" i="1"/>
  <c r="EN2135" i="1" l="1"/>
  <c r="EM2134" i="1"/>
  <c r="EN2136" i="1" l="1"/>
  <c r="EM2135" i="1"/>
  <c r="EN2137" i="1" l="1"/>
  <c r="EM2136" i="1"/>
  <c r="EN2138" i="1" l="1"/>
  <c r="EM2137" i="1"/>
  <c r="EN2139" i="1" l="1"/>
  <c r="EM2138" i="1"/>
  <c r="EN2140" i="1" l="1"/>
  <c r="EM2139" i="1"/>
  <c r="EN2141" i="1" l="1"/>
  <c r="EM2140" i="1"/>
  <c r="EN2142" i="1" l="1"/>
  <c r="EM2141" i="1"/>
  <c r="EN2143" i="1" l="1"/>
  <c r="EM2142" i="1"/>
  <c r="EN2144" i="1" l="1"/>
  <c r="EM2143" i="1"/>
  <c r="EN2145" i="1" l="1"/>
  <c r="EM2144" i="1"/>
  <c r="EN2146" i="1" l="1"/>
  <c r="EM2145" i="1"/>
  <c r="EN2147" i="1" l="1"/>
  <c r="EM2146" i="1"/>
  <c r="EN2148" i="1" l="1"/>
  <c r="EM2147" i="1"/>
  <c r="EN2149" i="1" l="1"/>
  <c r="EM2148" i="1"/>
  <c r="EN2150" i="1" l="1"/>
  <c r="EM2149" i="1"/>
  <c r="EN2151" i="1" l="1"/>
  <c r="EM2150" i="1"/>
  <c r="EN2152" i="1" l="1"/>
  <c r="EM2151" i="1"/>
  <c r="EN2153" i="1" l="1"/>
  <c r="EM2152" i="1"/>
  <c r="EN2154" i="1" l="1"/>
  <c r="EM2153" i="1"/>
  <c r="EN2155" i="1" l="1"/>
  <c r="EM2154" i="1"/>
  <c r="EN2156" i="1" l="1"/>
  <c r="EM2155" i="1"/>
  <c r="EN2157" i="1" l="1"/>
  <c r="EM2156" i="1"/>
  <c r="EN2158" i="1" l="1"/>
  <c r="EM2157" i="1"/>
  <c r="EN2159" i="1" l="1"/>
  <c r="EM2158" i="1"/>
  <c r="EN2160" i="1" l="1"/>
  <c r="EM2159" i="1"/>
  <c r="EN2161" i="1" l="1"/>
  <c r="EM2160" i="1"/>
  <c r="EN2162" i="1" l="1"/>
  <c r="EM2161" i="1"/>
  <c r="EN2163" i="1" l="1"/>
  <c r="EM2162" i="1"/>
  <c r="EN2164" i="1" l="1"/>
  <c r="EM2163" i="1"/>
  <c r="EN2165" i="1" l="1"/>
  <c r="EM2164" i="1"/>
  <c r="EN2166" i="1" l="1"/>
  <c r="EM2165" i="1"/>
  <c r="EN2167" i="1" l="1"/>
  <c r="EM2166" i="1"/>
  <c r="EN2168" i="1" l="1"/>
  <c r="EM2167" i="1"/>
  <c r="EN2169" i="1" l="1"/>
  <c r="EM2168" i="1"/>
  <c r="EN2170" i="1" l="1"/>
  <c r="EM2169" i="1"/>
  <c r="EN2171" i="1" l="1"/>
  <c r="EM2170" i="1"/>
  <c r="EN2172" i="1" l="1"/>
  <c r="EM2171" i="1"/>
  <c r="EN2173" i="1" l="1"/>
  <c r="EM2172" i="1"/>
  <c r="EN2174" i="1" l="1"/>
  <c r="EM2173" i="1"/>
  <c r="EN2175" i="1" l="1"/>
  <c r="EM2174" i="1"/>
  <c r="EN2176" i="1" l="1"/>
  <c r="EM2175" i="1"/>
  <c r="EN2177" i="1" l="1"/>
  <c r="EM2176" i="1"/>
  <c r="EN2178" i="1" l="1"/>
  <c r="EM2177" i="1"/>
  <c r="EN2179" i="1" l="1"/>
  <c r="EM2178" i="1"/>
  <c r="EN2180" i="1" l="1"/>
  <c r="EM2179" i="1"/>
  <c r="EN2181" i="1" l="1"/>
  <c r="EM2180" i="1"/>
  <c r="EN2182" i="1" l="1"/>
  <c r="EM2181" i="1"/>
  <c r="EN2183" i="1" l="1"/>
  <c r="EM2182" i="1"/>
  <c r="EN2184" i="1" l="1"/>
  <c r="EM2183" i="1"/>
  <c r="EN2185" i="1" l="1"/>
  <c r="EM2184" i="1"/>
  <c r="EN2186" i="1" l="1"/>
  <c r="EM2185" i="1"/>
  <c r="EN2187" i="1" l="1"/>
  <c r="EM2186" i="1"/>
  <c r="EN2188" i="1" l="1"/>
  <c r="EM2187" i="1"/>
  <c r="EN2189" i="1" l="1"/>
  <c r="EM2188" i="1"/>
  <c r="EN2190" i="1" l="1"/>
  <c r="EM2189" i="1"/>
  <c r="EN2191" i="1" l="1"/>
  <c r="EM2190" i="1"/>
  <c r="EN2192" i="1" l="1"/>
  <c r="EM2191" i="1"/>
  <c r="EN2193" i="1" l="1"/>
  <c r="EM2192" i="1"/>
  <c r="EN2194" i="1" l="1"/>
  <c r="EM2193" i="1"/>
  <c r="EN2195" i="1" l="1"/>
  <c r="EM2194" i="1"/>
  <c r="EN2196" i="1" l="1"/>
  <c r="EM2195" i="1"/>
  <c r="EN2197" i="1" l="1"/>
  <c r="EM2196" i="1"/>
  <c r="EN2198" i="1" l="1"/>
  <c r="EM2197" i="1"/>
  <c r="EN2199" i="1" l="1"/>
  <c r="EM2198" i="1"/>
  <c r="EN2200" i="1" l="1"/>
  <c r="EM2199" i="1"/>
  <c r="EN2201" i="1" l="1"/>
  <c r="EM2200" i="1"/>
  <c r="EN2202" i="1" l="1"/>
  <c r="EM2201" i="1"/>
  <c r="EN2203" i="1" l="1"/>
  <c r="EM2202" i="1"/>
  <c r="EN2204" i="1" l="1"/>
  <c r="EM2203" i="1"/>
  <c r="EN2205" i="1" l="1"/>
  <c r="EM2204" i="1"/>
  <c r="EN2206" i="1" l="1"/>
  <c r="EM2205" i="1"/>
  <c r="EN2207" i="1" l="1"/>
  <c r="EM2206" i="1"/>
  <c r="EN2208" i="1" l="1"/>
  <c r="EM2207" i="1"/>
  <c r="EN2209" i="1" l="1"/>
  <c r="EM2208" i="1"/>
  <c r="EN2210" i="1" l="1"/>
  <c r="EM2209" i="1"/>
  <c r="EN2211" i="1" l="1"/>
  <c r="EM2210" i="1"/>
  <c r="EN2212" i="1" l="1"/>
  <c r="EM2211" i="1"/>
  <c r="EN2213" i="1" l="1"/>
  <c r="EM2212" i="1"/>
  <c r="EN2214" i="1" l="1"/>
  <c r="EM2213" i="1"/>
  <c r="EN2215" i="1" l="1"/>
  <c r="EM2214" i="1"/>
  <c r="EN2216" i="1" l="1"/>
  <c r="EM2215" i="1"/>
  <c r="EN2217" i="1" l="1"/>
  <c r="EM2216" i="1"/>
  <c r="EN2218" i="1" l="1"/>
  <c r="EM2217" i="1"/>
  <c r="EN2219" i="1" l="1"/>
  <c r="EM2218" i="1"/>
  <c r="EN2220" i="1" l="1"/>
  <c r="EM2219" i="1"/>
  <c r="EN2221" i="1" l="1"/>
  <c r="EM2220" i="1"/>
  <c r="EN2222" i="1" l="1"/>
  <c r="EM2221" i="1"/>
  <c r="EN2223" i="1" l="1"/>
  <c r="EM2222" i="1"/>
  <c r="EN2224" i="1" l="1"/>
  <c r="EM2223" i="1"/>
  <c r="EN2225" i="1" l="1"/>
  <c r="EM2224" i="1"/>
  <c r="EN2226" i="1" l="1"/>
  <c r="EM2225" i="1"/>
  <c r="EN2227" i="1" l="1"/>
  <c r="EM2226" i="1"/>
  <c r="EN2228" i="1" l="1"/>
  <c r="EM2227" i="1"/>
  <c r="EN2229" i="1" l="1"/>
  <c r="EM2228" i="1"/>
  <c r="EN2230" i="1" l="1"/>
  <c r="EM2229" i="1"/>
  <c r="EN2231" i="1" l="1"/>
  <c r="EM2230" i="1"/>
  <c r="EN2232" i="1" l="1"/>
  <c r="EM2231" i="1"/>
  <c r="EN2233" i="1" l="1"/>
  <c r="EM2232" i="1"/>
  <c r="EN2234" i="1" l="1"/>
  <c r="EM2233" i="1"/>
  <c r="EN2235" i="1" l="1"/>
  <c r="EM2234" i="1"/>
  <c r="EN2236" i="1" l="1"/>
  <c r="EM2235" i="1"/>
  <c r="EN2237" i="1" l="1"/>
  <c r="EM2236" i="1"/>
  <c r="EN2238" i="1" l="1"/>
  <c r="EM2237" i="1"/>
  <c r="EN2239" i="1" l="1"/>
  <c r="EM2238" i="1"/>
  <c r="EN2240" i="1" l="1"/>
  <c r="EM2239" i="1"/>
  <c r="EN2241" i="1" l="1"/>
  <c r="EM2240" i="1"/>
  <c r="EN2242" i="1" l="1"/>
  <c r="EM2241" i="1"/>
  <c r="EN2243" i="1" l="1"/>
  <c r="EM2242" i="1"/>
  <c r="EN2244" i="1" l="1"/>
  <c r="EM2243" i="1"/>
  <c r="EN2245" i="1" l="1"/>
  <c r="EM2244" i="1"/>
  <c r="EN2246" i="1" l="1"/>
  <c r="EM2245" i="1"/>
  <c r="EN2247" i="1" l="1"/>
  <c r="EM2246" i="1"/>
  <c r="EN2248" i="1" l="1"/>
  <c r="EM2247" i="1"/>
  <c r="EN2249" i="1" l="1"/>
  <c r="EM2248" i="1"/>
  <c r="EN2250" i="1" l="1"/>
  <c r="EM2249" i="1"/>
  <c r="EN2251" i="1" l="1"/>
  <c r="EM2250" i="1"/>
  <c r="EN2252" i="1" l="1"/>
  <c r="EM2251" i="1"/>
  <c r="EN2253" i="1" l="1"/>
  <c r="EM2252" i="1"/>
  <c r="EN2254" i="1" l="1"/>
  <c r="EM2253" i="1"/>
  <c r="EN2255" i="1" l="1"/>
  <c r="EM2254" i="1"/>
  <c r="EN2256" i="1" l="1"/>
  <c r="EM2255" i="1"/>
  <c r="EN2257" i="1" l="1"/>
  <c r="EM2256" i="1"/>
  <c r="EN2258" i="1" l="1"/>
  <c r="EM2257" i="1"/>
  <c r="EN2259" i="1" l="1"/>
  <c r="EM2258" i="1"/>
  <c r="EN2260" i="1" l="1"/>
  <c r="EM2259" i="1"/>
  <c r="EN2261" i="1" l="1"/>
  <c r="EM2260" i="1"/>
  <c r="EN2262" i="1" l="1"/>
  <c r="EM2261" i="1"/>
  <c r="EN2263" i="1" l="1"/>
  <c r="EM2262" i="1"/>
  <c r="EN2264" i="1" l="1"/>
  <c r="EM2263" i="1"/>
  <c r="EN2265" i="1" l="1"/>
  <c r="EM2264" i="1"/>
  <c r="EN2266" i="1" l="1"/>
  <c r="EM2265" i="1"/>
  <c r="EN2267" i="1" l="1"/>
  <c r="EM2266" i="1"/>
  <c r="EN2268" i="1" l="1"/>
  <c r="EM2267" i="1"/>
  <c r="EN2269" i="1" l="1"/>
  <c r="EM2268" i="1"/>
  <c r="EN2270" i="1" l="1"/>
  <c r="EM2269" i="1"/>
  <c r="EN2271" i="1" l="1"/>
  <c r="EM2270" i="1"/>
  <c r="EN2272" i="1" l="1"/>
  <c r="EM2271" i="1"/>
  <c r="EN2273" i="1" l="1"/>
  <c r="EM2272" i="1"/>
  <c r="EN2274" i="1" l="1"/>
  <c r="EM2273" i="1"/>
  <c r="EN2275" i="1" l="1"/>
  <c r="EM2274" i="1"/>
  <c r="EN2276" i="1" l="1"/>
  <c r="EM2275" i="1"/>
  <c r="EN2277" i="1" l="1"/>
  <c r="EM2276" i="1"/>
  <c r="EN2278" i="1" l="1"/>
  <c r="EM2277" i="1"/>
  <c r="EN2279" i="1" l="1"/>
  <c r="EM2278" i="1"/>
  <c r="EN2280" i="1" l="1"/>
  <c r="EM2279" i="1"/>
  <c r="EN2281" i="1" l="1"/>
  <c r="EM2280" i="1"/>
  <c r="EN2282" i="1" l="1"/>
  <c r="EM2281" i="1"/>
  <c r="EN2283" i="1" l="1"/>
  <c r="EM2282" i="1"/>
  <c r="EN2284" i="1" l="1"/>
  <c r="EM2283" i="1"/>
  <c r="EN2285" i="1" l="1"/>
  <c r="EM2284" i="1"/>
  <c r="EN2286" i="1" l="1"/>
  <c r="EM2285" i="1"/>
  <c r="EN2287" i="1" l="1"/>
  <c r="EM2286" i="1"/>
  <c r="EN2288" i="1" l="1"/>
  <c r="EM2287" i="1"/>
  <c r="EN2289" i="1" l="1"/>
  <c r="EM2288" i="1"/>
  <c r="EN2290" i="1" l="1"/>
  <c r="EM2289" i="1"/>
  <c r="EN2291" i="1" l="1"/>
  <c r="EM2290" i="1"/>
  <c r="EN2292" i="1" l="1"/>
  <c r="EM2291" i="1"/>
  <c r="EN2293" i="1" l="1"/>
  <c r="EM2292" i="1"/>
  <c r="EN2294" i="1" l="1"/>
  <c r="EM2293" i="1"/>
  <c r="EN2295" i="1" l="1"/>
  <c r="EM2294" i="1"/>
  <c r="EN2296" i="1" l="1"/>
  <c r="EM2295" i="1"/>
  <c r="EN2297" i="1" l="1"/>
  <c r="EM2296" i="1"/>
  <c r="EN2298" i="1" l="1"/>
  <c r="EM2297" i="1"/>
  <c r="EN2299" i="1" l="1"/>
  <c r="EM2298" i="1"/>
  <c r="EN2300" i="1" l="1"/>
  <c r="EM2299" i="1"/>
  <c r="EN2301" i="1" l="1"/>
  <c r="EM2300" i="1"/>
  <c r="EN2302" i="1" l="1"/>
  <c r="EM2301" i="1"/>
  <c r="EN2303" i="1" l="1"/>
  <c r="EM2302" i="1"/>
  <c r="EN2304" i="1" l="1"/>
  <c r="EM2303" i="1"/>
  <c r="EN2305" i="1" l="1"/>
  <c r="EM2304" i="1"/>
  <c r="EN2306" i="1" l="1"/>
  <c r="EM2305" i="1"/>
  <c r="EN2307" i="1" l="1"/>
  <c r="EM2306" i="1"/>
  <c r="EN2308" i="1" l="1"/>
  <c r="EM2307" i="1"/>
  <c r="EN2309" i="1" l="1"/>
  <c r="EM2308" i="1"/>
  <c r="EN2310" i="1" l="1"/>
  <c r="EM2309" i="1"/>
  <c r="EN2311" i="1" l="1"/>
  <c r="EM2310" i="1"/>
  <c r="EN2312" i="1" l="1"/>
  <c r="EM2311" i="1"/>
  <c r="EN2313" i="1" l="1"/>
  <c r="EM2312" i="1"/>
  <c r="EN2314" i="1" l="1"/>
  <c r="EM2313" i="1"/>
  <c r="EN2315" i="1" l="1"/>
  <c r="EM2314" i="1"/>
  <c r="EN2316" i="1" l="1"/>
  <c r="EM2315" i="1"/>
  <c r="EN2317" i="1" l="1"/>
  <c r="EM2316" i="1"/>
  <c r="EN2318" i="1" l="1"/>
  <c r="EM2317" i="1"/>
  <c r="EN2319" i="1" l="1"/>
  <c r="EM2318" i="1"/>
  <c r="EN2320" i="1" l="1"/>
  <c r="EM2319" i="1"/>
  <c r="EN2321" i="1" l="1"/>
  <c r="EM2320" i="1"/>
  <c r="EN2322" i="1" l="1"/>
  <c r="EM2321" i="1"/>
  <c r="EN2323" i="1" l="1"/>
  <c r="EM2322" i="1"/>
  <c r="EN2324" i="1" l="1"/>
  <c r="EM2323" i="1"/>
  <c r="EN2325" i="1" l="1"/>
  <c r="EM2324" i="1"/>
  <c r="EN2326" i="1" l="1"/>
  <c r="EM2325" i="1"/>
  <c r="EN2327" i="1" l="1"/>
  <c r="EM2326" i="1"/>
  <c r="EN2328" i="1" l="1"/>
  <c r="EM2327" i="1"/>
  <c r="EN2329" i="1" l="1"/>
  <c r="EM2328" i="1"/>
  <c r="EN2330" i="1" l="1"/>
  <c r="EM2329" i="1"/>
  <c r="EN2331" i="1" l="1"/>
  <c r="EM2330" i="1"/>
  <c r="EN2332" i="1" l="1"/>
  <c r="EM2331" i="1"/>
  <c r="EN2333" i="1" l="1"/>
  <c r="EM2332" i="1"/>
  <c r="EN2334" i="1" l="1"/>
  <c r="EM2333" i="1"/>
  <c r="EN2335" i="1" l="1"/>
  <c r="EM2334" i="1"/>
  <c r="EN2336" i="1" l="1"/>
  <c r="EM2335" i="1"/>
  <c r="EN2337" i="1" l="1"/>
  <c r="EM2336" i="1"/>
  <c r="EN2338" i="1" l="1"/>
  <c r="EM2337" i="1"/>
  <c r="EN2339" i="1" l="1"/>
  <c r="EM2338" i="1"/>
  <c r="EN2340" i="1" l="1"/>
  <c r="EM2339" i="1"/>
  <c r="EN2341" i="1" l="1"/>
  <c r="EM2340" i="1"/>
  <c r="EN2342" i="1" l="1"/>
  <c r="EM2341" i="1"/>
  <c r="EN2343" i="1" l="1"/>
  <c r="EM2342" i="1"/>
  <c r="EN2344" i="1" l="1"/>
  <c r="EM2343" i="1"/>
  <c r="EN2345" i="1" l="1"/>
  <c r="EM2344" i="1"/>
  <c r="EN2346" i="1" l="1"/>
  <c r="EM2345" i="1"/>
  <c r="EN2347" i="1" l="1"/>
  <c r="EM2346" i="1"/>
  <c r="EN2348" i="1" l="1"/>
  <c r="EM2347" i="1"/>
  <c r="EN2349" i="1" l="1"/>
  <c r="EM2348" i="1"/>
  <c r="EN2350" i="1" l="1"/>
  <c r="EM2349" i="1"/>
  <c r="EN2351" i="1" l="1"/>
  <c r="EM2350" i="1"/>
  <c r="EN2352" i="1" l="1"/>
  <c r="EM2351" i="1"/>
  <c r="EN2353" i="1" l="1"/>
  <c r="EM2353" i="1" s="1"/>
  <c r="EM2352" i="1"/>
</calcChain>
</file>

<file path=xl/sharedStrings.xml><?xml version="1.0" encoding="utf-8"?>
<sst xmlns="http://schemas.openxmlformats.org/spreadsheetml/2006/main" count="127" uniqueCount="72">
  <si>
    <t>Sub pSitaf(amIkro, vita)</t>
  </si>
  <si>
    <t>psi = amIkro / vita * (1 - Exp(-vita * t))</t>
  </si>
  <si>
    <t>psi2 = amIkro / vita * (1 - Exp(vita * t))</t>
  </si>
  <si>
    <t>aktinon_sxedio.eikona.DrawWidth = 10</t>
  </si>
  <si>
    <t>aktinon_sxedio.eikona.PSet (0, psi), RGB(150, 55, 150)</t>
  </si>
  <si>
    <t>dt</t>
  </si>
  <si>
    <t>vita</t>
  </si>
  <si>
    <t>alfa</t>
  </si>
  <si>
    <t>x0</t>
  </si>
  <si>
    <t>dex</t>
  </si>
  <si>
    <t>παράμετρο για ταχύτητα c=α-βψ</t>
  </si>
  <si>
    <t>theta0</t>
  </si>
  <si>
    <t>psi0</t>
  </si>
  <si>
    <t>Function xRONOS(VITA, ALFAMIKRO, ALFA, THETA0, X)</t>
  </si>
  <si>
    <t>c=a-vita*y</t>
  </si>
  <si>
    <t xml:space="preserve">The wave fronts are ploted </t>
  </si>
  <si>
    <t>with a period of 0.02 sec</t>
  </si>
  <si>
    <t>alpha</t>
  </si>
  <si>
    <t>End Function</t>
  </si>
  <si>
    <t>X</t>
  </si>
  <si>
    <r>
      <t>y</t>
    </r>
    <r>
      <rPr>
        <vertAlign val="subscript"/>
        <sz val="12"/>
        <rFont val="Times New Roman"/>
        <family val="1"/>
        <charset val="161"/>
      </rPr>
      <t xml:space="preserve">reflection </t>
    </r>
    <r>
      <rPr>
        <sz val="12"/>
        <rFont val="Times New Roman"/>
        <family val="1"/>
        <charset val="161"/>
      </rPr>
      <t>=1/βΓ-α/β</t>
    </r>
  </si>
  <si>
    <t>yreflection</t>
  </si>
  <si>
    <t>xreflection</t>
  </si>
  <si>
    <t>x</t>
  </si>
  <si>
    <t>t</t>
  </si>
  <si>
    <t>g</t>
  </si>
  <si>
    <t>treflection</t>
  </si>
  <si>
    <t>ALPHA</t>
  </si>
  <si>
    <t>x1</t>
  </si>
  <si>
    <t>x2</t>
  </si>
  <si>
    <t>y1</t>
  </si>
  <si>
    <t>y2</t>
  </si>
  <si>
    <t>=-alfa/vita/SIN(J101)*((J$107*EXP(-2*vita*$A$110)-1)/(J$107*EXP(-2*vita*$A$110)+</t>
  </si>
  <si>
    <t>IF(B110&lt;O106;-alfa/vita/SIN(O101)*((O$107*EXP(-2*vita*$A$110)-1)/(O$107*EXP(-2*vita*$A$110)+1)-O$102);-alfa/vita/SIN(O101)*(O107^2*EXP(2*vita*($A$110-O106))-1)/(</t>
  </si>
  <si>
    <t>=vita*SIN($B$101)/alfa*X+ABS(COS($B$101))</t>
  </si>
  <si>
    <t>z reflection</t>
  </si>
  <si>
    <t>x_after</t>
  </si>
  <si>
    <t>dy/dt=a-by</t>
  </si>
  <si>
    <t>dy/(a-by)=dt</t>
  </si>
  <si>
    <t>1/b*log((a-by)/a)=-t</t>
  </si>
  <si>
    <t>(a-by)/a=exp(-b*t)</t>
  </si>
  <si>
    <t>y=a*(1-exp(b*t))/b</t>
  </si>
  <si>
    <t>vita*SIN($EO$101)/alfa*(ABS($EL1954))+ABS(COS($EO$101))</t>
  </si>
  <si>
    <t>t=0</t>
  </si>
  <si>
    <t>sqrt(1-z0^2)=cos(theta0)</t>
  </si>
  <si>
    <t>1=EFtoyx = sin(theta0)*VITA / ALFA * (x - x0) + Sqr(1 - z0 ^ 2)</t>
  </si>
  <si>
    <t>alfa/vita/SIN(AL101)*((AL$107*EXP(2*vita*AL98)-1)/(AL$107*EXP(2*vita*AL98)+1)-AL$102);</t>
  </si>
  <si>
    <t>1/vita/AL$108*AL117+alfa/vita</t>
  </si>
  <si>
    <t>=RADIANS(10*AL100)</t>
  </si>
  <si>
    <t>al191</t>
  </si>
  <si>
    <t>ycritical</t>
  </si>
  <si>
    <t>xcritica</t>
  </si>
  <si>
    <t>F($AB98&lt;Y106;alfa/vita/SIN(Y101)*((Y$107*EXP(2*vita*P98)-1)/(Y$107*EXP(2*vita*P98)+1)-Y$102);Y112)</t>
  </si>
  <si>
    <t>K</t>
  </si>
  <si>
    <t>treflecdtion</t>
  </si>
  <si>
    <t>alfa/C1953/(vita)*(C1953+SQRT(1-(vita*(C1953)*ABS(B1953/alfa)+COS(ASIN(C1953)))^2))</t>
  </si>
  <si>
    <t>x=(1-cos(θ0))/(βΓ) or x=-(1+cos(θ0))(βΓ)</t>
  </si>
  <si>
    <t>x1=</t>
  </si>
  <si>
    <t>x2=</t>
  </si>
  <si>
    <t>TREFL</t>
  </si>
  <si>
    <t>z</t>
  </si>
  <si>
    <t xml:space="preserve">z  </t>
  </si>
  <si>
    <t>tmeta</t>
  </si>
  <si>
    <t>Γ*(α-βψ)=ζ</t>
  </si>
  <si>
    <t>ζ/Γ-α=-βψ</t>
  </si>
  <si>
    <t>ψ=α/β-ζ/(Γβ)</t>
  </si>
  <si>
    <t>ψ=α/β(1-ζ/(sinθ0))</t>
  </si>
  <si>
    <t>y(z)</t>
  </si>
  <si>
    <t xml:space="preserve">Z  </t>
  </si>
  <si>
    <t>Y IS THE DEPTH or HEIGHT ABOVE X-AXIS</t>
  </si>
  <si>
    <t>VITA =</t>
  </si>
  <si>
    <t>TIME WAVE FRONT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</si>
</sst>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  <charset val="161"/>
    </font>
    <font>
      <sz val="10"/>
      <name val="Arial"/>
      <family val="2"/>
      <charset val="161"/>
    </font>
    <font>
      <sz val="8"/>
      <name val="Arial"/>
      <family val="2"/>
      <charset val="161"/>
    </font>
    <font>
      <sz val="16"/>
      <name val="Arial"/>
      <family val="2"/>
      <charset val="161"/>
    </font>
    <font>
      <b/>
      <sz val="12"/>
      <name val="Arial"/>
      <family val="2"/>
      <charset val="161"/>
    </font>
    <font>
      <b/>
      <sz val="14"/>
      <name val="Arial"/>
      <family val="2"/>
      <charset val="161"/>
    </font>
    <font>
      <sz val="10"/>
      <name val="Arial"/>
      <family val="2"/>
      <charset val="161"/>
    </font>
    <font>
      <sz val="12"/>
      <name val="Times New Roman"/>
      <family val="1"/>
      <charset val="161"/>
    </font>
    <font>
      <vertAlign val="subscript"/>
      <sz val="12"/>
      <name val="Times New Roman"/>
      <family val="1"/>
      <charset val="161"/>
    </font>
    <font>
      <b/>
      <sz val="1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quotePrefix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1" fillId="0" borderId="0" xfId="0" quotePrefix="1" applyFont="1"/>
    <xf numFmtId="0" fontId="0" fillId="0" borderId="1" xfId="0" applyBorder="1"/>
    <xf numFmtId="0" fontId="0" fillId="0" borderId="2" xfId="0" applyBorder="1"/>
    <xf numFmtId="0" fontId="7" fillId="0" borderId="0" xfId="0" applyFont="1"/>
    <xf numFmtId="0" fontId="9" fillId="0" borderId="0" xfId="0" applyFont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0" fillId="0" borderId="0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1" fillId="0" borderId="11" xfId="0" applyFont="1" applyBorder="1"/>
    <xf numFmtId="0" fontId="1" fillId="0" borderId="0" xfId="0" applyFont="1" applyBorder="1"/>
    <xf numFmtId="0" fontId="1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2" xfId="0" applyFont="1" applyBorder="1"/>
    <xf numFmtId="0" fontId="0" fillId="0" borderId="16" xfId="0" applyBorder="1"/>
    <xf numFmtId="0" fontId="0" fillId="0" borderId="2" xfId="0" applyFill="1" applyBorder="1"/>
    <xf numFmtId="0" fontId="1" fillId="0" borderId="2" xfId="0" quotePrefix="1" applyFont="1" applyBorder="1"/>
    <xf numFmtId="0" fontId="0" fillId="0" borderId="12" xfId="0" applyFill="1" applyBorder="1"/>
    <xf numFmtId="2" fontId="0" fillId="0" borderId="0" xfId="0" applyNumberFormat="1"/>
    <xf numFmtId="0" fontId="1" fillId="0" borderId="0" xfId="0" quotePrefix="1" applyFont="1" applyAlignment="1">
      <alignment horizontal="right"/>
    </xf>
    <xf numFmtId="0" fontId="0" fillId="0" borderId="0" xfId="0" applyAlignment="1">
      <alignment horizontal="left"/>
    </xf>
  </cellXfs>
  <cellStyles count="2">
    <cellStyle name="Euro" xfId="1"/>
    <cellStyle name="Κανονικό" xfId="0" builtinId="0"/>
  </cellStyles>
  <dxfs count="0"/>
  <tableStyles count="0" defaultTableStyle="TableStyleMedium2" defaultPivotStyle="PivotStyleLight16"/>
  <colors>
    <mruColors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CURVED!$DE$7:$DE$207</c:f>
              <c:numCache>
                <c:formatCode>General</c:formatCode>
                <c:ptCount val="201"/>
                <c:pt idx="93">
                  <c:v>5</c:v>
                </c:pt>
                <c:pt idx="94">
                  <c:v>0.87266462599716477</c:v>
                </c:pt>
                <c:pt idx="95">
                  <c:v>0.64278760968653936</c:v>
                </c:pt>
                <c:pt idx="96">
                  <c:v>1305.4072893322787</c:v>
                </c:pt>
                <c:pt idx="97">
                  <c:v>142.85703342222243</c:v>
                </c:pt>
                <c:pt idx="98">
                  <c:v>119.87137588246857</c:v>
                </c:pt>
                <c:pt idx="99">
                  <c:v>4.7332493154751257E-2</c:v>
                </c:pt>
                <c:pt idx="100">
                  <c:v>4.5989099321133899</c:v>
                </c:pt>
                <c:pt idx="101">
                  <c:v>7.6604444311897805E-4</c:v>
                </c:pt>
                <c:pt idx="102">
                  <c:v>5</c:v>
                </c:pt>
                <c:pt idx="104">
                  <c:v>1305.4072893322787</c:v>
                </c:pt>
                <c:pt idx="105">
                  <c:v>127.19743664660069</c:v>
                </c:pt>
                <c:pt idx="106">
                  <c:v>0.99868419074817238</c:v>
                </c:pt>
                <c:pt idx="107">
                  <c:v>0.57996081737434846</c:v>
                </c:pt>
                <c:pt idx="108">
                  <c:v>-6.2826792312190904E-2</c:v>
                </c:pt>
                <c:pt idx="109">
                  <c:v>0.99605279416776082</c:v>
                </c:pt>
                <c:pt idx="110">
                  <c:v>0.99802444567643778</c:v>
                </c:pt>
                <c:pt idx="111">
                  <c:v>108.15501121822582</c:v>
                </c:pt>
                <c:pt idx="112">
                  <c:v>-108.15501121822582</c:v>
                </c:pt>
                <c:pt idx="113">
                  <c:v>43.261198045404058</c:v>
                </c:pt>
                <c:pt idx="114">
                  <c:v>43.261198045404058</c:v>
                </c:pt>
              </c:numCache>
            </c:numRef>
          </c:yVal>
          <c:smooth val="0"/>
        </c:ser>
        <c:ser>
          <c:idx val="1"/>
          <c:order val="1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CURVED!$DF$7:$DF$207</c:f>
              <c:numCache>
                <c:formatCode>General</c:formatCode>
                <c:ptCount val="201"/>
                <c:pt idx="93">
                  <c:v>4</c:v>
                </c:pt>
                <c:pt idx="94">
                  <c:v>0.69813170079773179</c:v>
                </c:pt>
                <c:pt idx="95">
                  <c:v>0.76604444311897801</c:v>
                </c:pt>
                <c:pt idx="96">
                  <c:v>1555.7238268604126</c:v>
                </c:pt>
                <c:pt idx="97">
                  <c:v>142.85705103034147</c:v>
                </c:pt>
                <c:pt idx="98">
                  <c:v>170.25051322774428</c:v>
                </c:pt>
                <c:pt idx="99">
                  <c:v>6.2704875971059892E-2</c:v>
                </c:pt>
                <c:pt idx="100">
                  <c:v>7.5486321704130317</c:v>
                </c:pt>
                <c:pt idx="101">
                  <c:v>6.4278760968653923E-4</c:v>
                </c:pt>
                <c:pt idx="102">
                  <c:v>4</c:v>
                </c:pt>
                <c:pt idx="104">
                  <c:v>1555.7238268604126</c:v>
                </c:pt>
                <c:pt idx="105">
                  <c:v>192.76612579435414</c:v>
                </c:pt>
                <c:pt idx="106">
                  <c:v>0.98750155055410704</c:v>
                </c:pt>
                <c:pt idx="107">
                  <c:v>0.46498595121339381</c:v>
                </c:pt>
                <c:pt idx="108">
                  <c:v>-0.3010584919055842</c:v>
                </c:pt>
                <c:pt idx="109">
                  <c:v>0.90936378445153532</c:v>
                </c:pt>
                <c:pt idx="110">
                  <c:v>0.95360567555543385</c:v>
                </c:pt>
                <c:pt idx="111">
                  <c:v>103.34138906543288</c:v>
                </c:pt>
                <c:pt idx="112">
                  <c:v>-103.34138906543288</c:v>
                </c:pt>
                <c:pt idx="113">
                  <c:v>69.07815298441551</c:v>
                </c:pt>
                <c:pt idx="114">
                  <c:v>69.07815298441551</c:v>
                </c:pt>
              </c:numCache>
            </c:numRef>
          </c:yVal>
          <c:smooth val="0"/>
        </c:ser>
        <c:ser>
          <c:idx val="2"/>
          <c:order val="2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CURVED!$DG$7:$DG$207</c:f>
              <c:numCache>
                <c:formatCode>General</c:formatCode>
                <c:ptCount val="201"/>
                <c:pt idx="93">
                  <c:v>3</c:v>
                </c:pt>
                <c:pt idx="94">
                  <c:v>0.52359877559829882</c:v>
                </c:pt>
                <c:pt idx="95">
                  <c:v>0.86602540378443871</c:v>
                </c:pt>
                <c:pt idx="96">
                  <c:v>2000.0000000000002</c:v>
                </c:pt>
                <c:pt idx="97">
                  <c:v>142.85707142857143</c:v>
                </c:pt>
                <c:pt idx="98">
                  <c:v>247.43582965269681</c:v>
                </c:pt>
                <c:pt idx="99">
                  <c:v>8.1706792504765646E-2</c:v>
                </c:pt>
                <c:pt idx="100">
                  <c:v>13.928203230275516</c:v>
                </c:pt>
                <c:pt idx="101">
                  <c:v>4.999999999999999E-4</c:v>
                </c:pt>
                <c:pt idx="102">
                  <c:v>3</c:v>
                </c:pt>
                <c:pt idx="104">
                  <c:v>2000.0000000000005</c:v>
                </c:pt>
                <c:pt idx="105">
                  <c:v>287.99673660341034</c:v>
                </c:pt>
                <c:pt idx="106">
                  <c:v>0.95884609220637818</c:v>
                </c:pt>
                <c:pt idx="107">
                  <c:v>0.31701901410332023</c:v>
                </c:pt>
                <c:pt idx="108">
                  <c:v>-0.54900638968111848</c:v>
                </c:pt>
                <c:pt idx="109">
                  <c:v>0.6985919840893039</c:v>
                </c:pt>
                <c:pt idx="110">
                  <c:v>0.83581815252440161</c:v>
                </c:pt>
                <c:pt idx="111">
                  <c:v>90.576861172377235</c:v>
                </c:pt>
                <c:pt idx="112">
                  <c:v>-90.576861172377235</c:v>
                </c:pt>
                <c:pt idx="113">
                  <c:v>95.948043578400501</c:v>
                </c:pt>
                <c:pt idx="114">
                  <c:v>95.948043578400501</c:v>
                </c:pt>
              </c:numCache>
            </c:numRef>
          </c:yVal>
          <c:smooth val="0"/>
        </c:ser>
        <c:ser>
          <c:idx val="3"/>
          <c:order val="3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CURVED!$DH$7:$DH$207</c:f>
              <c:numCache>
                <c:formatCode>General</c:formatCode>
                <c:ptCount val="201"/>
                <c:pt idx="93">
                  <c:v>2</c:v>
                </c:pt>
                <c:pt idx="94">
                  <c:v>0.3490658503988659</c:v>
                </c:pt>
                <c:pt idx="95">
                  <c:v>0.93969262078590843</c:v>
                </c:pt>
                <c:pt idx="96">
                  <c:v>2923.8044001630874</c:v>
                </c:pt>
                <c:pt idx="97">
                  <c:v>142.85709399712238</c:v>
                </c:pt>
                <c:pt idx="98">
                  <c:v>392.49677420780318</c:v>
                </c:pt>
                <c:pt idx="99">
                  <c:v>0.10766874699404785</c:v>
                </c:pt>
                <c:pt idx="100">
                  <c:v>32.163437477526365</c:v>
                </c:pt>
                <c:pt idx="101">
                  <c:v>3.4202014332566872E-4</c:v>
                </c:pt>
                <c:pt idx="102">
                  <c:v>2</c:v>
                </c:pt>
                <c:pt idx="104">
                  <c:v>2923.8044001630874</c:v>
                </c:pt>
                <c:pt idx="105">
                  <c:v>455.5208992887674</c:v>
                </c:pt>
                <c:pt idx="106">
                  <c:v>0.89742410444068743</c:v>
                </c:pt>
                <c:pt idx="107">
                  <c:v>0.16362152882797057</c:v>
                </c:pt>
                <c:pt idx="108">
                  <c:v>-0.77607109195793789</c:v>
                </c:pt>
                <c:pt idx="109">
                  <c:v>0.39771366022721388</c:v>
                </c:pt>
                <c:pt idx="110">
                  <c:v>0.63064543146463359</c:v>
                </c:pt>
                <c:pt idx="111">
                  <c:v>68.342477992661685</c:v>
                </c:pt>
                <c:pt idx="112">
                  <c:v>-68.342477992661685</c:v>
                </c:pt>
                <c:pt idx="113">
                  <c:v>120.55484106557773</c:v>
                </c:pt>
                <c:pt idx="114">
                  <c:v>120.55484106557773</c:v>
                </c:pt>
              </c:numCache>
            </c:numRef>
          </c:yVal>
          <c:smooth val="0"/>
        </c:ser>
        <c:ser>
          <c:idx val="4"/>
          <c:order val="4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CURVED!$DI$7:$DI$207</c:f>
              <c:numCache>
                <c:formatCode>General</c:formatCode>
                <c:ptCount val="201"/>
                <c:pt idx="93">
                  <c:v>1</c:v>
                </c:pt>
                <c:pt idx="94">
                  <c:v>0.17453292519943295</c:v>
                </c:pt>
                <c:pt idx="95">
                  <c:v>0.98480775301220802</c:v>
                </c:pt>
                <c:pt idx="96">
                  <c:v>5758.770483143634</c:v>
                </c:pt>
                <c:pt idx="97">
                  <c:v>142.85711805026034</c:v>
                </c:pt>
                <c:pt idx="98">
                  <c:v>810.18311708824433</c:v>
                </c:pt>
                <c:pt idx="99">
                  <c:v>0.15114974538391127</c:v>
                </c:pt>
                <c:pt idx="100">
                  <c:v>130.64609564385992</c:v>
                </c:pt>
                <c:pt idx="101">
                  <c:v>1.7364817766693034E-4</c:v>
                </c:pt>
                <c:pt idx="102">
                  <c:v>1</c:v>
                </c:pt>
                <c:pt idx="104">
                  <c:v>5758.770483143634</c:v>
                </c:pt>
                <c:pt idx="105">
                  <c:v>903.26668940129468</c:v>
                </c:pt>
                <c:pt idx="106">
                  <c:v>0.75857562556848268</c:v>
                </c:pt>
                <c:pt idx="107">
                  <c:v>4.5018012289363973E-2</c:v>
                </c:pt>
                <c:pt idx="108">
                  <c:v>-0.93978974072284405</c:v>
                </c:pt>
                <c:pt idx="109">
                  <c:v>0.11679524323208956</c:v>
                </c:pt>
                <c:pt idx="110">
                  <c:v>0.34175319052218017</c:v>
                </c:pt>
                <c:pt idx="111">
                  <c:v>37.035485768826661</c:v>
                </c:pt>
                <c:pt idx="112">
                  <c:v>-37.035485768826661</c:v>
                </c:pt>
                <c:pt idx="113">
                  <c:v>138.29688372847053</c:v>
                </c:pt>
                <c:pt idx="114">
                  <c:v>138.29688372847053</c:v>
                </c:pt>
              </c:numCache>
            </c:numRef>
          </c:yVal>
          <c:smooth val="0"/>
        </c:ser>
        <c:ser>
          <c:idx val="5"/>
          <c:order val="5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CURVED!$DJ$7:$DJ$207</c:f>
              <c:numCache>
                <c:formatCode>General</c:formatCode>
                <c:ptCount val="201"/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142.85714285714286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4">
                  <c:v>0</c:v>
                </c:pt>
                <c:pt idx="107">
                  <c:v>0</c:v>
                </c:pt>
                <c:pt idx="108">
                  <c:v>-1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-71.916385172655808</c:v>
                </c:pt>
                <c:pt idx="114">
                  <c:v>-71.916385172655808</c:v>
                </c:pt>
              </c:numCache>
            </c:numRef>
          </c:yVal>
          <c:smooth val="0"/>
        </c:ser>
        <c:ser>
          <c:idx val="6"/>
          <c:order val="6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CURVED!$DK$7:$DK$207</c:f>
              <c:numCache>
                <c:formatCode>General</c:formatCode>
                <c:ptCount val="201"/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142.85714285714286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7">
                  <c:v>0</c:v>
                </c:pt>
                <c:pt idx="108">
                  <c:v>-1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144.82181535292523</c:v>
                </c:pt>
                <c:pt idx="114">
                  <c:v>144.82181535292523</c:v>
                </c:pt>
              </c:numCache>
            </c:numRef>
          </c:yVal>
          <c:smooth val="0"/>
        </c:ser>
        <c:ser>
          <c:idx val="7"/>
          <c:order val="7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CURVED!$DL$7:$DL$207</c:f>
              <c:numCache>
                <c:formatCode>General</c:formatCode>
                <c:ptCount val="201"/>
                <c:pt idx="93">
                  <c:v>1</c:v>
                </c:pt>
                <c:pt idx="94">
                  <c:v>-0.17453292519943295</c:v>
                </c:pt>
                <c:pt idx="95">
                  <c:v>0.98480775301220802</c:v>
                </c:pt>
                <c:pt idx="96">
                  <c:v>-5758.770483143634</c:v>
                </c:pt>
                <c:pt idx="97">
                  <c:v>142.85716766402538</c:v>
                </c:pt>
                <c:pt idx="98">
                  <c:v>810.18311708824433</c:v>
                </c:pt>
                <c:pt idx="99">
                  <c:v>0.15114974538391127</c:v>
                </c:pt>
                <c:pt idx="100">
                  <c:v>130.64609564385992</c:v>
                </c:pt>
                <c:pt idx="101">
                  <c:v>-1.7364817766693034E-4</c:v>
                </c:pt>
                <c:pt idx="104">
                  <c:v>-5758.770483143634</c:v>
                </c:pt>
                <c:pt idx="107">
                  <c:v>-1.1424321383564529E-2</c:v>
                </c:pt>
                <c:pt idx="108">
                  <c:v>-0.99623207439577255</c:v>
                </c:pt>
                <c:pt idx="109">
                  <c:v>7.521653945095963E-3</c:v>
                </c:pt>
                <c:pt idx="110">
                  <c:v>8.6727469380214028E-2</c:v>
                </c:pt>
                <c:pt idx="111">
                  <c:v>-9.3985778248025795</c:v>
                </c:pt>
                <c:pt idx="112">
                  <c:v>9.3985778248025795</c:v>
                </c:pt>
                <c:pt idx="113">
                  <c:v>-71.508058465068601</c:v>
                </c:pt>
                <c:pt idx="114">
                  <c:v>-71.508058465068601</c:v>
                </c:pt>
              </c:numCache>
            </c:numRef>
          </c:yVal>
          <c:smooth val="0"/>
        </c:ser>
        <c:ser>
          <c:idx val="8"/>
          <c:order val="8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CURVED!$DM$7:$DM$207</c:f>
              <c:numCache>
                <c:formatCode>General</c:formatCode>
                <c:ptCount val="201"/>
                <c:pt idx="93">
                  <c:v>2</c:v>
                </c:pt>
                <c:pt idx="94">
                  <c:v>-0.3490658503988659</c:v>
                </c:pt>
                <c:pt idx="95">
                  <c:v>0.93969262078590843</c:v>
                </c:pt>
                <c:pt idx="96">
                  <c:v>-2923.8044001630874</c:v>
                </c:pt>
                <c:pt idx="97">
                  <c:v>142.85719171716335</c:v>
                </c:pt>
                <c:pt idx="98">
                  <c:v>392.49677420780318</c:v>
                </c:pt>
                <c:pt idx="99">
                  <c:v>0.10766874699404785</c:v>
                </c:pt>
                <c:pt idx="100">
                  <c:v>32.163437477526365</c:v>
                </c:pt>
                <c:pt idx="101">
                  <c:v>-3.4202014332566872E-4</c:v>
                </c:pt>
                <c:pt idx="104">
                  <c:v>-2923.8044001630874</c:v>
                </c:pt>
                <c:pt idx="107">
                  <c:v>-4.5090057283319947E-2</c:v>
                </c:pt>
                <c:pt idx="108">
                  <c:v>-0.98478267806922837</c:v>
                </c:pt>
                <c:pt idx="109">
                  <c:v>3.0203076974798515E-2</c:v>
                </c:pt>
                <c:pt idx="110">
                  <c:v>0.17379032474449926</c:v>
                </c:pt>
                <c:pt idx="111">
                  <c:v>-18.833501126939503</c:v>
                </c:pt>
                <c:pt idx="112">
                  <c:v>18.833501126939503</c:v>
                </c:pt>
                <c:pt idx="113">
                  <c:v>-70.267297686608742</c:v>
                </c:pt>
                <c:pt idx="114">
                  <c:v>-70.267297686608742</c:v>
                </c:pt>
              </c:numCache>
            </c:numRef>
          </c:yVal>
          <c:smooth val="0"/>
        </c:ser>
        <c:ser>
          <c:idx val="9"/>
          <c:order val="9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CURVED!$DN$7:$DN$207</c:f>
              <c:numCache>
                <c:formatCode>General</c:formatCode>
                <c:ptCount val="201"/>
                <c:pt idx="93">
                  <c:v>3</c:v>
                </c:pt>
                <c:pt idx="94">
                  <c:v>-0.52359877559829882</c:v>
                </c:pt>
                <c:pt idx="95">
                  <c:v>0.86602540378443871</c:v>
                </c:pt>
                <c:pt idx="96">
                  <c:v>-2000.0000000000002</c:v>
                </c:pt>
                <c:pt idx="97">
                  <c:v>142.85721428571429</c:v>
                </c:pt>
                <c:pt idx="98">
                  <c:v>247.43582965269681</c:v>
                </c:pt>
                <c:pt idx="99">
                  <c:v>8.1706792504765646E-2</c:v>
                </c:pt>
                <c:pt idx="100">
                  <c:v>13.928203230275516</c:v>
                </c:pt>
                <c:pt idx="101">
                  <c:v>-4.999999999999999E-4</c:v>
                </c:pt>
                <c:pt idx="104">
                  <c:v>-2000.0000000000005</c:v>
                </c:pt>
                <c:pt idx="107">
                  <c:v>-9.9180883350076243E-2</c:v>
                </c:pt>
                <c:pt idx="108">
                  <c:v>-0.96520628713451495</c:v>
                </c:pt>
                <c:pt idx="109">
                  <c:v>6.837682327600425E-2</c:v>
                </c:pt>
                <c:pt idx="110">
                  <c:v>0.26148962364882522</c:v>
                </c:pt>
                <c:pt idx="111">
                  <c:v>-28.337395242878934</c:v>
                </c:pt>
                <c:pt idx="112">
                  <c:v>28.337395242878934</c:v>
                </c:pt>
                <c:pt idx="113">
                  <c:v>-68.145821814621357</c:v>
                </c:pt>
                <c:pt idx="114">
                  <c:v>-68.145821814621357</c:v>
                </c:pt>
              </c:numCache>
            </c:numRef>
          </c:yVal>
          <c:smooth val="0"/>
        </c:ser>
        <c:ser>
          <c:idx val="10"/>
          <c:order val="10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CURVED!$DO$7:$DO$207</c:f>
              <c:numCache>
                <c:formatCode>General</c:formatCode>
                <c:ptCount val="201"/>
                <c:pt idx="93">
                  <c:v>4</c:v>
                </c:pt>
                <c:pt idx="94">
                  <c:v>-0.69813170079773179</c:v>
                </c:pt>
                <c:pt idx="95">
                  <c:v>0.76604444311897801</c:v>
                </c:pt>
                <c:pt idx="96">
                  <c:v>-1555.7238268604126</c:v>
                </c:pt>
                <c:pt idx="97">
                  <c:v>142.85723468394426</c:v>
                </c:pt>
                <c:pt idx="98">
                  <c:v>170.25051322774428</c:v>
                </c:pt>
                <c:pt idx="99">
                  <c:v>6.2704875971059892E-2</c:v>
                </c:pt>
                <c:pt idx="100">
                  <c:v>7.5486321704130317</c:v>
                </c:pt>
                <c:pt idx="101">
                  <c:v>-6.4278760968653923E-4</c:v>
                </c:pt>
                <c:pt idx="104">
                  <c:v>-1555.7238268604126</c:v>
                </c:pt>
                <c:pt idx="107">
                  <c:v>-0.17068686786845141</c:v>
                </c:pt>
                <c:pt idx="108">
                  <c:v>-0.93673131098742946</c:v>
                </c:pt>
                <c:pt idx="109">
                  <c:v>0.12253445101577176</c:v>
                </c:pt>
                <c:pt idx="110">
                  <c:v>0.35004921227703362</c:v>
                </c:pt>
                <c:pt idx="111">
                  <c:v>-37.934518182160694</c:v>
                </c:pt>
                <c:pt idx="112">
                  <c:v>37.934518182160694</c:v>
                </c:pt>
                <c:pt idx="113">
                  <c:v>-65.0600142695572</c:v>
                </c:pt>
                <c:pt idx="114">
                  <c:v>-65.0600142695572</c:v>
                </c:pt>
              </c:numCache>
            </c:numRef>
          </c:yVal>
          <c:smooth val="0"/>
        </c:ser>
        <c:ser>
          <c:idx val="11"/>
          <c:order val="11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CURVED!$DP$7:$DP$207</c:f>
              <c:numCache>
                <c:formatCode>General</c:formatCode>
                <c:ptCount val="201"/>
                <c:pt idx="93">
                  <c:v>5</c:v>
                </c:pt>
                <c:pt idx="94">
                  <c:v>-0.87266462599716477</c:v>
                </c:pt>
                <c:pt idx="95">
                  <c:v>0.64278760968653936</c:v>
                </c:pt>
                <c:pt idx="96">
                  <c:v>-1305.4072893322787</c:v>
                </c:pt>
                <c:pt idx="97">
                  <c:v>142.85725229206329</c:v>
                </c:pt>
                <c:pt idx="98">
                  <c:v>119.87137588246857</c:v>
                </c:pt>
                <c:pt idx="99">
                  <c:v>4.7332493154751257E-2</c:v>
                </c:pt>
                <c:pt idx="100">
                  <c:v>4.5989099321133899</c:v>
                </c:pt>
                <c:pt idx="101">
                  <c:v>-7.6604444311897805E-4</c:v>
                </c:pt>
                <c:pt idx="103">
                  <c:v>0</c:v>
                </c:pt>
                <c:pt idx="104">
                  <c:v>-1305.4072893322787</c:v>
                </c:pt>
                <c:pt idx="107">
                  <c:v>-0.25542862682635259</c:v>
                </c:pt>
                <c:pt idx="108">
                  <c:v>-0.89821623651289195</c:v>
                </c:pt>
                <c:pt idx="109">
                  <c:v>0.1932075924646165</c:v>
                </c:pt>
                <c:pt idx="110">
                  <c:v>0.43955385615942044</c:v>
                </c:pt>
                <c:pt idx="111">
                  <c:v>-47.634055909036441</c:v>
                </c:pt>
                <c:pt idx="112">
                  <c:v>47.634055909036441</c:v>
                </c:pt>
                <c:pt idx="113">
                  <c:v>-60.886170302197257</c:v>
                </c:pt>
                <c:pt idx="114">
                  <c:v>-60.886170302197257</c:v>
                </c:pt>
              </c:numCache>
            </c:numRef>
          </c:yVal>
          <c:smooth val="0"/>
        </c:ser>
        <c:ser>
          <c:idx val="12"/>
          <c:order val="12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CURVED!$DQ$7:$DQ$207</c:f>
              <c:numCache>
                <c:formatCode>General</c:formatCode>
                <c:ptCount val="201"/>
                <c:pt idx="93">
                  <c:v>6</c:v>
                </c:pt>
                <c:pt idx="94">
                  <c:v>-1.0471975511965976</c:v>
                </c:pt>
                <c:pt idx="95">
                  <c:v>0.50000000000000011</c:v>
                </c:pt>
                <c:pt idx="96">
                  <c:v>-1154.7005383792516</c:v>
                </c:pt>
                <c:pt idx="97">
                  <c:v>142.85726657505768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-8.6602540378443859E-4</c:v>
                </c:pt>
                <c:pt idx="104">
                  <c:v>-1154.7005383792516</c:v>
                </c:pt>
                <c:pt idx="107">
                  <c:v>-0.34808895795786132</c:v>
                </c:pt>
                <c:pt idx="108">
                  <c:v>-0.84808895795786143</c:v>
                </c:pt>
                <c:pt idx="109">
                  <c:v>0.28074511938994873</c:v>
                </c:pt>
                <c:pt idx="110">
                  <c:v>0.52985386607058815</c:v>
                </c:pt>
                <c:pt idx="111">
                  <c:v>-57.419786736830737</c:v>
                </c:pt>
                <c:pt idx="112">
                  <c:v>57.419786736830737</c:v>
                </c:pt>
                <c:pt idx="113">
                  <c:v>-55.453922226566291</c:v>
                </c:pt>
                <c:pt idx="114">
                  <c:v>-55.453922226566291</c:v>
                </c:pt>
              </c:numCache>
            </c:numRef>
          </c:yVal>
          <c:smooth val="0"/>
        </c:ser>
        <c:ser>
          <c:idx val="13"/>
          <c:order val="13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CURVED!$DR$7:$DR$207</c:f>
              <c:numCache>
                <c:formatCode>General</c:formatCode>
                <c:ptCount val="201"/>
                <c:pt idx="93">
                  <c:v>7</c:v>
                </c:pt>
                <c:pt idx="94">
                  <c:v>-1.2217304763960306</c:v>
                </c:pt>
                <c:pt idx="95">
                  <c:v>0.34202014332566882</c:v>
                </c:pt>
                <c:pt idx="96">
                  <c:v>-1064.1777724759122</c:v>
                </c:pt>
                <c:pt idx="97">
                  <c:v>142.85727709894584</c:v>
                </c:pt>
                <c:pt idx="98">
                  <c:v>51.995747752314635</c:v>
                </c:pt>
                <c:pt idx="99">
                  <c:v>2.2110459724394384E-2</c:v>
                </c:pt>
                <c:pt idx="100">
                  <c:v>2.0396067291614757</c:v>
                </c:pt>
                <c:pt idx="101">
                  <c:v>-9.3969262078590836E-4</c:v>
                </c:pt>
                <c:pt idx="104">
                  <c:v>-1064.1777724759122</c:v>
                </c:pt>
                <c:pt idx="107">
                  <c:v>-0.44225370358873406</c:v>
                </c:pt>
                <c:pt idx="108">
                  <c:v>-0.78427384691440283</c:v>
                </c:pt>
                <c:pt idx="109">
                  <c:v>0.38491453304608381</c:v>
                </c:pt>
                <c:pt idx="110">
                  <c:v>0.62041480724277032</c:v>
                </c:pt>
                <c:pt idx="111">
                  <c:v>-67.233794450611626</c:v>
                </c:pt>
                <c:pt idx="112">
                  <c:v>67.233794450611626</c:v>
                </c:pt>
                <c:pt idx="113">
                  <c:v>-48.538336059616611</c:v>
                </c:pt>
                <c:pt idx="114">
                  <c:v>-48.538336059616611</c:v>
                </c:pt>
              </c:numCache>
            </c:numRef>
          </c:yVal>
          <c:smooth val="0"/>
        </c:ser>
        <c:ser>
          <c:idx val="14"/>
          <c:order val="14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CURVED!$DS$7:$DS$207</c:f>
              <c:numCache>
                <c:formatCode>General</c:formatCode>
                <c:ptCount val="201"/>
                <c:pt idx="93">
                  <c:v>8</c:v>
                </c:pt>
                <c:pt idx="94">
                  <c:v>-1.3962634015954636</c:v>
                </c:pt>
                <c:pt idx="95">
                  <c:v>0.17364817766693041</c:v>
                </c:pt>
                <c:pt idx="96">
                  <c:v>-1015.426611885745</c:v>
                </c:pt>
                <c:pt idx="97">
                  <c:v>142.85728354396471</c:v>
                </c:pt>
                <c:pt idx="98">
                  <c:v>25.189568672637861</c:v>
                </c:pt>
                <c:pt idx="99">
                  <c:v>1.0883781400154948E-2</c:v>
                </c:pt>
                <c:pt idx="100">
                  <c:v>1.4202766254612067</c:v>
                </c:pt>
                <c:pt idx="101">
                  <c:v>-9.8480775301220801E-4</c:v>
                </c:pt>
                <c:pt idx="104">
                  <c:v>-1015.426611885745</c:v>
                </c:pt>
                <c:pt idx="107">
                  <c:v>-0.53047220013573892</c:v>
                </c:pt>
                <c:pt idx="108">
                  <c:v>-0.70412037780266934</c:v>
                </c:pt>
                <c:pt idx="109">
                  <c:v>0.50421449356302617</c:v>
                </c:pt>
                <c:pt idx="110">
                  <c:v>0.71008062469203181</c:v>
                </c:pt>
                <c:pt idx="111">
                  <c:v>-76.950798411915741</c:v>
                </c:pt>
                <c:pt idx="112">
                  <c:v>76.950798411915741</c:v>
                </c:pt>
                <c:pt idx="113">
                  <c:v>-39.852176729036699</c:v>
                </c:pt>
                <c:pt idx="114">
                  <c:v>-39.852176729036699</c:v>
                </c:pt>
              </c:numCache>
            </c:numRef>
          </c:yVal>
          <c:smooth val="0"/>
        </c:ser>
        <c:ser>
          <c:idx val="15"/>
          <c:order val="15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CURVED!$DT$7:$DT$207</c:f>
              <c:numCache>
                <c:formatCode>General</c:formatCode>
                <c:ptCount val="201"/>
                <c:pt idx="93">
                  <c:v>9</c:v>
                </c:pt>
                <c:pt idx="94">
                  <c:v>-1.5707963267948966</c:v>
                </c:pt>
                <c:pt idx="95">
                  <c:v>6.1257422745431001E-17</c:v>
                </c:pt>
                <c:pt idx="96">
                  <c:v>-1000</c:v>
                </c:pt>
                <c:pt idx="97">
                  <c:v>142.85728571428572</c:v>
                </c:pt>
                <c:pt idx="98">
                  <c:v>8.7510603922044282E-15</c:v>
                </c:pt>
                <c:pt idx="99">
                  <c:v>0</c:v>
                </c:pt>
                <c:pt idx="100">
                  <c:v>1</c:v>
                </c:pt>
                <c:pt idx="101">
                  <c:v>-1E-3</c:v>
                </c:pt>
                <c:pt idx="104">
                  <c:v>-1000</c:v>
                </c:pt>
                <c:pt idx="107">
                  <c:v>-0.6043677771171635</c:v>
                </c:pt>
                <c:pt idx="108">
                  <c:v>-0.60436777711716361</c:v>
                </c:pt>
                <c:pt idx="109">
                  <c:v>0.63473958998245839</c:v>
                </c:pt>
                <c:pt idx="110">
                  <c:v>0.7967054599928749</c:v>
                </c:pt>
                <c:pt idx="111">
                  <c:v>-86.338253873880504</c:v>
                </c:pt>
                <c:pt idx="112">
                  <c:v>86.338253873880504</c:v>
                </c:pt>
                <c:pt idx="113">
                  <c:v>-29.042077143875034</c:v>
                </c:pt>
                <c:pt idx="114">
                  <c:v>-29.042077143875034</c:v>
                </c:pt>
              </c:numCache>
            </c:numRef>
          </c:yVal>
          <c:smooth val="0"/>
        </c:ser>
        <c:ser>
          <c:idx val="16"/>
          <c:order val="16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CURVED!$DU$7:$DU$207</c:f>
              <c:numCache>
                <c:formatCode>General</c:formatCode>
                <c:ptCount val="201"/>
                <c:pt idx="93">
                  <c:v>10</c:v>
                </c:pt>
                <c:pt idx="94">
                  <c:v>-1.7453292519943295</c:v>
                </c:pt>
                <c:pt idx="95">
                  <c:v>-0.1736481776669303</c:v>
                </c:pt>
                <c:pt idx="96">
                  <c:v>-1015.426611885745</c:v>
                </c:pt>
                <c:pt idx="97">
                  <c:v>142.85728354396471</c:v>
                </c:pt>
                <c:pt idx="98">
                  <c:v>-25.189568672637847</c:v>
                </c:pt>
                <c:pt idx="99">
                  <c:v>-1.0883781400154923E-2</c:v>
                </c:pt>
                <c:pt idx="100">
                  <c:v>0.70408819104184739</c:v>
                </c:pt>
                <c:pt idx="101">
                  <c:v>-9.8480775301220801E-4</c:v>
                </c:pt>
                <c:pt idx="104">
                  <c:v>-1015.426611885745</c:v>
                </c:pt>
                <c:pt idx="107">
                  <c:v>-0.65487082504086913</c:v>
                </c:pt>
                <c:pt idx="108">
                  <c:v>-0.48122264737393883</c:v>
                </c:pt>
                <c:pt idx="109">
                  <c:v>0.7684247636544177</c:v>
                </c:pt>
                <c:pt idx="110">
                  <c:v>0.87659840500335029</c:v>
                </c:pt>
                <c:pt idx="111">
                  <c:v>-94.996180442010328</c:v>
                </c:pt>
                <c:pt idx="112">
                  <c:v>94.996180442010328</c:v>
                </c:pt>
                <c:pt idx="113">
                  <c:v>-15.69695023185713</c:v>
                </c:pt>
                <c:pt idx="114">
                  <c:v>-15.69695023185713</c:v>
                </c:pt>
              </c:numCache>
            </c:numRef>
          </c:yVal>
          <c:smooth val="0"/>
        </c:ser>
        <c:ser>
          <c:idx val="17"/>
          <c:order val="17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CURVED!$DV$7:$DV$207</c:f>
              <c:numCache>
                <c:formatCode>General</c:formatCode>
                <c:ptCount val="201"/>
                <c:pt idx="91">
                  <c:v>0.12</c:v>
                </c:pt>
                <c:pt idx="93">
                  <c:v>10</c:v>
                </c:pt>
                <c:pt idx="94">
                  <c:v>1.7453292519943295</c:v>
                </c:pt>
                <c:pt idx="95">
                  <c:v>-0.1736481776669303</c:v>
                </c:pt>
                <c:pt idx="96">
                  <c:v>1015.426611885745</c:v>
                </c:pt>
                <c:pt idx="97">
                  <c:v>142.85700217032101</c:v>
                </c:pt>
                <c:pt idx="98">
                  <c:v>-25.189568672637847</c:v>
                </c:pt>
                <c:pt idx="99">
                  <c:v>-1.0883781400154923E-2</c:v>
                </c:pt>
                <c:pt idx="100">
                  <c:v>0.70408819104184739</c:v>
                </c:pt>
                <c:pt idx="101">
                  <c:v>9.8480775301220801E-4</c:v>
                </c:pt>
                <c:pt idx="102">
                  <c:v>10</c:v>
                </c:pt>
                <c:pt idx="104">
                  <c:v>1015.426611885745</c:v>
                </c:pt>
                <c:pt idx="105">
                  <c:v>-74.025363113348774</c:v>
                </c:pt>
                <c:pt idx="106">
                  <c:v>0.93975432634592682</c:v>
                </c:pt>
                <c:pt idx="107">
                  <c:v>0.5103052605949886</c:v>
                </c:pt>
                <c:pt idx="108">
                  <c:v>0.6839534382619189</c:v>
                </c:pt>
                <c:pt idx="109">
                  <c:v>0.5322076942896995</c:v>
                </c:pt>
                <c:pt idx="110">
                  <c:v>0.72952566390066054</c:v>
                </c:pt>
                <c:pt idx="111">
                  <c:v>-74.025363113348774</c:v>
                </c:pt>
                <c:pt idx="112">
                  <c:v>74.025363113348774</c:v>
                </c:pt>
                <c:pt idx="113">
                  <c:v>-37.031460974521934</c:v>
                </c:pt>
                <c:pt idx="114">
                  <c:v>-37.031460974521934</c:v>
                </c:pt>
              </c:numCache>
            </c:numRef>
          </c:yVal>
          <c:smooth val="0"/>
        </c:ser>
        <c:ser>
          <c:idx val="18"/>
          <c:order val="18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CURVED!$DW$7:$DW$207</c:f>
              <c:numCache>
                <c:formatCode>General</c:formatCode>
                <c:ptCount val="201"/>
                <c:pt idx="93">
                  <c:v>9</c:v>
                </c:pt>
                <c:pt idx="94">
                  <c:v>1.5707963267948966</c:v>
                </c:pt>
                <c:pt idx="95">
                  <c:v>6.1257422745431001E-17</c:v>
                </c:pt>
                <c:pt idx="96">
                  <c:v>1000</c:v>
                </c:pt>
                <c:pt idx="97">
                  <c:v>142.857</c:v>
                </c:pt>
                <c:pt idx="98">
                  <c:v>8.7510603922044282E-15</c:v>
                </c:pt>
                <c:pt idx="99">
                  <c:v>0</c:v>
                </c:pt>
                <c:pt idx="100">
                  <c:v>1</c:v>
                </c:pt>
                <c:pt idx="101">
                  <c:v>1E-3</c:v>
                </c:pt>
                <c:pt idx="102">
                  <c:v>9</c:v>
                </c:pt>
                <c:pt idx="104">
                  <c:v>1000</c:v>
                </c:pt>
                <c:pt idx="105">
                  <c:v>-38.986440080447473</c:v>
                </c:pt>
                <c:pt idx="106">
                  <c:v>0.96204096430600616</c:v>
                </c:pt>
                <c:pt idx="107">
                  <c:v>0.68580906222909488</c:v>
                </c:pt>
                <c:pt idx="108">
                  <c:v>0.68580906222909477</c:v>
                </c:pt>
                <c:pt idx="109">
                  <c:v>0.52966593016444963</c:v>
                </c:pt>
                <c:pt idx="110">
                  <c:v>0.72778151265640822</c:v>
                </c:pt>
                <c:pt idx="111">
                  <c:v>97.972723175584974</c:v>
                </c:pt>
                <c:pt idx="112">
                  <c:v>-97.972723175584974</c:v>
                </c:pt>
                <c:pt idx="113">
                  <c:v>-38.888355334798845</c:v>
                </c:pt>
                <c:pt idx="114">
                  <c:v>-38.888355334798845</c:v>
                </c:pt>
              </c:numCache>
            </c:numRef>
          </c:yVal>
          <c:smooth val="0"/>
        </c:ser>
        <c:ser>
          <c:idx val="19"/>
          <c:order val="19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CURVED!$DX$7:$DX$207</c:f>
              <c:numCache>
                <c:formatCode>General</c:formatCode>
                <c:ptCount val="201"/>
                <c:pt idx="93">
                  <c:v>8</c:v>
                </c:pt>
                <c:pt idx="94">
                  <c:v>1.3962634015954636</c:v>
                </c:pt>
                <c:pt idx="95">
                  <c:v>0.17364817766693041</c:v>
                </c:pt>
                <c:pt idx="96">
                  <c:v>1015.426611885745</c:v>
                </c:pt>
                <c:pt idx="97">
                  <c:v>142.85700217032101</c:v>
                </c:pt>
                <c:pt idx="98">
                  <c:v>25.189568672637861</c:v>
                </c:pt>
                <c:pt idx="99">
                  <c:v>1.0883781400154948E-2</c:v>
                </c:pt>
                <c:pt idx="100">
                  <c:v>1.4202766254612067</c:v>
                </c:pt>
                <c:pt idx="101">
                  <c:v>9.8480775301220801E-4</c:v>
                </c:pt>
                <c:pt idx="102">
                  <c:v>8</c:v>
                </c:pt>
                <c:pt idx="104">
                  <c:v>1015.426611885745</c:v>
                </c:pt>
                <c:pt idx="105">
                  <c:v>53.909213299737402</c:v>
                </c:pt>
                <c:pt idx="106">
                  <c:v>0.97958354345719922</c:v>
                </c:pt>
                <c:pt idx="107">
                  <c:v>0.7550476285828438</c:v>
                </c:pt>
                <c:pt idx="108">
                  <c:v>0.58139945091591338</c:v>
                </c:pt>
                <c:pt idx="109">
                  <c:v>0.6619746784746745</c:v>
                </c:pt>
                <c:pt idx="110">
                  <c:v>0.81361826336106446</c:v>
                </c:pt>
                <c:pt idx="111">
                  <c:v>109.5279221863205</c:v>
                </c:pt>
                <c:pt idx="112">
                  <c:v>-109.5279221863205</c:v>
                </c:pt>
                <c:pt idx="113">
                  <c:v>-24.832909066701504</c:v>
                </c:pt>
                <c:pt idx="114">
                  <c:v>-24.832909066701504</c:v>
                </c:pt>
              </c:numCache>
            </c:numRef>
          </c:yVal>
          <c:smooth val="0"/>
        </c:ser>
        <c:ser>
          <c:idx val="20"/>
          <c:order val="20"/>
          <c:marker>
            <c:symbol val="none"/>
          </c:marker>
          <c:xVal>
            <c:numRef>
              <c:f>CURVED!$DD$7:$DD$207</c:f>
              <c:numCache>
                <c:formatCode>General</c:formatCode>
                <c:ptCount val="201"/>
                <c:pt idx="93">
                  <c:v>6</c:v>
                </c:pt>
                <c:pt idx="94">
                  <c:v>1.0471975511965976</c:v>
                </c:pt>
                <c:pt idx="95">
                  <c:v>0.50000000000000011</c:v>
                </c:pt>
                <c:pt idx="96">
                  <c:v>1154.7005383792516</c:v>
                </c:pt>
                <c:pt idx="97">
                  <c:v>142.85701913922804</c:v>
                </c:pt>
                <c:pt idx="98">
                  <c:v>82.47860988423227</c:v>
                </c:pt>
                <c:pt idx="99">
                  <c:v>3.4080089622833036E-2</c:v>
                </c:pt>
                <c:pt idx="100">
                  <c:v>3.0000000000000004</c:v>
                </c:pt>
                <c:pt idx="101">
                  <c:v>8.6602540378443859E-4</c:v>
                </c:pt>
                <c:pt idx="102">
                  <c:v>6</c:v>
                </c:pt>
                <c:pt idx="104">
                  <c:v>1154.7005383792516</c:v>
                </c:pt>
                <c:pt idx="105">
                  <c:v>88.395133988040357</c:v>
                </c:pt>
                <c:pt idx="106">
                  <c:v>0.99914200311263257</c:v>
                </c:pt>
                <c:pt idx="107">
                  <c:v>0.64956343857062881</c:v>
                </c:pt>
                <c:pt idx="108">
                  <c:v>0.1495634385706287</c:v>
                </c:pt>
                <c:pt idx="109">
                  <c:v>0.97763077784292973</c:v>
                </c:pt>
                <c:pt idx="110">
                  <c:v>0.98875213165025833</c:v>
                </c:pt>
                <c:pt idx="111">
                  <c:v>107.15017888985471</c:v>
                </c:pt>
                <c:pt idx="112">
                  <c:v>-107.15017888985471</c:v>
                </c:pt>
                <c:pt idx="113">
                  <c:v>20.244659820026556</c:v>
                </c:pt>
                <c:pt idx="114">
                  <c:v>20.244659820026556</c:v>
                </c:pt>
              </c:numCache>
            </c:numRef>
          </c:xVal>
          <c:yVal>
            <c:numRef>
              <c:f>CURVED!$DY$7:$DY$207</c:f>
              <c:numCache>
                <c:formatCode>General</c:formatCode>
                <c:ptCount val="201"/>
                <c:pt idx="93">
                  <c:v>7</c:v>
                </c:pt>
                <c:pt idx="94">
                  <c:v>1.2217304763960306</c:v>
                </c:pt>
                <c:pt idx="95">
                  <c:v>0.34202014332566882</c:v>
                </c:pt>
                <c:pt idx="96">
                  <c:v>1064.1777724759122</c:v>
                </c:pt>
                <c:pt idx="97">
                  <c:v>142.85700861533988</c:v>
                </c:pt>
                <c:pt idx="98">
                  <c:v>51.995747752314635</c:v>
                </c:pt>
                <c:pt idx="99">
                  <c:v>2.2110459724394384E-2</c:v>
                </c:pt>
                <c:pt idx="100">
                  <c:v>2.0396067291614757</c:v>
                </c:pt>
                <c:pt idx="101">
                  <c:v>9.3969262078590836E-4</c:v>
                </c:pt>
                <c:pt idx="102">
                  <c:v>7</c:v>
                </c:pt>
                <c:pt idx="104">
                  <c:v>1064.1777724759122</c:v>
                </c:pt>
                <c:pt idx="105">
                  <c:v>69.79235782658651</c:v>
                </c:pt>
                <c:pt idx="106">
                  <c:v>0.99221003463145441</c:v>
                </c:pt>
                <c:pt idx="107">
                  <c:v>0.79115939611118691</c:v>
                </c:pt>
                <c:pt idx="108">
                  <c:v>0.44913925278551808</c:v>
                </c:pt>
                <c:pt idx="109">
                  <c:v>0.79827393160726645</c:v>
                </c:pt>
                <c:pt idx="110">
                  <c:v>0.89346176840828861</c:v>
                </c:pt>
                <c:pt idx="111">
                  <c:v>120.27632054671297</c:v>
                </c:pt>
                <c:pt idx="112">
                  <c:v>-120.27632054671297</c:v>
                </c:pt>
                <c:pt idx="113">
                  <c:v>-7.0282636432683034</c:v>
                </c:pt>
                <c:pt idx="114">
                  <c:v>-7.0282636432683034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268096"/>
        <c:axId val="192846080"/>
      </c:scatterChart>
      <c:valAx>
        <c:axId val="18726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2846080"/>
        <c:crosses val="autoZero"/>
        <c:crossBetween val="midCat"/>
      </c:valAx>
      <c:valAx>
        <c:axId val="1928460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72680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50005"/>
              </a:solidFill>
              <a:prstDash val="solid"/>
            </a:ln>
          </c:spPr>
          <c:marker>
            <c:symbol val="none"/>
          </c:marker>
          <c:xVal>
            <c:numRef>
              <c:f>CURVED!$B$1953:$B$2353</c:f>
              <c:numCache>
                <c:formatCode>General</c:formatCode>
                <c:ptCount val="401"/>
                <c:pt idx="0">
                  <c:v>-200</c:v>
                </c:pt>
                <c:pt idx="1">
                  <c:v>-199</c:v>
                </c:pt>
                <c:pt idx="2">
                  <c:v>-198</c:v>
                </c:pt>
                <c:pt idx="3">
                  <c:v>-197</c:v>
                </c:pt>
                <c:pt idx="4">
                  <c:v>-196</c:v>
                </c:pt>
                <c:pt idx="5">
                  <c:v>-195</c:v>
                </c:pt>
                <c:pt idx="6">
                  <c:v>-194</c:v>
                </c:pt>
                <c:pt idx="7">
                  <c:v>-193</c:v>
                </c:pt>
                <c:pt idx="8">
                  <c:v>-192</c:v>
                </c:pt>
                <c:pt idx="9">
                  <c:v>-191</c:v>
                </c:pt>
                <c:pt idx="10">
                  <c:v>-190</c:v>
                </c:pt>
                <c:pt idx="11">
                  <c:v>-189</c:v>
                </c:pt>
                <c:pt idx="12">
                  <c:v>-188</c:v>
                </c:pt>
                <c:pt idx="13">
                  <c:v>-187</c:v>
                </c:pt>
                <c:pt idx="14">
                  <c:v>-186</c:v>
                </c:pt>
                <c:pt idx="15">
                  <c:v>-185</c:v>
                </c:pt>
                <c:pt idx="16">
                  <c:v>-184</c:v>
                </c:pt>
                <c:pt idx="17">
                  <c:v>-183</c:v>
                </c:pt>
                <c:pt idx="18">
                  <c:v>-182</c:v>
                </c:pt>
                <c:pt idx="19">
                  <c:v>-181</c:v>
                </c:pt>
                <c:pt idx="20">
                  <c:v>-180</c:v>
                </c:pt>
                <c:pt idx="21">
                  <c:v>-179</c:v>
                </c:pt>
                <c:pt idx="22">
                  <c:v>-178</c:v>
                </c:pt>
                <c:pt idx="23">
                  <c:v>-177</c:v>
                </c:pt>
                <c:pt idx="24">
                  <c:v>-176</c:v>
                </c:pt>
                <c:pt idx="25">
                  <c:v>-175</c:v>
                </c:pt>
                <c:pt idx="26">
                  <c:v>-174</c:v>
                </c:pt>
                <c:pt idx="27">
                  <c:v>-173</c:v>
                </c:pt>
                <c:pt idx="28">
                  <c:v>-172</c:v>
                </c:pt>
                <c:pt idx="29">
                  <c:v>-171</c:v>
                </c:pt>
                <c:pt idx="30">
                  <c:v>-170</c:v>
                </c:pt>
                <c:pt idx="31">
                  <c:v>-169</c:v>
                </c:pt>
                <c:pt idx="32">
                  <c:v>-168</c:v>
                </c:pt>
                <c:pt idx="33">
                  <c:v>-167</c:v>
                </c:pt>
                <c:pt idx="34">
                  <c:v>-166</c:v>
                </c:pt>
                <c:pt idx="35">
                  <c:v>-165</c:v>
                </c:pt>
                <c:pt idx="36">
                  <c:v>-164</c:v>
                </c:pt>
                <c:pt idx="37">
                  <c:v>-163</c:v>
                </c:pt>
                <c:pt idx="38">
                  <c:v>-162</c:v>
                </c:pt>
                <c:pt idx="39">
                  <c:v>-161</c:v>
                </c:pt>
                <c:pt idx="40">
                  <c:v>-160</c:v>
                </c:pt>
                <c:pt idx="41">
                  <c:v>-159</c:v>
                </c:pt>
                <c:pt idx="42">
                  <c:v>-158</c:v>
                </c:pt>
                <c:pt idx="43">
                  <c:v>-157</c:v>
                </c:pt>
                <c:pt idx="44">
                  <c:v>-156</c:v>
                </c:pt>
                <c:pt idx="45">
                  <c:v>-155</c:v>
                </c:pt>
                <c:pt idx="46">
                  <c:v>-154</c:v>
                </c:pt>
                <c:pt idx="47">
                  <c:v>-153</c:v>
                </c:pt>
                <c:pt idx="48">
                  <c:v>-152</c:v>
                </c:pt>
                <c:pt idx="49">
                  <c:v>-151</c:v>
                </c:pt>
                <c:pt idx="50">
                  <c:v>-150</c:v>
                </c:pt>
                <c:pt idx="51">
                  <c:v>-149</c:v>
                </c:pt>
                <c:pt idx="52">
                  <c:v>-148</c:v>
                </c:pt>
                <c:pt idx="53">
                  <c:v>-147</c:v>
                </c:pt>
                <c:pt idx="54">
                  <c:v>-146</c:v>
                </c:pt>
                <c:pt idx="55">
                  <c:v>-145</c:v>
                </c:pt>
                <c:pt idx="56">
                  <c:v>-144</c:v>
                </c:pt>
                <c:pt idx="57">
                  <c:v>-143</c:v>
                </c:pt>
                <c:pt idx="58">
                  <c:v>-142</c:v>
                </c:pt>
                <c:pt idx="59">
                  <c:v>-141</c:v>
                </c:pt>
                <c:pt idx="60">
                  <c:v>-140</c:v>
                </c:pt>
                <c:pt idx="61">
                  <c:v>-139</c:v>
                </c:pt>
                <c:pt idx="62">
                  <c:v>-138</c:v>
                </c:pt>
                <c:pt idx="63">
                  <c:v>-137</c:v>
                </c:pt>
                <c:pt idx="64">
                  <c:v>-136</c:v>
                </c:pt>
                <c:pt idx="65">
                  <c:v>-135</c:v>
                </c:pt>
                <c:pt idx="66">
                  <c:v>-134</c:v>
                </c:pt>
                <c:pt idx="67">
                  <c:v>-133</c:v>
                </c:pt>
                <c:pt idx="68">
                  <c:v>-132</c:v>
                </c:pt>
                <c:pt idx="69">
                  <c:v>-131</c:v>
                </c:pt>
                <c:pt idx="70">
                  <c:v>-130</c:v>
                </c:pt>
                <c:pt idx="71">
                  <c:v>-129</c:v>
                </c:pt>
                <c:pt idx="72">
                  <c:v>-128</c:v>
                </c:pt>
                <c:pt idx="73">
                  <c:v>-127</c:v>
                </c:pt>
                <c:pt idx="74">
                  <c:v>-126</c:v>
                </c:pt>
                <c:pt idx="75">
                  <c:v>-125</c:v>
                </c:pt>
                <c:pt idx="76">
                  <c:v>-124</c:v>
                </c:pt>
                <c:pt idx="77">
                  <c:v>-123</c:v>
                </c:pt>
                <c:pt idx="78">
                  <c:v>-122</c:v>
                </c:pt>
                <c:pt idx="79">
                  <c:v>-121</c:v>
                </c:pt>
                <c:pt idx="80">
                  <c:v>-120</c:v>
                </c:pt>
                <c:pt idx="81">
                  <c:v>-119</c:v>
                </c:pt>
                <c:pt idx="82">
                  <c:v>-118</c:v>
                </c:pt>
                <c:pt idx="83">
                  <c:v>-117</c:v>
                </c:pt>
                <c:pt idx="84">
                  <c:v>-116</c:v>
                </c:pt>
                <c:pt idx="85">
                  <c:v>-115</c:v>
                </c:pt>
                <c:pt idx="86">
                  <c:v>-114</c:v>
                </c:pt>
                <c:pt idx="87">
                  <c:v>-113</c:v>
                </c:pt>
                <c:pt idx="88">
                  <c:v>-112</c:v>
                </c:pt>
                <c:pt idx="89">
                  <c:v>-111</c:v>
                </c:pt>
                <c:pt idx="90">
                  <c:v>-110</c:v>
                </c:pt>
                <c:pt idx="91">
                  <c:v>-109</c:v>
                </c:pt>
                <c:pt idx="92">
                  <c:v>-108</c:v>
                </c:pt>
                <c:pt idx="93">
                  <c:v>-107</c:v>
                </c:pt>
                <c:pt idx="94">
                  <c:v>-106</c:v>
                </c:pt>
                <c:pt idx="95">
                  <c:v>-105</c:v>
                </c:pt>
                <c:pt idx="96">
                  <c:v>-104</c:v>
                </c:pt>
                <c:pt idx="97">
                  <c:v>-103</c:v>
                </c:pt>
                <c:pt idx="98">
                  <c:v>-102</c:v>
                </c:pt>
                <c:pt idx="99">
                  <c:v>-101</c:v>
                </c:pt>
                <c:pt idx="100">
                  <c:v>-100</c:v>
                </c:pt>
                <c:pt idx="101">
                  <c:v>-99</c:v>
                </c:pt>
                <c:pt idx="102">
                  <c:v>-98</c:v>
                </c:pt>
                <c:pt idx="103">
                  <c:v>-97</c:v>
                </c:pt>
                <c:pt idx="104">
                  <c:v>-96</c:v>
                </c:pt>
                <c:pt idx="105">
                  <c:v>-95</c:v>
                </c:pt>
                <c:pt idx="106">
                  <c:v>-94</c:v>
                </c:pt>
                <c:pt idx="107">
                  <c:v>-93</c:v>
                </c:pt>
                <c:pt idx="108">
                  <c:v>-92</c:v>
                </c:pt>
                <c:pt idx="109">
                  <c:v>-91</c:v>
                </c:pt>
                <c:pt idx="110">
                  <c:v>-90</c:v>
                </c:pt>
                <c:pt idx="111">
                  <c:v>-89</c:v>
                </c:pt>
                <c:pt idx="112">
                  <c:v>-88</c:v>
                </c:pt>
                <c:pt idx="113">
                  <c:v>-87</c:v>
                </c:pt>
                <c:pt idx="114">
                  <c:v>-86</c:v>
                </c:pt>
                <c:pt idx="115">
                  <c:v>-85</c:v>
                </c:pt>
                <c:pt idx="116">
                  <c:v>-84</c:v>
                </c:pt>
                <c:pt idx="117">
                  <c:v>-83</c:v>
                </c:pt>
                <c:pt idx="118">
                  <c:v>-82</c:v>
                </c:pt>
                <c:pt idx="119">
                  <c:v>-81</c:v>
                </c:pt>
                <c:pt idx="120">
                  <c:v>-80</c:v>
                </c:pt>
                <c:pt idx="121">
                  <c:v>-79</c:v>
                </c:pt>
                <c:pt idx="122">
                  <c:v>-78</c:v>
                </c:pt>
                <c:pt idx="123">
                  <c:v>-77</c:v>
                </c:pt>
                <c:pt idx="124">
                  <c:v>-76</c:v>
                </c:pt>
                <c:pt idx="125">
                  <c:v>-75</c:v>
                </c:pt>
                <c:pt idx="126">
                  <c:v>-74</c:v>
                </c:pt>
                <c:pt idx="127">
                  <c:v>-73</c:v>
                </c:pt>
                <c:pt idx="128">
                  <c:v>-72</c:v>
                </c:pt>
                <c:pt idx="129">
                  <c:v>-71</c:v>
                </c:pt>
                <c:pt idx="130">
                  <c:v>-70</c:v>
                </c:pt>
                <c:pt idx="131">
                  <c:v>-69</c:v>
                </c:pt>
                <c:pt idx="132">
                  <c:v>-68</c:v>
                </c:pt>
                <c:pt idx="133">
                  <c:v>-67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67</c:v>
                </c:pt>
                <c:pt idx="268">
                  <c:v>68</c:v>
                </c:pt>
                <c:pt idx="269">
                  <c:v>69</c:v>
                </c:pt>
                <c:pt idx="270">
                  <c:v>70</c:v>
                </c:pt>
                <c:pt idx="271">
                  <c:v>71</c:v>
                </c:pt>
                <c:pt idx="272">
                  <c:v>72</c:v>
                </c:pt>
                <c:pt idx="273">
                  <c:v>73</c:v>
                </c:pt>
                <c:pt idx="274">
                  <c:v>74</c:v>
                </c:pt>
                <c:pt idx="275">
                  <c:v>75</c:v>
                </c:pt>
                <c:pt idx="276">
                  <c:v>76</c:v>
                </c:pt>
                <c:pt idx="277">
                  <c:v>77</c:v>
                </c:pt>
                <c:pt idx="278">
                  <c:v>78</c:v>
                </c:pt>
                <c:pt idx="279">
                  <c:v>79</c:v>
                </c:pt>
                <c:pt idx="280">
                  <c:v>80</c:v>
                </c:pt>
                <c:pt idx="281">
                  <c:v>81</c:v>
                </c:pt>
                <c:pt idx="282">
                  <c:v>82</c:v>
                </c:pt>
                <c:pt idx="283">
                  <c:v>83</c:v>
                </c:pt>
                <c:pt idx="284">
                  <c:v>84</c:v>
                </c:pt>
                <c:pt idx="285">
                  <c:v>85</c:v>
                </c:pt>
                <c:pt idx="286">
                  <c:v>86</c:v>
                </c:pt>
                <c:pt idx="287">
                  <c:v>87</c:v>
                </c:pt>
                <c:pt idx="288">
                  <c:v>88</c:v>
                </c:pt>
                <c:pt idx="289">
                  <c:v>89</c:v>
                </c:pt>
                <c:pt idx="290">
                  <c:v>90</c:v>
                </c:pt>
                <c:pt idx="291">
                  <c:v>91</c:v>
                </c:pt>
                <c:pt idx="292">
                  <c:v>92</c:v>
                </c:pt>
                <c:pt idx="293">
                  <c:v>93</c:v>
                </c:pt>
                <c:pt idx="294">
                  <c:v>94</c:v>
                </c:pt>
                <c:pt idx="295">
                  <c:v>95</c:v>
                </c:pt>
                <c:pt idx="296">
                  <c:v>96</c:v>
                </c:pt>
                <c:pt idx="297">
                  <c:v>97</c:v>
                </c:pt>
                <c:pt idx="298">
                  <c:v>98</c:v>
                </c:pt>
                <c:pt idx="299">
                  <c:v>99</c:v>
                </c:pt>
                <c:pt idx="300">
                  <c:v>100</c:v>
                </c:pt>
                <c:pt idx="301">
                  <c:v>101</c:v>
                </c:pt>
                <c:pt idx="302">
                  <c:v>102</c:v>
                </c:pt>
                <c:pt idx="303">
                  <c:v>103</c:v>
                </c:pt>
                <c:pt idx="304">
                  <c:v>104</c:v>
                </c:pt>
                <c:pt idx="305">
                  <c:v>105</c:v>
                </c:pt>
                <c:pt idx="306">
                  <c:v>106</c:v>
                </c:pt>
                <c:pt idx="307">
                  <c:v>107</c:v>
                </c:pt>
                <c:pt idx="308">
                  <c:v>108</c:v>
                </c:pt>
                <c:pt idx="309">
                  <c:v>109</c:v>
                </c:pt>
                <c:pt idx="310">
                  <c:v>110</c:v>
                </c:pt>
                <c:pt idx="311">
                  <c:v>111</c:v>
                </c:pt>
                <c:pt idx="312">
                  <c:v>112</c:v>
                </c:pt>
                <c:pt idx="313">
                  <c:v>113</c:v>
                </c:pt>
                <c:pt idx="314">
                  <c:v>114</c:v>
                </c:pt>
                <c:pt idx="315">
                  <c:v>115</c:v>
                </c:pt>
                <c:pt idx="316">
                  <c:v>116</c:v>
                </c:pt>
                <c:pt idx="317">
                  <c:v>117</c:v>
                </c:pt>
                <c:pt idx="318">
                  <c:v>118</c:v>
                </c:pt>
                <c:pt idx="319">
                  <c:v>119</c:v>
                </c:pt>
                <c:pt idx="320">
                  <c:v>120</c:v>
                </c:pt>
                <c:pt idx="321">
                  <c:v>121</c:v>
                </c:pt>
                <c:pt idx="322">
                  <c:v>122</c:v>
                </c:pt>
                <c:pt idx="323">
                  <c:v>123</c:v>
                </c:pt>
                <c:pt idx="324">
                  <c:v>124</c:v>
                </c:pt>
                <c:pt idx="325">
                  <c:v>125</c:v>
                </c:pt>
                <c:pt idx="326">
                  <c:v>126</c:v>
                </c:pt>
                <c:pt idx="327">
                  <c:v>127</c:v>
                </c:pt>
                <c:pt idx="328">
                  <c:v>128</c:v>
                </c:pt>
                <c:pt idx="329">
                  <c:v>129</c:v>
                </c:pt>
                <c:pt idx="330">
                  <c:v>130</c:v>
                </c:pt>
                <c:pt idx="331">
                  <c:v>131</c:v>
                </c:pt>
                <c:pt idx="332">
                  <c:v>132</c:v>
                </c:pt>
                <c:pt idx="333">
                  <c:v>133</c:v>
                </c:pt>
                <c:pt idx="334">
                  <c:v>134</c:v>
                </c:pt>
                <c:pt idx="335">
                  <c:v>135</c:v>
                </c:pt>
                <c:pt idx="336">
                  <c:v>136</c:v>
                </c:pt>
                <c:pt idx="337">
                  <c:v>137</c:v>
                </c:pt>
                <c:pt idx="338">
                  <c:v>138</c:v>
                </c:pt>
                <c:pt idx="339">
                  <c:v>139</c:v>
                </c:pt>
                <c:pt idx="340">
                  <c:v>140</c:v>
                </c:pt>
                <c:pt idx="341">
                  <c:v>141</c:v>
                </c:pt>
                <c:pt idx="342">
                  <c:v>142</c:v>
                </c:pt>
                <c:pt idx="343">
                  <c:v>143</c:v>
                </c:pt>
                <c:pt idx="344">
                  <c:v>144</c:v>
                </c:pt>
                <c:pt idx="345">
                  <c:v>145</c:v>
                </c:pt>
                <c:pt idx="346">
                  <c:v>146</c:v>
                </c:pt>
                <c:pt idx="347">
                  <c:v>147</c:v>
                </c:pt>
                <c:pt idx="348">
                  <c:v>148</c:v>
                </c:pt>
                <c:pt idx="349">
                  <c:v>149</c:v>
                </c:pt>
                <c:pt idx="350">
                  <c:v>150</c:v>
                </c:pt>
                <c:pt idx="351">
                  <c:v>151</c:v>
                </c:pt>
                <c:pt idx="352">
                  <c:v>152</c:v>
                </c:pt>
                <c:pt idx="353">
                  <c:v>153</c:v>
                </c:pt>
                <c:pt idx="354">
                  <c:v>154</c:v>
                </c:pt>
                <c:pt idx="355">
                  <c:v>155</c:v>
                </c:pt>
                <c:pt idx="356">
                  <c:v>156</c:v>
                </c:pt>
                <c:pt idx="357">
                  <c:v>157</c:v>
                </c:pt>
                <c:pt idx="358">
                  <c:v>158</c:v>
                </c:pt>
                <c:pt idx="359">
                  <c:v>159</c:v>
                </c:pt>
                <c:pt idx="360">
                  <c:v>160</c:v>
                </c:pt>
                <c:pt idx="361">
                  <c:v>161</c:v>
                </c:pt>
                <c:pt idx="362">
                  <c:v>162</c:v>
                </c:pt>
                <c:pt idx="363">
                  <c:v>163</c:v>
                </c:pt>
                <c:pt idx="364">
                  <c:v>164</c:v>
                </c:pt>
                <c:pt idx="365">
                  <c:v>165</c:v>
                </c:pt>
                <c:pt idx="366">
                  <c:v>166</c:v>
                </c:pt>
                <c:pt idx="367">
                  <c:v>167</c:v>
                </c:pt>
                <c:pt idx="368">
                  <c:v>168</c:v>
                </c:pt>
                <c:pt idx="369">
                  <c:v>169</c:v>
                </c:pt>
                <c:pt idx="370">
                  <c:v>170</c:v>
                </c:pt>
                <c:pt idx="371">
                  <c:v>171</c:v>
                </c:pt>
                <c:pt idx="372">
                  <c:v>172</c:v>
                </c:pt>
                <c:pt idx="373">
                  <c:v>173</c:v>
                </c:pt>
                <c:pt idx="374">
                  <c:v>174</c:v>
                </c:pt>
                <c:pt idx="375">
                  <c:v>175</c:v>
                </c:pt>
                <c:pt idx="376">
                  <c:v>176</c:v>
                </c:pt>
                <c:pt idx="377">
                  <c:v>177</c:v>
                </c:pt>
                <c:pt idx="378">
                  <c:v>178</c:v>
                </c:pt>
                <c:pt idx="379">
                  <c:v>179</c:v>
                </c:pt>
                <c:pt idx="380">
                  <c:v>180</c:v>
                </c:pt>
                <c:pt idx="381">
                  <c:v>181</c:v>
                </c:pt>
                <c:pt idx="382">
                  <c:v>182</c:v>
                </c:pt>
                <c:pt idx="383">
                  <c:v>183</c:v>
                </c:pt>
                <c:pt idx="384">
                  <c:v>184</c:v>
                </c:pt>
                <c:pt idx="385">
                  <c:v>185</c:v>
                </c:pt>
                <c:pt idx="386">
                  <c:v>186</c:v>
                </c:pt>
                <c:pt idx="387">
                  <c:v>187</c:v>
                </c:pt>
                <c:pt idx="388">
                  <c:v>188</c:v>
                </c:pt>
                <c:pt idx="389">
                  <c:v>189</c:v>
                </c:pt>
                <c:pt idx="390">
                  <c:v>190</c:v>
                </c:pt>
                <c:pt idx="391">
                  <c:v>191</c:v>
                </c:pt>
                <c:pt idx="392">
                  <c:v>192</c:v>
                </c:pt>
                <c:pt idx="393">
                  <c:v>193</c:v>
                </c:pt>
                <c:pt idx="394">
                  <c:v>194</c:v>
                </c:pt>
                <c:pt idx="395">
                  <c:v>195</c:v>
                </c:pt>
                <c:pt idx="396">
                  <c:v>196</c:v>
                </c:pt>
                <c:pt idx="397">
                  <c:v>197</c:v>
                </c:pt>
                <c:pt idx="398">
                  <c:v>198</c:v>
                </c:pt>
                <c:pt idx="399">
                  <c:v>199</c:v>
                </c:pt>
                <c:pt idx="400">
                  <c:v>200</c:v>
                </c:pt>
              </c:numCache>
            </c:numRef>
          </c:xVal>
          <c:yVal>
            <c:numRef>
              <c:f>CURVED!$G$1953:$G$2353</c:f>
              <c:numCache>
                <c:formatCode>General</c:formatCode>
                <c:ptCount val="401"/>
                <c:pt idx="0">
                  <c:v>-114.22554396381631</c:v>
                </c:pt>
                <c:pt idx="1">
                  <c:v>-114.22554396381631</c:v>
                </c:pt>
                <c:pt idx="2">
                  <c:v>-114.22554396381631</c:v>
                </c:pt>
                <c:pt idx="3">
                  <c:v>-114.22554396381631</c:v>
                </c:pt>
                <c:pt idx="4">
                  <c:v>-114.22554396381631</c:v>
                </c:pt>
                <c:pt idx="5">
                  <c:v>-114.22554396381631</c:v>
                </c:pt>
                <c:pt idx="6">
                  <c:v>-114.22554396381631</c:v>
                </c:pt>
                <c:pt idx="7">
                  <c:v>-114.22554396381631</c:v>
                </c:pt>
                <c:pt idx="8">
                  <c:v>-114.22554396381631</c:v>
                </c:pt>
                <c:pt idx="9">
                  <c:v>-114.22554396381631</c:v>
                </c:pt>
                <c:pt idx="10">
                  <c:v>-114.22554396381631</c:v>
                </c:pt>
                <c:pt idx="11">
                  <c:v>-114.22554396381631</c:v>
                </c:pt>
                <c:pt idx="12">
                  <c:v>-114.22554396381631</c:v>
                </c:pt>
                <c:pt idx="13">
                  <c:v>-114.22554396381631</c:v>
                </c:pt>
                <c:pt idx="14">
                  <c:v>-114.22554396381631</c:v>
                </c:pt>
                <c:pt idx="15">
                  <c:v>-114.22554396381631</c:v>
                </c:pt>
                <c:pt idx="16">
                  <c:v>-114.22554396381631</c:v>
                </c:pt>
                <c:pt idx="17">
                  <c:v>-114.22554396381631</c:v>
                </c:pt>
                <c:pt idx="18">
                  <c:v>-114.22554396381631</c:v>
                </c:pt>
                <c:pt idx="19">
                  <c:v>-114.22554396381631</c:v>
                </c:pt>
                <c:pt idx="20">
                  <c:v>-114.22554396381631</c:v>
                </c:pt>
                <c:pt idx="21">
                  <c:v>-114.22554396381631</c:v>
                </c:pt>
                <c:pt idx="22">
                  <c:v>-114.22554396381631</c:v>
                </c:pt>
                <c:pt idx="23">
                  <c:v>-114.22554396381631</c:v>
                </c:pt>
                <c:pt idx="24">
                  <c:v>-114.22554396381631</c:v>
                </c:pt>
                <c:pt idx="25">
                  <c:v>-114.22554396381631</c:v>
                </c:pt>
                <c:pt idx="26">
                  <c:v>-114.22554396381631</c:v>
                </c:pt>
                <c:pt idx="27">
                  <c:v>-114.22554396381631</c:v>
                </c:pt>
                <c:pt idx="28">
                  <c:v>-114.22554396381631</c:v>
                </c:pt>
                <c:pt idx="29">
                  <c:v>-114.22554396381631</c:v>
                </c:pt>
                <c:pt idx="30">
                  <c:v>-114.22554396381631</c:v>
                </c:pt>
                <c:pt idx="31">
                  <c:v>-114.22554396381631</c:v>
                </c:pt>
                <c:pt idx="32">
                  <c:v>-114.22554396381631</c:v>
                </c:pt>
                <c:pt idx="33">
                  <c:v>-114.22554396381631</c:v>
                </c:pt>
                <c:pt idx="34">
                  <c:v>-114.22554396381631</c:v>
                </c:pt>
                <c:pt idx="35">
                  <c:v>-114.22554396381631</c:v>
                </c:pt>
                <c:pt idx="36">
                  <c:v>-114.22554396381631</c:v>
                </c:pt>
                <c:pt idx="37">
                  <c:v>-114.22554396381631</c:v>
                </c:pt>
                <c:pt idx="38">
                  <c:v>-114.22554396381631</c:v>
                </c:pt>
                <c:pt idx="39">
                  <c:v>-114.22554396381631</c:v>
                </c:pt>
                <c:pt idx="40">
                  <c:v>-114.22554396381631</c:v>
                </c:pt>
                <c:pt idx="41">
                  <c:v>-114.22554396381631</c:v>
                </c:pt>
                <c:pt idx="42">
                  <c:v>-114.22554396381631</c:v>
                </c:pt>
                <c:pt idx="43">
                  <c:v>-114.22554396381631</c:v>
                </c:pt>
                <c:pt idx="44">
                  <c:v>-114.22554396381631</c:v>
                </c:pt>
                <c:pt idx="45">
                  <c:v>-114.22554396381631</c:v>
                </c:pt>
                <c:pt idx="46">
                  <c:v>-114.22554396381631</c:v>
                </c:pt>
                <c:pt idx="47">
                  <c:v>-114.22554396381631</c:v>
                </c:pt>
                <c:pt idx="48">
                  <c:v>-114.22554396381631</c:v>
                </c:pt>
                <c:pt idx="49">
                  <c:v>-114.22554396381631</c:v>
                </c:pt>
                <c:pt idx="50">
                  <c:v>-114.22554396381631</c:v>
                </c:pt>
                <c:pt idx="51">
                  <c:v>-114.22554396381631</c:v>
                </c:pt>
                <c:pt idx="52">
                  <c:v>-114.22554396381631</c:v>
                </c:pt>
                <c:pt idx="53">
                  <c:v>-114.22554396381631</c:v>
                </c:pt>
                <c:pt idx="54">
                  <c:v>-114.22554396381631</c:v>
                </c:pt>
                <c:pt idx="55">
                  <c:v>-114.22554396381631</c:v>
                </c:pt>
                <c:pt idx="56">
                  <c:v>-114.22554396381631</c:v>
                </c:pt>
                <c:pt idx="57">
                  <c:v>-114.22554396381631</c:v>
                </c:pt>
                <c:pt idx="58">
                  <c:v>-114.22554396381631</c:v>
                </c:pt>
                <c:pt idx="59">
                  <c:v>-114.22554396381631</c:v>
                </c:pt>
                <c:pt idx="60">
                  <c:v>-114.22554396381631</c:v>
                </c:pt>
                <c:pt idx="61">
                  <c:v>-114.22554396381631</c:v>
                </c:pt>
                <c:pt idx="62">
                  <c:v>-114.22554396381631</c:v>
                </c:pt>
                <c:pt idx="63">
                  <c:v>-114.22554396381631</c:v>
                </c:pt>
                <c:pt idx="64">
                  <c:v>-114.22554396381631</c:v>
                </c:pt>
                <c:pt idx="65">
                  <c:v>-114.22554396381631</c:v>
                </c:pt>
                <c:pt idx="66">
                  <c:v>-114.22554396381631</c:v>
                </c:pt>
                <c:pt idx="67">
                  <c:v>-114.22554396381631</c:v>
                </c:pt>
                <c:pt idx="68">
                  <c:v>-114.22554396381631</c:v>
                </c:pt>
                <c:pt idx="69">
                  <c:v>-114.22554396381631</c:v>
                </c:pt>
                <c:pt idx="70">
                  <c:v>-114.22554396381631</c:v>
                </c:pt>
                <c:pt idx="71">
                  <c:v>-114.22554396381631</c:v>
                </c:pt>
                <c:pt idx="72">
                  <c:v>-114.22554396381631</c:v>
                </c:pt>
                <c:pt idx="73">
                  <c:v>-114.22554396381631</c:v>
                </c:pt>
                <c:pt idx="74">
                  <c:v>-114.22554396381631</c:v>
                </c:pt>
                <c:pt idx="75">
                  <c:v>-114.22554396381631</c:v>
                </c:pt>
                <c:pt idx="76">
                  <c:v>-114.22554396381631</c:v>
                </c:pt>
                <c:pt idx="77">
                  <c:v>-114.22554396381631</c:v>
                </c:pt>
                <c:pt idx="78">
                  <c:v>-114.22554396381631</c:v>
                </c:pt>
                <c:pt idx="79">
                  <c:v>-114.22554396381631</c:v>
                </c:pt>
                <c:pt idx="80">
                  <c:v>-114.22554396381631</c:v>
                </c:pt>
                <c:pt idx="81">
                  <c:v>-114.22554396381631</c:v>
                </c:pt>
                <c:pt idx="82">
                  <c:v>-114.22554396381631</c:v>
                </c:pt>
                <c:pt idx="83">
                  <c:v>-114.22554396381631</c:v>
                </c:pt>
                <c:pt idx="84">
                  <c:v>-114.22554396381631</c:v>
                </c:pt>
                <c:pt idx="85">
                  <c:v>-114.22554396381631</c:v>
                </c:pt>
                <c:pt idx="86">
                  <c:v>-114.22554396381631</c:v>
                </c:pt>
                <c:pt idx="87">
                  <c:v>-114.22554396381631</c:v>
                </c:pt>
                <c:pt idx="88">
                  <c:v>-114.22554396381631</c:v>
                </c:pt>
                <c:pt idx="89">
                  <c:v>-114.22554396381631</c:v>
                </c:pt>
                <c:pt idx="90">
                  <c:v>-114.22554396381631</c:v>
                </c:pt>
                <c:pt idx="91">
                  <c:v>-114.22554396381631</c:v>
                </c:pt>
                <c:pt idx="92">
                  <c:v>-114.22554396381631</c:v>
                </c:pt>
                <c:pt idx="93">
                  <c:v>-114.22554396381631</c:v>
                </c:pt>
                <c:pt idx="94">
                  <c:v>-114.22554396381631</c:v>
                </c:pt>
                <c:pt idx="95">
                  <c:v>-114.22554396381631</c:v>
                </c:pt>
                <c:pt idx="96">
                  <c:v>-114.22554396381631</c:v>
                </c:pt>
                <c:pt idx="97">
                  <c:v>-114.22554396381631</c:v>
                </c:pt>
                <c:pt idx="98">
                  <c:v>-114.22554396381631</c:v>
                </c:pt>
                <c:pt idx="99">
                  <c:v>-114.22554396381631</c:v>
                </c:pt>
                <c:pt idx="100">
                  <c:v>-114.22554396381631</c:v>
                </c:pt>
                <c:pt idx="101">
                  <c:v>-114.22554396381631</c:v>
                </c:pt>
                <c:pt idx="102">
                  <c:v>-114.22554396381631</c:v>
                </c:pt>
                <c:pt idx="103">
                  <c:v>-114.22554396381631</c:v>
                </c:pt>
                <c:pt idx="104">
                  <c:v>-114.22554396381631</c:v>
                </c:pt>
                <c:pt idx="105">
                  <c:v>-114.22554396381631</c:v>
                </c:pt>
                <c:pt idx="106">
                  <c:v>-114.22554396381631</c:v>
                </c:pt>
                <c:pt idx="107">
                  <c:v>-114.22554396381631</c:v>
                </c:pt>
                <c:pt idx="108">
                  <c:v>-114.22554396381631</c:v>
                </c:pt>
                <c:pt idx="109">
                  <c:v>-114.22554396381631</c:v>
                </c:pt>
                <c:pt idx="110">
                  <c:v>-114.22554396381631</c:v>
                </c:pt>
                <c:pt idx="111">
                  <c:v>-114.22554396381631</c:v>
                </c:pt>
                <c:pt idx="112">
                  <c:v>-114.22554396381631</c:v>
                </c:pt>
                <c:pt idx="113">
                  <c:v>-114.22554396381631</c:v>
                </c:pt>
                <c:pt idx="114">
                  <c:v>-114.22554396381631</c:v>
                </c:pt>
                <c:pt idx="115">
                  <c:v>-114.22554396381631</c:v>
                </c:pt>
                <c:pt idx="116">
                  <c:v>-114.22554396381631</c:v>
                </c:pt>
                <c:pt idx="117">
                  <c:v>-114.22554396381631</c:v>
                </c:pt>
                <c:pt idx="118">
                  <c:v>-114.22554396381631</c:v>
                </c:pt>
                <c:pt idx="119">
                  <c:v>-114.22554396381631</c:v>
                </c:pt>
                <c:pt idx="120">
                  <c:v>-114.22554396381631</c:v>
                </c:pt>
                <c:pt idx="121">
                  <c:v>-114.22554396381631</c:v>
                </c:pt>
                <c:pt idx="122">
                  <c:v>-114.22554396381631</c:v>
                </c:pt>
                <c:pt idx="123">
                  <c:v>-114.22554396381631</c:v>
                </c:pt>
                <c:pt idx="124">
                  <c:v>-114.22554396381631</c:v>
                </c:pt>
                <c:pt idx="125">
                  <c:v>-114.22554396381631</c:v>
                </c:pt>
                <c:pt idx="126">
                  <c:v>-114.22554396381631</c:v>
                </c:pt>
                <c:pt idx="127">
                  <c:v>-114.22554396381631</c:v>
                </c:pt>
                <c:pt idx="128">
                  <c:v>-114.22554396381631</c:v>
                </c:pt>
                <c:pt idx="129">
                  <c:v>-114.22554396381631</c:v>
                </c:pt>
                <c:pt idx="130">
                  <c:v>-114.22554396381631</c:v>
                </c:pt>
                <c:pt idx="131">
                  <c:v>-114.22554396381631</c:v>
                </c:pt>
                <c:pt idx="132">
                  <c:v>-114.22554396381631</c:v>
                </c:pt>
                <c:pt idx="133">
                  <c:v>-114.22554396381631</c:v>
                </c:pt>
                <c:pt idx="134">
                  <c:v>-114.22554396381631</c:v>
                </c:pt>
                <c:pt idx="135">
                  <c:v>-114.22554396381631</c:v>
                </c:pt>
                <c:pt idx="136">
                  <c:v>-114.22554396381631</c:v>
                </c:pt>
                <c:pt idx="137">
                  <c:v>-114.22554396381631</c:v>
                </c:pt>
                <c:pt idx="138">
                  <c:v>-114.22554396381631</c:v>
                </c:pt>
                <c:pt idx="139">
                  <c:v>-114.22554396381631</c:v>
                </c:pt>
                <c:pt idx="140">
                  <c:v>-114.22554396381631</c:v>
                </c:pt>
                <c:pt idx="141">
                  <c:v>-114.22554396381631</c:v>
                </c:pt>
                <c:pt idx="142">
                  <c:v>-114.22554396381631</c:v>
                </c:pt>
                <c:pt idx="143">
                  <c:v>-114.22554396381631</c:v>
                </c:pt>
                <c:pt idx="144">
                  <c:v>-114.22554396381631</c:v>
                </c:pt>
                <c:pt idx="145">
                  <c:v>-114.22554396381631</c:v>
                </c:pt>
                <c:pt idx="146">
                  <c:v>-114.22554396381631</c:v>
                </c:pt>
                <c:pt idx="147">
                  <c:v>-114.22554396381631</c:v>
                </c:pt>
                <c:pt idx="148">
                  <c:v>-114.22554396381631</c:v>
                </c:pt>
                <c:pt idx="149">
                  <c:v>-114.22554396381631</c:v>
                </c:pt>
                <c:pt idx="150">
                  <c:v>-114.22554396381631</c:v>
                </c:pt>
                <c:pt idx="151">
                  <c:v>-114.22554396381631</c:v>
                </c:pt>
                <c:pt idx="152">
                  <c:v>-114.22554396381631</c:v>
                </c:pt>
                <c:pt idx="153">
                  <c:v>-114.22554396381631</c:v>
                </c:pt>
                <c:pt idx="154">
                  <c:v>-114.22554396381631</c:v>
                </c:pt>
                <c:pt idx="155">
                  <c:v>-114.22554396381631</c:v>
                </c:pt>
                <c:pt idx="156">
                  <c:v>-114.22554396381631</c:v>
                </c:pt>
                <c:pt idx="157">
                  <c:v>-114.22554396381631</c:v>
                </c:pt>
                <c:pt idx="158">
                  <c:v>-114.22554396381631</c:v>
                </c:pt>
                <c:pt idx="159">
                  <c:v>-114.22554396381631</c:v>
                </c:pt>
                <c:pt idx="160">
                  <c:v>-114.22554396381631</c:v>
                </c:pt>
                <c:pt idx="161">
                  <c:v>-114.22554396381631</c:v>
                </c:pt>
                <c:pt idx="162">
                  <c:v>-114.22554396381631</c:v>
                </c:pt>
                <c:pt idx="163">
                  <c:v>-114.22554396381631</c:v>
                </c:pt>
                <c:pt idx="164">
                  <c:v>-114.22554396381631</c:v>
                </c:pt>
                <c:pt idx="165">
                  <c:v>-114.22554396381631</c:v>
                </c:pt>
                <c:pt idx="166">
                  <c:v>-114.22554396381631</c:v>
                </c:pt>
                <c:pt idx="167">
                  <c:v>-114.22554396381631</c:v>
                </c:pt>
                <c:pt idx="168">
                  <c:v>-114.22554396381631</c:v>
                </c:pt>
                <c:pt idx="169">
                  <c:v>-114.22554396381631</c:v>
                </c:pt>
                <c:pt idx="170">
                  <c:v>-114.22554396381631</c:v>
                </c:pt>
                <c:pt idx="171">
                  <c:v>-114.22554396381631</c:v>
                </c:pt>
                <c:pt idx="172">
                  <c:v>-114.22554396381631</c:v>
                </c:pt>
                <c:pt idx="173">
                  <c:v>-114.22554396381631</c:v>
                </c:pt>
                <c:pt idx="174">
                  <c:v>-114.22554396381631</c:v>
                </c:pt>
                <c:pt idx="175">
                  <c:v>-114.22554396381631</c:v>
                </c:pt>
                <c:pt idx="176">
                  <c:v>-114.22554396381631</c:v>
                </c:pt>
                <c:pt idx="177">
                  <c:v>-114.22554396381631</c:v>
                </c:pt>
                <c:pt idx="178">
                  <c:v>-114.22554396381631</c:v>
                </c:pt>
                <c:pt idx="179">
                  <c:v>-114.22554396381631</c:v>
                </c:pt>
                <c:pt idx="180">
                  <c:v>-114.22554396381631</c:v>
                </c:pt>
                <c:pt idx="181">
                  <c:v>-114.22554396381631</c:v>
                </c:pt>
                <c:pt idx="182">
                  <c:v>-114.22554396381631</c:v>
                </c:pt>
                <c:pt idx="183">
                  <c:v>-114.22554396381631</c:v>
                </c:pt>
                <c:pt idx="184">
                  <c:v>-114.22554396381631</c:v>
                </c:pt>
                <c:pt idx="185">
                  <c:v>-114.22554396381631</c:v>
                </c:pt>
                <c:pt idx="186">
                  <c:v>-114.22554396381631</c:v>
                </c:pt>
                <c:pt idx="187">
                  <c:v>-114.22554396381631</c:v>
                </c:pt>
                <c:pt idx="188">
                  <c:v>-114.22554396381631</c:v>
                </c:pt>
                <c:pt idx="189">
                  <c:v>-93.227165128305799</c:v>
                </c:pt>
                <c:pt idx="190">
                  <c:v>-78.790763815235465</c:v>
                </c:pt>
                <c:pt idx="191">
                  <c:v>-67.068837969661189</c:v>
                </c:pt>
                <c:pt idx="192">
                  <c:v>-56.943038125182703</c:v>
                </c:pt>
                <c:pt idx="193">
                  <c:v>-47.901365644428338</c:v>
                </c:pt>
                <c:pt idx="194">
                  <c:v>-39.658471062166903</c:v>
                </c:pt>
                <c:pt idx="195">
                  <c:v>-32.035971168590052</c:v>
                </c:pt>
                <c:pt idx="196">
                  <c:v>-24.913519338954337</c:v>
                </c:pt>
                <c:pt idx="197">
                  <c:v>-18.205369653643448</c:v>
                </c:pt>
                <c:pt idx="198">
                  <c:v>-11.847865334697333</c:v>
                </c:pt>
                <c:pt idx="199">
                  <c:v>-5.7922055787502931</c:v>
                </c:pt>
                <c:pt idx="200">
                  <c:v>2.2833998513992139E-13</c:v>
                </c:pt>
                <c:pt idx="201">
                  <c:v>-5.7922055787502931</c:v>
                </c:pt>
                <c:pt idx="202">
                  <c:v>-11.847865334697333</c:v>
                </c:pt>
                <c:pt idx="203">
                  <c:v>-18.205369653643448</c:v>
                </c:pt>
                <c:pt idx="204">
                  <c:v>-24.913519338954337</c:v>
                </c:pt>
                <c:pt idx="205">
                  <c:v>-32.035971168590052</c:v>
                </c:pt>
                <c:pt idx="206">
                  <c:v>-39.658471062166903</c:v>
                </c:pt>
                <c:pt idx="207">
                  <c:v>-47.901365644428338</c:v>
                </c:pt>
                <c:pt idx="208">
                  <c:v>-56.943038125182703</c:v>
                </c:pt>
                <c:pt idx="209">
                  <c:v>-67.068837969661189</c:v>
                </c:pt>
                <c:pt idx="210">
                  <c:v>-78.790763815235465</c:v>
                </c:pt>
                <c:pt idx="211">
                  <c:v>-93.227165128305799</c:v>
                </c:pt>
                <c:pt idx="212">
                  <c:v>-114.22554396381631</c:v>
                </c:pt>
                <c:pt idx="213">
                  <c:v>-114.22554396381631</c:v>
                </c:pt>
                <c:pt idx="214">
                  <c:v>-114.22554396381631</c:v>
                </c:pt>
                <c:pt idx="215">
                  <c:v>-114.22554396381631</c:v>
                </c:pt>
                <c:pt idx="216">
                  <c:v>-114.22554396381631</c:v>
                </c:pt>
                <c:pt idx="217">
                  <c:v>-114.22554396381631</c:v>
                </c:pt>
                <c:pt idx="218">
                  <c:v>-114.22554396381631</c:v>
                </c:pt>
                <c:pt idx="219">
                  <c:v>-114.22554396381631</c:v>
                </c:pt>
                <c:pt idx="220">
                  <c:v>-114.22554396381631</c:v>
                </c:pt>
                <c:pt idx="221">
                  <c:v>-114.22554396381631</c:v>
                </c:pt>
                <c:pt idx="222">
                  <c:v>-114.22554396381631</c:v>
                </c:pt>
                <c:pt idx="223">
                  <c:v>-114.22554396381631</c:v>
                </c:pt>
                <c:pt idx="224">
                  <c:v>-114.22554396381631</c:v>
                </c:pt>
                <c:pt idx="225">
                  <c:v>-114.22554396381631</c:v>
                </c:pt>
                <c:pt idx="226">
                  <c:v>-114.22554396381631</c:v>
                </c:pt>
                <c:pt idx="227">
                  <c:v>-114.22554396381631</c:v>
                </c:pt>
                <c:pt idx="228">
                  <c:v>-114.22554396381631</c:v>
                </c:pt>
                <c:pt idx="229">
                  <c:v>-114.22554396381631</c:v>
                </c:pt>
                <c:pt idx="230">
                  <c:v>-114.22554396381631</c:v>
                </c:pt>
                <c:pt idx="231">
                  <c:v>-114.22554396381631</c:v>
                </c:pt>
                <c:pt idx="232">
                  <c:v>-114.22554396381631</c:v>
                </c:pt>
                <c:pt idx="233">
                  <c:v>-114.22554396381631</c:v>
                </c:pt>
                <c:pt idx="234">
                  <c:v>-114.22554396381631</c:v>
                </c:pt>
                <c:pt idx="235">
                  <c:v>-114.22554396381631</c:v>
                </c:pt>
                <c:pt idx="236">
                  <c:v>-114.22554396381631</c:v>
                </c:pt>
                <c:pt idx="237">
                  <c:v>-114.22554396381631</c:v>
                </c:pt>
                <c:pt idx="238">
                  <c:v>-114.22554396381631</c:v>
                </c:pt>
                <c:pt idx="239">
                  <c:v>-114.22554396381631</c:v>
                </c:pt>
                <c:pt idx="240">
                  <c:v>-114.22554396381631</c:v>
                </c:pt>
                <c:pt idx="241">
                  <c:v>-114.22554396381631</c:v>
                </c:pt>
                <c:pt idx="242">
                  <c:v>-114.22554396381631</c:v>
                </c:pt>
                <c:pt idx="243">
                  <c:v>-114.22554396381631</c:v>
                </c:pt>
                <c:pt idx="244">
                  <c:v>-114.22554396381631</c:v>
                </c:pt>
                <c:pt idx="245">
                  <c:v>-114.22554396381631</c:v>
                </c:pt>
                <c:pt idx="246">
                  <c:v>-114.22554396381631</c:v>
                </c:pt>
                <c:pt idx="247">
                  <c:v>-114.22554396381631</c:v>
                </c:pt>
                <c:pt idx="248">
                  <c:v>-114.22554396381631</c:v>
                </c:pt>
                <c:pt idx="249">
                  <c:v>-114.22554396381631</c:v>
                </c:pt>
                <c:pt idx="250">
                  <c:v>-114.22554396381631</c:v>
                </c:pt>
                <c:pt idx="251">
                  <c:v>-114.22554396381631</c:v>
                </c:pt>
                <c:pt idx="252">
                  <c:v>-114.22554396381631</c:v>
                </c:pt>
                <c:pt idx="253">
                  <c:v>-114.22554396381631</c:v>
                </c:pt>
                <c:pt idx="254">
                  <c:v>-114.22554396381631</c:v>
                </c:pt>
                <c:pt idx="255">
                  <c:v>-114.22554396381631</c:v>
                </c:pt>
                <c:pt idx="256">
                  <c:v>-114.22554396381631</c:v>
                </c:pt>
                <c:pt idx="257">
                  <c:v>-114.22554396381631</c:v>
                </c:pt>
                <c:pt idx="258">
                  <c:v>-114.22554396381631</c:v>
                </c:pt>
                <c:pt idx="259">
                  <c:v>-114.22554396381631</c:v>
                </c:pt>
                <c:pt idx="260">
                  <c:v>-114.22554396381631</c:v>
                </c:pt>
                <c:pt idx="261">
                  <c:v>-114.22554396381631</c:v>
                </c:pt>
                <c:pt idx="262">
                  <c:v>-114.22554396381631</c:v>
                </c:pt>
                <c:pt idx="263">
                  <c:v>-114.22554396381631</c:v>
                </c:pt>
                <c:pt idx="264">
                  <c:v>-114.22554396381631</c:v>
                </c:pt>
                <c:pt idx="265">
                  <c:v>-114.22554396381631</c:v>
                </c:pt>
                <c:pt idx="266">
                  <c:v>-114.22554396381631</c:v>
                </c:pt>
                <c:pt idx="267">
                  <c:v>-114.22554396381631</c:v>
                </c:pt>
                <c:pt idx="268">
                  <c:v>-114.22554396381631</c:v>
                </c:pt>
                <c:pt idx="269">
                  <c:v>-114.22554396381631</c:v>
                </c:pt>
                <c:pt idx="270">
                  <c:v>-114.22554396381631</c:v>
                </c:pt>
                <c:pt idx="271">
                  <c:v>-114.22554396381631</c:v>
                </c:pt>
                <c:pt idx="272">
                  <c:v>-114.22554396381631</c:v>
                </c:pt>
                <c:pt idx="273">
                  <c:v>-114.22554396381631</c:v>
                </c:pt>
                <c:pt idx="274">
                  <c:v>-114.22554396381631</c:v>
                </c:pt>
                <c:pt idx="275">
                  <c:v>-114.22554396381631</c:v>
                </c:pt>
                <c:pt idx="276">
                  <c:v>-114.22554396381631</c:v>
                </c:pt>
                <c:pt idx="277">
                  <c:v>-114.22554396381631</c:v>
                </c:pt>
                <c:pt idx="278">
                  <c:v>-114.22554396381631</c:v>
                </c:pt>
                <c:pt idx="279">
                  <c:v>-114.22554396381631</c:v>
                </c:pt>
                <c:pt idx="280">
                  <c:v>-114.22554396381631</c:v>
                </c:pt>
                <c:pt idx="281">
                  <c:v>-114.22554396381631</c:v>
                </c:pt>
                <c:pt idx="282">
                  <c:v>-114.22554396381631</c:v>
                </c:pt>
                <c:pt idx="283">
                  <c:v>-114.22554396381631</c:v>
                </c:pt>
                <c:pt idx="284">
                  <c:v>-114.22554396381631</c:v>
                </c:pt>
                <c:pt idx="285">
                  <c:v>-114.22554396381631</c:v>
                </c:pt>
                <c:pt idx="286">
                  <c:v>-114.22554396381631</c:v>
                </c:pt>
                <c:pt idx="287">
                  <c:v>-114.22554396381631</c:v>
                </c:pt>
                <c:pt idx="288">
                  <c:v>-114.22554396381631</c:v>
                </c:pt>
                <c:pt idx="289">
                  <c:v>-114.22554396381631</c:v>
                </c:pt>
                <c:pt idx="290">
                  <c:v>-114.22554396381631</c:v>
                </c:pt>
                <c:pt idx="291">
                  <c:v>-114.22554396381631</c:v>
                </c:pt>
                <c:pt idx="292">
                  <c:v>-114.22554396381631</c:v>
                </c:pt>
                <c:pt idx="293">
                  <c:v>-114.22554396381631</c:v>
                </c:pt>
                <c:pt idx="294">
                  <c:v>-114.22554396381631</c:v>
                </c:pt>
                <c:pt idx="295">
                  <c:v>-114.22554396381631</c:v>
                </c:pt>
                <c:pt idx="296">
                  <c:v>-114.22554396381631</c:v>
                </c:pt>
                <c:pt idx="297">
                  <c:v>-114.22554396381631</c:v>
                </c:pt>
                <c:pt idx="298">
                  <c:v>-114.22554396381631</c:v>
                </c:pt>
                <c:pt idx="299">
                  <c:v>-114.22554396381631</c:v>
                </c:pt>
                <c:pt idx="300">
                  <c:v>-114.22554396381631</c:v>
                </c:pt>
                <c:pt idx="301">
                  <c:v>-114.22554396381631</c:v>
                </c:pt>
                <c:pt idx="302">
                  <c:v>-114.22554396381631</c:v>
                </c:pt>
                <c:pt idx="303">
                  <c:v>-114.22554396381631</c:v>
                </c:pt>
                <c:pt idx="304">
                  <c:v>-114.22554396381631</c:v>
                </c:pt>
                <c:pt idx="305">
                  <c:v>-114.22554396381631</c:v>
                </c:pt>
                <c:pt idx="306">
                  <c:v>-114.22554396381631</c:v>
                </c:pt>
                <c:pt idx="307">
                  <c:v>-114.22554396381631</c:v>
                </c:pt>
                <c:pt idx="308">
                  <c:v>-114.22554396381631</c:v>
                </c:pt>
                <c:pt idx="309">
                  <c:v>-114.22554396381631</c:v>
                </c:pt>
                <c:pt idx="310">
                  <c:v>-114.22554396381631</c:v>
                </c:pt>
                <c:pt idx="311">
                  <c:v>-114.22554396381631</c:v>
                </c:pt>
                <c:pt idx="312">
                  <c:v>-114.22554396381631</c:v>
                </c:pt>
                <c:pt idx="313">
                  <c:v>-114.22554396381631</c:v>
                </c:pt>
                <c:pt idx="314">
                  <c:v>-114.22554396381631</c:v>
                </c:pt>
                <c:pt idx="315">
                  <c:v>-114.22554396381631</c:v>
                </c:pt>
                <c:pt idx="316">
                  <c:v>-114.22554396381631</c:v>
                </c:pt>
                <c:pt idx="317">
                  <c:v>-114.22554396381631</c:v>
                </c:pt>
                <c:pt idx="318">
                  <c:v>-114.22554396381631</c:v>
                </c:pt>
                <c:pt idx="319">
                  <c:v>-114.22554396381631</c:v>
                </c:pt>
                <c:pt idx="320">
                  <c:v>-114.22554396381631</c:v>
                </c:pt>
                <c:pt idx="321">
                  <c:v>-114.22554396381631</c:v>
                </c:pt>
                <c:pt idx="322">
                  <c:v>-114.22554396381631</c:v>
                </c:pt>
                <c:pt idx="323">
                  <c:v>-114.22554396381631</c:v>
                </c:pt>
                <c:pt idx="324">
                  <c:v>-114.22554396381631</c:v>
                </c:pt>
                <c:pt idx="325">
                  <c:v>-114.22554396381631</c:v>
                </c:pt>
                <c:pt idx="326">
                  <c:v>-114.22554396381631</c:v>
                </c:pt>
                <c:pt idx="327">
                  <c:v>-114.22554396381631</c:v>
                </c:pt>
                <c:pt idx="328">
                  <c:v>-114.22554396381631</c:v>
                </c:pt>
                <c:pt idx="329">
                  <c:v>-114.22554396381631</c:v>
                </c:pt>
                <c:pt idx="330">
                  <c:v>-114.22554396381631</c:v>
                </c:pt>
                <c:pt idx="331">
                  <c:v>-114.22554396381631</c:v>
                </c:pt>
                <c:pt idx="332">
                  <c:v>-114.22554396381631</c:v>
                </c:pt>
                <c:pt idx="333">
                  <c:v>-114.22554396381631</c:v>
                </c:pt>
                <c:pt idx="334">
                  <c:v>-114.22554396381631</c:v>
                </c:pt>
                <c:pt idx="335">
                  <c:v>-114.22554396381631</c:v>
                </c:pt>
                <c:pt idx="336">
                  <c:v>-114.22554396381631</c:v>
                </c:pt>
                <c:pt idx="337">
                  <c:v>-114.22554396381631</c:v>
                </c:pt>
                <c:pt idx="338">
                  <c:v>-114.22554396381631</c:v>
                </c:pt>
                <c:pt idx="339">
                  <c:v>-114.22554396381631</c:v>
                </c:pt>
                <c:pt idx="340">
                  <c:v>-114.22554396381631</c:v>
                </c:pt>
                <c:pt idx="341">
                  <c:v>-114.22554396381631</c:v>
                </c:pt>
                <c:pt idx="342">
                  <c:v>-114.22554396381631</c:v>
                </c:pt>
                <c:pt idx="343">
                  <c:v>-114.22554396381631</c:v>
                </c:pt>
                <c:pt idx="344">
                  <c:v>-114.22554396381631</c:v>
                </c:pt>
                <c:pt idx="345">
                  <c:v>-114.22554396381631</c:v>
                </c:pt>
                <c:pt idx="346">
                  <c:v>-114.22554396381631</c:v>
                </c:pt>
                <c:pt idx="347">
                  <c:v>-114.22554396381631</c:v>
                </c:pt>
                <c:pt idx="348">
                  <c:v>-114.22554396381631</c:v>
                </c:pt>
                <c:pt idx="349">
                  <c:v>-114.22554396381631</c:v>
                </c:pt>
                <c:pt idx="350">
                  <c:v>-114.22554396381631</c:v>
                </c:pt>
                <c:pt idx="351">
                  <c:v>-114.22554396381631</c:v>
                </c:pt>
                <c:pt idx="352">
                  <c:v>-114.22554396381631</c:v>
                </c:pt>
                <c:pt idx="353">
                  <c:v>-114.22554396381631</c:v>
                </c:pt>
                <c:pt idx="354">
                  <c:v>-114.22554396381631</c:v>
                </c:pt>
                <c:pt idx="355">
                  <c:v>-114.22554396381631</c:v>
                </c:pt>
                <c:pt idx="356">
                  <c:v>-114.22554396381631</c:v>
                </c:pt>
                <c:pt idx="357">
                  <c:v>-114.22554396381631</c:v>
                </c:pt>
                <c:pt idx="358">
                  <c:v>-114.22554396381631</c:v>
                </c:pt>
                <c:pt idx="359">
                  <c:v>-114.22554396381631</c:v>
                </c:pt>
                <c:pt idx="360">
                  <c:v>-114.22554396381631</c:v>
                </c:pt>
                <c:pt idx="361">
                  <c:v>-114.22554396381631</c:v>
                </c:pt>
                <c:pt idx="362">
                  <c:v>-114.22554396381631</c:v>
                </c:pt>
                <c:pt idx="363">
                  <c:v>-114.22554396381631</c:v>
                </c:pt>
                <c:pt idx="364">
                  <c:v>-114.22554396381631</c:v>
                </c:pt>
                <c:pt idx="365">
                  <c:v>-114.22554396381631</c:v>
                </c:pt>
                <c:pt idx="366">
                  <c:v>-114.22554396381631</c:v>
                </c:pt>
                <c:pt idx="367">
                  <c:v>-114.22554396381631</c:v>
                </c:pt>
                <c:pt idx="368">
                  <c:v>-114.22554396381631</c:v>
                </c:pt>
                <c:pt idx="369">
                  <c:v>-114.22554396381631</c:v>
                </c:pt>
                <c:pt idx="370">
                  <c:v>-114.22554396381631</c:v>
                </c:pt>
                <c:pt idx="371">
                  <c:v>-114.22554396381631</c:v>
                </c:pt>
                <c:pt idx="372">
                  <c:v>-114.22554396381631</c:v>
                </c:pt>
                <c:pt idx="373">
                  <c:v>-114.22554396381631</c:v>
                </c:pt>
                <c:pt idx="374">
                  <c:v>-114.22554396381631</c:v>
                </c:pt>
                <c:pt idx="375">
                  <c:v>-114.22554396381631</c:v>
                </c:pt>
                <c:pt idx="376">
                  <c:v>-114.22554396381631</c:v>
                </c:pt>
                <c:pt idx="377">
                  <c:v>-114.22554396381631</c:v>
                </c:pt>
                <c:pt idx="378">
                  <c:v>-114.22554396381631</c:v>
                </c:pt>
                <c:pt idx="379">
                  <c:v>-114.22554396381631</c:v>
                </c:pt>
                <c:pt idx="380">
                  <c:v>-114.22554396381631</c:v>
                </c:pt>
                <c:pt idx="381">
                  <c:v>-114.22554396381631</c:v>
                </c:pt>
                <c:pt idx="382">
                  <c:v>-114.22554396381631</c:v>
                </c:pt>
                <c:pt idx="383">
                  <c:v>-114.22554396381631</c:v>
                </c:pt>
                <c:pt idx="384">
                  <c:v>-114.22554396381631</c:v>
                </c:pt>
                <c:pt idx="385">
                  <c:v>-114.22554396381631</c:v>
                </c:pt>
                <c:pt idx="386">
                  <c:v>-114.22554396381631</c:v>
                </c:pt>
                <c:pt idx="387">
                  <c:v>-114.22554396381631</c:v>
                </c:pt>
                <c:pt idx="388">
                  <c:v>-114.22554396381631</c:v>
                </c:pt>
                <c:pt idx="389">
                  <c:v>-114.22554396381631</c:v>
                </c:pt>
                <c:pt idx="390">
                  <c:v>-114.22554396381631</c:v>
                </c:pt>
                <c:pt idx="391">
                  <c:v>-114.22554396381631</c:v>
                </c:pt>
                <c:pt idx="392">
                  <c:v>-114.22554396381631</c:v>
                </c:pt>
                <c:pt idx="393">
                  <c:v>-114.22554396381631</c:v>
                </c:pt>
                <c:pt idx="394">
                  <c:v>-114.22554396381631</c:v>
                </c:pt>
                <c:pt idx="395">
                  <c:v>-114.22554396381631</c:v>
                </c:pt>
                <c:pt idx="396">
                  <c:v>-114.22554396381631</c:v>
                </c:pt>
                <c:pt idx="397">
                  <c:v>-114.22554396381631</c:v>
                </c:pt>
                <c:pt idx="398">
                  <c:v>-114.22554396381631</c:v>
                </c:pt>
                <c:pt idx="399">
                  <c:v>-114.22554396381631</c:v>
                </c:pt>
                <c:pt idx="400">
                  <c:v>-114.22554396381631</c:v>
                </c:pt>
              </c:numCache>
            </c:numRef>
          </c:yVal>
          <c:smooth val="0"/>
        </c:ser>
        <c:ser>
          <c:idx val="3"/>
          <c:order val="1"/>
          <c:spPr>
            <a:ln w="28575"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CURVED!$O$1953:$O$2353</c:f>
              <c:numCache>
                <c:formatCode>General</c:formatCode>
                <c:ptCount val="401"/>
                <c:pt idx="0">
                  <c:v>-25</c:v>
                </c:pt>
                <c:pt idx="1">
                  <c:v>-25</c:v>
                </c:pt>
                <c:pt idx="2">
                  <c:v>-25</c:v>
                </c:pt>
                <c:pt idx="3">
                  <c:v>-25</c:v>
                </c:pt>
                <c:pt idx="4">
                  <c:v>-25</c:v>
                </c:pt>
                <c:pt idx="5">
                  <c:v>-25</c:v>
                </c:pt>
                <c:pt idx="6">
                  <c:v>-25</c:v>
                </c:pt>
                <c:pt idx="7">
                  <c:v>-25</c:v>
                </c:pt>
                <c:pt idx="8">
                  <c:v>-25</c:v>
                </c:pt>
                <c:pt idx="9">
                  <c:v>-25</c:v>
                </c:pt>
                <c:pt idx="10">
                  <c:v>-25</c:v>
                </c:pt>
                <c:pt idx="11">
                  <c:v>-25</c:v>
                </c:pt>
                <c:pt idx="12">
                  <c:v>-25</c:v>
                </c:pt>
                <c:pt idx="13">
                  <c:v>-25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-25</c:v>
                </c:pt>
                <c:pt idx="18">
                  <c:v>-25</c:v>
                </c:pt>
                <c:pt idx="19">
                  <c:v>-25</c:v>
                </c:pt>
                <c:pt idx="20">
                  <c:v>-25</c:v>
                </c:pt>
                <c:pt idx="21">
                  <c:v>-25</c:v>
                </c:pt>
                <c:pt idx="22">
                  <c:v>-25</c:v>
                </c:pt>
                <c:pt idx="23">
                  <c:v>-25</c:v>
                </c:pt>
                <c:pt idx="24">
                  <c:v>-25</c:v>
                </c:pt>
                <c:pt idx="25">
                  <c:v>-25</c:v>
                </c:pt>
                <c:pt idx="26">
                  <c:v>-25</c:v>
                </c:pt>
                <c:pt idx="27">
                  <c:v>-25</c:v>
                </c:pt>
                <c:pt idx="28">
                  <c:v>-25</c:v>
                </c:pt>
                <c:pt idx="29">
                  <c:v>-25</c:v>
                </c:pt>
                <c:pt idx="30">
                  <c:v>-25</c:v>
                </c:pt>
                <c:pt idx="31">
                  <c:v>-25</c:v>
                </c:pt>
                <c:pt idx="32">
                  <c:v>-25</c:v>
                </c:pt>
                <c:pt idx="33">
                  <c:v>-25</c:v>
                </c:pt>
                <c:pt idx="34">
                  <c:v>-25</c:v>
                </c:pt>
                <c:pt idx="35">
                  <c:v>-25</c:v>
                </c:pt>
                <c:pt idx="36">
                  <c:v>-25</c:v>
                </c:pt>
                <c:pt idx="37">
                  <c:v>-25</c:v>
                </c:pt>
                <c:pt idx="38">
                  <c:v>-25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-25</c:v>
                </c:pt>
                <c:pt idx="44">
                  <c:v>-25</c:v>
                </c:pt>
                <c:pt idx="45">
                  <c:v>-25</c:v>
                </c:pt>
                <c:pt idx="46">
                  <c:v>-25</c:v>
                </c:pt>
                <c:pt idx="47">
                  <c:v>-25</c:v>
                </c:pt>
                <c:pt idx="48">
                  <c:v>-25</c:v>
                </c:pt>
                <c:pt idx="49">
                  <c:v>-25</c:v>
                </c:pt>
                <c:pt idx="50">
                  <c:v>-25</c:v>
                </c:pt>
                <c:pt idx="51">
                  <c:v>-25</c:v>
                </c:pt>
                <c:pt idx="52">
                  <c:v>-25</c:v>
                </c:pt>
                <c:pt idx="53">
                  <c:v>-25</c:v>
                </c:pt>
                <c:pt idx="54">
                  <c:v>-25</c:v>
                </c:pt>
                <c:pt idx="55">
                  <c:v>-25</c:v>
                </c:pt>
                <c:pt idx="56">
                  <c:v>-25</c:v>
                </c:pt>
                <c:pt idx="57">
                  <c:v>-25</c:v>
                </c:pt>
                <c:pt idx="58">
                  <c:v>-25</c:v>
                </c:pt>
                <c:pt idx="59">
                  <c:v>-25</c:v>
                </c:pt>
                <c:pt idx="60">
                  <c:v>-25</c:v>
                </c:pt>
                <c:pt idx="61">
                  <c:v>-25</c:v>
                </c:pt>
                <c:pt idx="62">
                  <c:v>-25</c:v>
                </c:pt>
                <c:pt idx="63">
                  <c:v>-25</c:v>
                </c:pt>
                <c:pt idx="64">
                  <c:v>-25</c:v>
                </c:pt>
                <c:pt idx="65">
                  <c:v>-25</c:v>
                </c:pt>
                <c:pt idx="66">
                  <c:v>-25</c:v>
                </c:pt>
                <c:pt idx="67">
                  <c:v>-25</c:v>
                </c:pt>
                <c:pt idx="68">
                  <c:v>-25</c:v>
                </c:pt>
                <c:pt idx="69">
                  <c:v>-25</c:v>
                </c:pt>
                <c:pt idx="70">
                  <c:v>-25</c:v>
                </c:pt>
                <c:pt idx="71">
                  <c:v>-25</c:v>
                </c:pt>
                <c:pt idx="72">
                  <c:v>-25</c:v>
                </c:pt>
                <c:pt idx="73">
                  <c:v>-25</c:v>
                </c:pt>
                <c:pt idx="74">
                  <c:v>-25</c:v>
                </c:pt>
                <c:pt idx="75">
                  <c:v>-25</c:v>
                </c:pt>
                <c:pt idx="76">
                  <c:v>-25</c:v>
                </c:pt>
                <c:pt idx="77">
                  <c:v>-25</c:v>
                </c:pt>
                <c:pt idx="78">
                  <c:v>-25</c:v>
                </c:pt>
                <c:pt idx="79">
                  <c:v>-25</c:v>
                </c:pt>
                <c:pt idx="80">
                  <c:v>-25</c:v>
                </c:pt>
                <c:pt idx="81">
                  <c:v>-25</c:v>
                </c:pt>
                <c:pt idx="82">
                  <c:v>-25</c:v>
                </c:pt>
                <c:pt idx="83">
                  <c:v>-25</c:v>
                </c:pt>
                <c:pt idx="84">
                  <c:v>-25</c:v>
                </c:pt>
                <c:pt idx="85">
                  <c:v>-25</c:v>
                </c:pt>
                <c:pt idx="86">
                  <c:v>-25</c:v>
                </c:pt>
                <c:pt idx="87">
                  <c:v>-25</c:v>
                </c:pt>
                <c:pt idx="88">
                  <c:v>-25</c:v>
                </c:pt>
                <c:pt idx="89">
                  <c:v>-25</c:v>
                </c:pt>
                <c:pt idx="90">
                  <c:v>-25</c:v>
                </c:pt>
                <c:pt idx="91">
                  <c:v>-25</c:v>
                </c:pt>
                <c:pt idx="92">
                  <c:v>-25</c:v>
                </c:pt>
                <c:pt idx="93">
                  <c:v>-25</c:v>
                </c:pt>
                <c:pt idx="94">
                  <c:v>-25</c:v>
                </c:pt>
                <c:pt idx="95">
                  <c:v>-25</c:v>
                </c:pt>
                <c:pt idx="96">
                  <c:v>-25</c:v>
                </c:pt>
                <c:pt idx="97">
                  <c:v>-25</c:v>
                </c:pt>
                <c:pt idx="98">
                  <c:v>-25</c:v>
                </c:pt>
                <c:pt idx="99">
                  <c:v>-25</c:v>
                </c:pt>
                <c:pt idx="100">
                  <c:v>-25</c:v>
                </c:pt>
                <c:pt idx="101">
                  <c:v>-25</c:v>
                </c:pt>
                <c:pt idx="102">
                  <c:v>-25</c:v>
                </c:pt>
                <c:pt idx="103">
                  <c:v>-25</c:v>
                </c:pt>
                <c:pt idx="104">
                  <c:v>-25</c:v>
                </c:pt>
                <c:pt idx="105">
                  <c:v>-25</c:v>
                </c:pt>
                <c:pt idx="106">
                  <c:v>-25</c:v>
                </c:pt>
                <c:pt idx="107">
                  <c:v>-25</c:v>
                </c:pt>
                <c:pt idx="108">
                  <c:v>-25</c:v>
                </c:pt>
                <c:pt idx="109">
                  <c:v>-25</c:v>
                </c:pt>
                <c:pt idx="110">
                  <c:v>-25</c:v>
                </c:pt>
                <c:pt idx="111">
                  <c:v>-25</c:v>
                </c:pt>
                <c:pt idx="112">
                  <c:v>-25</c:v>
                </c:pt>
                <c:pt idx="113">
                  <c:v>-25</c:v>
                </c:pt>
                <c:pt idx="114">
                  <c:v>-25</c:v>
                </c:pt>
                <c:pt idx="115">
                  <c:v>-25</c:v>
                </c:pt>
                <c:pt idx="116">
                  <c:v>-25</c:v>
                </c:pt>
                <c:pt idx="117">
                  <c:v>-25</c:v>
                </c:pt>
                <c:pt idx="118">
                  <c:v>-25</c:v>
                </c:pt>
                <c:pt idx="119">
                  <c:v>-25</c:v>
                </c:pt>
                <c:pt idx="120">
                  <c:v>-25</c:v>
                </c:pt>
                <c:pt idx="121">
                  <c:v>-25</c:v>
                </c:pt>
                <c:pt idx="122">
                  <c:v>-25</c:v>
                </c:pt>
                <c:pt idx="123">
                  <c:v>-25</c:v>
                </c:pt>
                <c:pt idx="124">
                  <c:v>-25</c:v>
                </c:pt>
                <c:pt idx="125">
                  <c:v>-25</c:v>
                </c:pt>
                <c:pt idx="126">
                  <c:v>-25</c:v>
                </c:pt>
                <c:pt idx="127">
                  <c:v>-25</c:v>
                </c:pt>
                <c:pt idx="128">
                  <c:v>-25</c:v>
                </c:pt>
                <c:pt idx="129">
                  <c:v>-25</c:v>
                </c:pt>
                <c:pt idx="130">
                  <c:v>-25</c:v>
                </c:pt>
                <c:pt idx="131">
                  <c:v>-25</c:v>
                </c:pt>
                <c:pt idx="132">
                  <c:v>-25</c:v>
                </c:pt>
                <c:pt idx="133">
                  <c:v>-25</c:v>
                </c:pt>
                <c:pt idx="134">
                  <c:v>-25</c:v>
                </c:pt>
                <c:pt idx="135">
                  <c:v>-25</c:v>
                </c:pt>
                <c:pt idx="136">
                  <c:v>-25</c:v>
                </c:pt>
                <c:pt idx="137">
                  <c:v>-25</c:v>
                </c:pt>
                <c:pt idx="138">
                  <c:v>-25</c:v>
                </c:pt>
                <c:pt idx="139">
                  <c:v>-25</c:v>
                </c:pt>
                <c:pt idx="140">
                  <c:v>-25</c:v>
                </c:pt>
                <c:pt idx="141">
                  <c:v>-25</c:v>
                </c:pt>
                <c:pt idx="142">
                  <c:v>-25</c:v>
                </c:pt>
                <c:pt idx="143">
                  <c:v>-25</c:v>
                </c:pt>
                <c:pt idx="144">
                  <c:v>-25</c:v>
                </c:pt>
                <c:pt idx="145">
                  <c:v>-25</c:v>
                </c:pt>
                <c:pt idx="146">
                  <c:v>-25</c:v>
                </c:pt>
                <c:pt idx="147">
                  <c:v>-25</c:v>
                </c:pt>
                <c:pt idx="148">
                  <c:v>-25</c:v>
                </c:pt>
                <c:pt idx="149">
                  <c:v>-25</c:v>
                </c:pt>
                <c:pt idx="150">
                  <c:v>-25</c:v>
                </c:pt>
                <c:pt idx="151">
                  <c:v>-25</c:v>
                </c:pt>
                <c:pt idx="152">
                  <c:v>-25</c:v>
                </c:pt>
                <c:pt idx="153">
                  <c:v>-25</c:v>
                </c:pt>
                <c:pt idx="154">
                  <c:v>-25</c:v>
                </c:pt>
                <c:pt idx="155">
                  <c:v>-25</c:v>
                </c:pt>
                <c:pt idx="156">
                  <c:v>-25</c:v>
                </c:pt>
                <c:pt idx="157">
                  <c:v>-25</c:v>
                </c:pt>
                <c:pt idx="158">
                  <c:v>-25</c:v>
                </c:pt>
                <c:pt idx="159">
                  <c:v>-25</c:v>
                </c:pt>
                <c:pt idx="160">
                  <c:v>-25</c:v>
                </c:pt>
                <c:pt idx="161">
                  <c:v>-25</c:v>
                </c:pt>
                <c:pt idx="162">
                  <c:v>-25</c:v>
                </c:pt>
                <c:pt idx="163">
                  <c:v>-25</c:v>
                </c:pt>
                <c:pt idx="164">
                  <c:v>-25</c:v>
                </c:pt>
                <c:pt idx="165">
                  <c:v>-25</c:v>
                </c:pt>
                <c:pt idx="166">
                  <c:v>-25</c:v>
                </c:pt>
                <c:pt idx="167">
                  <c:v>-25</c:v>
                </c:pt>
                <c:pt idx="168">
                  <c:v>-25</c:v>
                </c:pt>
                <c:pt idx="169">
                  <c:v>-25</c:v>
                </c:pt>
                <c:pt idx="170">
                  <c:v>-25</c:v>
                </c:pt>
                <c:pt idx="171">
                  <c:v>-25</c:v>
                </c:pt>
                <c:pt idx="172">
                  <c:v>-25</c:v>
                </c:pt>
                <c:pt idx="173">
                  <c:v>-25</c:v>
                </c:pt>
                <c:pt idx="174">
                  <c:v>-25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25</c:v>
                </c:pt>
                <c:pt idx="227">
                  <c:v>25</c:v>
                </c:pt>
                <c:pt idx="228">
                  <c:v>25</c:v>
                </c:pt>
                <c:pt idx="229">
                  <c:v>25</c:v>
                </c:pt>
                <c:pt idx="230">
                  <c:v>25</c:v>
                </c:pt>
                <c:pt idx="231">
                  <c:v>25</c:v>
                </c:pt>
                <c:pt idx="232">
                  <c:v>25</c:v>
                </c:pt>
                <c:pt idx="233">
                  <c:v>25</c:v>
                </c:pt>
                <c:pt idx="234">
                  <c:v>25</c:v>
                </c:pt>
                <c:pt idx="235">
                  <c:v>25</c:v>
                </c:pt>
                <c:pt idx="236">
                  <c:v>25</c:v>
                </c:pt>
                <c:pt idx="237">
                  <c:v>25</c:v>
                </c:pt>
                <c:pt idx="238">
                  <c:v>25</c:v>
                </c:pt>
                <c:pt idx="239">
                  <c:v>25</c:v>
                </c:pt>
                <c:pt idx="240">
                  <c:v>25</c:v>
                </c:pt>
                <c:pt idx="241">
                  <c:v>25</c:v>
                </c:pt>
                <c:pt idx="242">
                  <c:v>25</c:v>
                </c:pt>
                <c:pt idx="243">
                  <c:v>25</c:v>
                </c:pt>
                <c:pt idx="244">
                  <c:v>25</c:v>
                </c:pt>
                <c:pt idx="245">
                  <c:v>25</c:v>
                </c:pt>
                <c:pt idx="246">
                  <c:v>25</c:v>
                </c:pt>
                <c:pt idx="247">
                  <c:v>25</c:v>
                </c:pt>
                <c:pt idx="248">
                  <c:v>25</c:v>
                </c:pt>
                <c:pt idx="249">
                  <c:v>25</c:v>
                </c:pt>
                <c:pt idx="250">
                  <c:v>25</c:v>
                </c:pt>
                <c:pt idx="251">
                  <c:v>25</c:v>
                </c:pt>
                <c:pt idx="252">
                  <c:v>25</c:v>
                </c:pt>
                <c:pt idx="253">
                  <c:v>25</c:v>
                </c:pt>
                <c:pt idx="254">
                  <c:v>25</c:v>
                </c:pt>
                <c:pt idx="255">
                  <c:v>25</c:v>
                </c:pt>
                <c:pt idx="256">
                  <c:v>25</c:v>
                </c:pt>
                <c:pt idx="257">
                  <c:v>25</c:v>
                </c:pt>
                <c:pt idx="258">
                  <c:v>25</c:v>
                </c:pt>
                <c:pt idx="259">
                  <c:v>25</c:v>
                </c:pt>
                <c:pt idx="260">
                  <c:v>25</c:v>
                </c:pt>
                <c:pt idx="261">
                  <c:v>25</c:v>
                </c:pt>
                <c:pt idx="262">
                  <c:v>25</c:v>
                </c:pt>
                <c:pt idx="263">
                  <c:v>25</c:v>
                </c:pt>
                <c:pt idx="264">
                  <c:v>25</c:v>
                </c:pt>
                <c:pt idx="265">
                  <c:v>25</c:v>
                </c:pt>
                <c:pt idx="266">
                  <c:v>25</c:v>
                </c:pt>
                <c:pt idx="267">
                  <c:v>25</c:v>
                </c:pt>
                <c:pt idx="268">
                  <c:v>25</c:v>
                </c:pt>
                <c:pt idx="269">
                  <c:v>25</c:v>
                </c:pt>
                <c:pt idx="270">
                  <c:v>25</c:v>
                </c:pt>
                <c:pt idx="271">
                  <c:v>25</c:v>
                </c:pt>
                <c:pt idx="272">
                  <c:v>25</c:v>
                </c:pt>
                <c:pt idx="273">
                  <c:v>25</c:v>
                </c:pt>
                <c:pt idx="274">
                  <c:v>25</c:v>
                </c:pt>
                <c:pt idx="275">
                  <c:v>25</c:v>
                </c:pt>
                <c:pt idx="276">
                  <c:v>25</c:v>
                </c:pt>
                <c:pt idx="277">
                  <c:v>25</c:v>
                </c:pt>
                <c:pt idx="278">
                  <c:v>25</c:v>
                </c:pt>
                <c:pt idx="279">
                  <c:v>25</c:v>
                </c:pt>
                <c:pt idx="280">
                  <c:v>25</c:v>
                </c:pt>
                <c:pt idx="281">
                  <c:v>25</c:v>
                </c:pt>
                <c:pt idx="282">
                  <c:v>25</c:v>
                </c:pt>
                <c:pt idx="283">
                  <c:v>25</c:v>
                </c:pt>
                <c:pt idx="284">
                  <c:v>25</c:v>
                </c:pt>
                <c:pt idx="285">
                  <c:v>25</c:v>
                </c:pt>
                <c:pt idx="286">
                  <c:v>25</c:v>
                </c:pt>
                <c:pt idx="287">
                  <c:v>25</c:v>
                </c:pt>
                <c:pt idx="288">
                  <c:v>25</c:v>
                </c:pt>
                <c:pt idx="289">
                  <c:v>25</c:v>
                </c:pt>
                <c:pt idx="290">
                  <c:v>25</c:v>
                </c:pt>
                <c:pt idx="291">
                  <c:v>25</c:v>
                </c:pt>
                <c:pt idx="292">
                  <c:v>25</c:v>
                </c:pt>
                <c:pt idx="293">
                  <c:v>25</c:v>
                </c:pt>
                <c:pt idx="294">
                  <c:v>25</c:v>
                </c:pt>
                <c:pt idx="295">
                  <c:v>25</c:v>
                </c:pt>
                <c:pt idx="296">
                  <c:v>25</c:v>
                </c:pt>
                <c:pt idx="297">
                  <c:v>25</c:v>
                </c:pt>
                <c:pt idx="298">
                  <c:v>25</c:v>
                </c:pt>
                <c:pt idx="299">
                  <c:v>25</c:v>
                </c:pt>
                <c:pt idx="300">
                  <c:v>25</c:v>
                </c:pt>
                <c:pt idx="301">
                  <c:v>25</c:v>
                </c:pt>
                <c:pt idx="302">
                  <c:v>25</c:v>
                </c:pt>
                <c:pt idx="303">
                  <c:v>25</c:v>
                </c:pt>
                <c:pt idx="304">
                  <c:v>25</c:v>
                </c:pt>
                <c:pt idx="305">
                  <c:v>25</c:v>
                </c:pt>
                <c:pt idx="306">
                  <c:v>25</c:v>
                </c:pt>
                <c:pt idx="307">
                  <c:v>25</c:v>
                </c:pt>
                <c:pt idx="308">
                  <c:v>25</c:v>
                </c:pt>
                <c:pt idx="309">
                  <c:v>25</c:v>
                </c:pt>
                <c:pt idx="310">
                  <c:v>25</c:v>
                </c:pt>
                <c:pt idx="311">
                  <c:v>25</c:v>
                </c:pt>
                <c:pt idx="312">
                  <c:v>25</c:v>
                </c:pt>
                <c:pt idx="313">
                  <c:v>25</c:v>
                </c:pt>
                <c:pt idx="314">
                  <c:v>25</c:v>
                </c:pt>
                <c:pt idx="315">
                  <c:v>25</c:v>
                </c:pt>
                <c:pt idx="316">
                  <c:v>25</c:v>
                </c:pt>
                <c:pt idx="317">
                  <c:v>25</c:v>
                </c:pt>
                <c:pt idx="318">
                  <c:v>25</c:v>
                </c:pt>
                <c:pt idx="319">
                  <c:v>25</c:v>
                </c:pt>
                <c:pt idx="320">
                  <c:v>25</c:v>
                </c:pt>
                <c:pt idx="321">
                  <c:v>25</c:v>
                </c:pt>
                <c:pt idx="322">
                  <c:v>25</c:v>
                </c:pt>
                <c:pt idx="323">
                  <c:v>25</c:v>
                </c:pt>
                <c:pt idx="324">
                  <c:v>25</c:v>
                </c:pt>
                <c:pt idx="325">
                  <c:v>25</c:v>
                </c:pt>
                <c:pt idx="326">
                  <c:v>25</c:v>
                </c:pt>
                <c:pt idx="327">
                  <c:v>25</c:v>
                </c:pt>
                <c:pt idx="328">
                  <c:v>25</c:v>
                </c:pt>
                <c:pt idx="329">
                  <c:v>25</c:v>
                </c:pt>
                <c:pt idx="330">
                  <c:v>25</c:v>
                </c:pt>
                <c:pt idx="331">
                  <c:v>25</c:v>
                </c:pt>
                <c:pt idx="332">
                  <c:v>25</c:v>
                </c:pt>
                <c:pt idx="333">
                  <c:v>25</c:v>
                </c:pt>
                <c:pt idx="334">
                  <c:v>25</c:v>
                </c:pt>
                <c:pt idx="335">
                  <c:v>25</c:v>
                </c:pt>
                <c:pt idx="336">
                  <c:v>25</c:v>
                </c:pt>
                <c:pt idx="337">
                  <c:v>25</c:v>
                </c:pt>
                <c:pt idx="338">
                  <c:v>25</c:v>
                </c:pt>
                <c:pt idx="339">
                  <c:v>25</c:v>
                </c:pt>
                <c:pt idx="340">
                  <c:v>25</c:v>
                </c:pt>
                <c:pt idx="341">
                  <c:v>25</c:v>
                </c:pt>
                <c:pt idx="342">
                  <c:v>25</c:v>
                </c:pt>
                <c:pt idx="343">
                  <c:v>25</c:v>
                </c:pt>
                <c:pt idx="344">
                  <c:v>25</c:v>
                </c:pt>
                <c:pt idx="345">
                  <c:v>25</c:v>
                </c:pt>
                <c:pt idx="346">
                  <c:v>25</c:v>
                </c:pt>
                <c:pt idx="347">
                  <c:v>25</c:v>
                </c:pt>
                <c:pt idx="348">
                  <c:v>25</c:v>
                </c:pt>
                <c:pt idx="349">
                  <c:v>25</c:v>
                </c:pt>
                <c:pt idx="350">
                  <c:v>25</c:v>
                </c:pt>
                <c:pt idx="351">
                  <c:v>25</c:v>
                </c:pt>
                <c:pt idx="352">
                  <c:v>25</c:v>
                </c:pt>
                <c:pt idx="353">
                  <c:v>25</c:v>
                </c:pt>
                <c:pt idx="354">
                  <c:v>25</c:v>
                </c:pt>
                <c:pt idx="355">
                  <c:v>25</c:v>
                </c:pt>
                <c:pt idx="356">
                  <c:v>25</c:v>
                </c:pt>
                <c:pt idx="357">
                  <c:v>25</c:v>
                </c:pt>
                <c:pt idx="358">
                  <c:v>25</c:v>
                </c:pt>
                <c:pt idx="359">
                  <c:v>25</c:v>
                </c:pt>
                <c:pt idx="360">
                  <c:v>25</c:v>
                </c:pt>
                <c:pt idx="361">
                  <c:v>25</c:v>
                </c:pt>
                <c:pt idx="362">
                  <c:v>25</c:v>
                </c:pt>
                <c:pt idx="363">
                  <c:v>25</c:v>
                </c:pt>
                <c:pt idx="364">
                  <c:v>25</c:v>
                </c:pt>
                <c:pt idx="365">
                  <c:v>25</c:v>
                </c:pt>
                <c:pt idx="366">
                  <c:v>25</c:v>
                </c:pt>
                <c:pt idx="367">
                  <c:v>25</c:v>
                </c:pt>
                <c:pt idx="368">
                  <c:v>25</c:v>
                </c:pt>
                <c:pt idx="369">
                  <c:v>25</c:v>
                </c:pt>
                <c:pt idx="370">
                  <c:v>25</c:v>
                </c:pt>
                <c:pt idx="371">
                  <c:v>25</c:v>
                </c:pt>
                <c:pt idx="372">
                  <c:v>25</c:v>
                </c:pt>
                <c:pt idx="373">
                  <c:v>25</c:v>
                </c:pt>
                <c:pt idx="374">
                  <c:v>25</c:v>
                </c:pt>
                <c:pt idx="375">
                  <c:v>25</c:v>
                </c:pt>
                <c:pt idx="376">
                  <c:v>25</c:v>
                </c:pt>
                <c:pt idx="377">
                  <c:v>25</c:v>
                </c:pt>
                <c:pt idx="378">
                  <c:v>25</c:v>
                </c:pt>
                <c:pt idx="379">
                  <c:v>25</c:v>
                </c:pt>
                <c:pt idx="380">
                  <c:v>25</c:v>
                </c:pt>
                <c:pt idx="381">
                  <c:v>25</c:v>
                </c:pt>
                <c:pt idx="382">
                  <c:v>25</c:v>
                </c:pt>
                <c:pt idx="383">
                  <c:v>25</c:v>
                </c:pt>
                <c:pt idx="384">
                  <c:v>25</c:v>
                </c:pt>
                <c:pt idx="385">
                  <c:v>25</c:v>
                </c:pt>
                <c:pt idx="386">
                  <c:v>25</c:v>
                </c:pt>
                <c:pt idx="387">
                  <c:v>25</c:v>
                </c:pt>
                <c:pt idx="388">
                  <c:v>25</c:v>
                </c:pt>
                <c:pt idx="389">
                  <c:v>25</c:v>
                </c:pt>
                <c:pt idx="390">
                  <c:v>25</c:v>
                </c:pt>
                <c:pt idx="391">
                  <c:v>25</c:v>
                </c:pt>
                <c:pt idx="392">
                  <c:v>25</c:v>
                </c:pt>
                <c:pt idx="393">
                  <c:v>25</c:v>
                </c:pt>
                <c:pt idx="394">
                  <c:v>25</c:v>
                </c:pt>
                <c:pt idx="395">
                  <c:v>25</c:v>
                </c:pt>
                <c:pt idx="396">
                  <c:v>25</c:v>
                </c:pt>
                <c:pt idx="397">
                  <c:v>25</c:v>
                </c:pt>
                <c:pt idx="398">
                  <c:v>25</c:v>
                </c:pt>
                <c:pt idx="399">
                  <c:v>25</c:v>
                </c:pt>
                <c:pt idx="400">
                  <c:v>25</c:v>
                </c:pt>
              </c:numCache>
            </c:numRef>
          </c:xVal>
          <c:yVal>
            <c:numRef>
              <c:f>CURVED!$Q$1953:$Q$2353</c:f>
              <c:numCache>
                <c:formatCode>General</c:formatCode>
                <c:ptCount val="401"/>
                <c:pt idx="0">
                  <c:v>-130.27443428879607</c:v>
                </c:pt>
                <c:pt idx="1">
                  <c:v>-130.27443428879607</c:v>
                </c:pt>
                <c:pt idx="2">
                  <c:v>-130.27443428879607</c:v>
                </c:pt>
                <c:pt idx="3">
                  <c:v>-130.27443428879607</c:v>
                </c:pt>
                <c:pt idx="4">
                  <c:v>-130.27443428879607</c:v>
                </c:pt>
                <c:pt idx="5">
                  <c:v>-130.27443428879607</c:v>
                </c:pt>
                <c:pt idx="6">
                  <c:v>-130.27443428879607</c:v>
                </c:pt>
                <c:pt idx="7">
                  <c:v>-130.27443428879607</c:v>
                </c:pt>
                <c:pt idx="8">
                  <c:v>-130.27443428879607</c:v>
                </c:pt>
                <c:pt idx="9">
                  <c:v>-130.27443428879607</c:v>
                </c:pt>
                <c:pt idx="10">
                  <c:v>-130.27443428879607</c:v>
                </c:pt>
                <c:pt idx="11">
                  <c:v>-130.27443428879607</c:v>
                </c:pt>
                <c:pt idx="12">
                  <c:v>-130.27443428879607</c:v>
                </c:pt>
                <c:pt idx="13">
                  <c:v>-130.27443428879607</c:v>
                </c:pt>
                <c:pt idx="14">
                  <c:v>-130.27443428879607</c:v>
                </c:pt>
                <c:pt idx="15">
                  <c:v>-130.27443428879607</c:v>
                </c:pt>
                <c:pt idx="16">
                  <c:v>-130.27443428879607</c:v>
                </c:pt>
                <c:pt idx="17">
                  <c:v>-130.27443428879607</c:v>
                </c:pt>
                <c:pt idx="18">
                  <c:v>-130.27443428879607</c:v>
                </c:pt>
                <c:pt idx="19">
                  <c:v>-130.27443428879607</c:v>
                </c:pt>
                <c:pt idx="20">
                  <c:v>-130.27443428879607</c:v>
                </c:pt>
                <c:pt idx="21">
                  <c:v>-130.27443428879607</c:v>
                </c:pt>
                <c:pt idx="22">
                  <c:v>-130.27443428879607</c:v>
                </c:pt>
                <c:pt idx="23">
                  <c:v>-130.27443428879607</c:v>
                </c:pt>
                <c:pt idx="24">
                  <c:v>-130.27443428879607</c:v>
                </c:pt>
                <c:pt idx="25">
                  <c:v>-130.27443428879607</c:v>
                </c:pt>
                <c:pt idx="26">
                  <c:v>-130.27443428879607</c:v>
                </c:pt>
                <c:pt idx="27">
                  <c:v>-130.27443428879607</c:v>
                </c:pt>
                <c:pt idx="28">
                  <c:v>-130.27443428879607</c:v>
                </c:pt>
                <c:pt idx="29">
                  <c:v>-130.27443428879607</c:v>
                </c:pt>
                <c:pt idx="30">
                  <c:v>-130.27443428879607</c:v>
                </c:pt>
                <c:pt idx="31">
                  <c:v>-130.27443428879607</c:v>
                </c:pt>
                <c:pt idx="32">
                  <c:v>-130.27443428879607</c:v>
                </c:pt>
                <c:pt idx="33">
                  <c:v>-130.27443428879607</c:v>
                </c:pt>
                <c:pt idx="34">
                  <c:v>-130.27443428879607</c:v>
                </c:pt>
                <c:pt idx="35">
                  <c:v>-130.27443428879607</c:v>
                </c:pt>
                <c:pt idx="36">
                  <c:v>-130.27443428879607</c:v>
                </c:pt>
                <c:pt idx="37">
                  <c:v>-130.27443428879607</c:v>
                </c:pt>
                <c:pt idx="38">
                  <c:v>-130.27443428879607</c:v>
                </c:pt>
                <c:pt idx="39">
                  <c:v>-130.27443428879607</c:v>
                </c:pt>
                <c:pt idx="40">
                  <c:v>-130.27443428879607</c:v>
                </c:pt>
                <c:pt idx="41">
                  <c:v>-130.27443428879607</c:v>
                </c:pt>
                <c:pt idx="42">
                  <c:v>-130.27443428879607</c:v>
                </c:pt>
                <c:pt idx="43">
                  <c:v>-130.27443428879607</c:v>
                </c:pt>
                <c:pt idx="44">
                  <c:v>-130.27443428879607</c:v>
                </c:pt>
                <c:pt idx="45">
                  <c:v>-130.27443428879607</c:v>
                </c:pt>
                <c:pt idx="46">
                  <c:v>-130.27443428879607</c:v>
                </c:pt>
                <c:pt idx="47">
                  <c:v>-130.27443428879607</c:v>
                </c:pt>
                <c:pt idx="48">
                  <c:v>-130.27443428879607</c:v>
                </c:pt>
                <c:pt idx="49">
                  <c:v>-130.27443428879607</c:v>
                </c:pt>
                <c:pt idx="50">
                  <c:v>-130.27443428879607</c:v>
                </c:pt>
                <c:pt idx="51">
                  <c:v>-130.27443428879607</c:v>
                </c:pt>
                <c:pt idx="52">
                  <c:v>-130.27443428879607</c:v>
                </c:pt>
                <c:pt idx="53">
                  <c:v>-130.27443428879607</c:v>
                </c:pt>
                <c:pt idx="54">
                  <c:v>-130.27443428879607</c:v>
                </c:pt>
                <c:pt idx="55">
                  <c:v>-130.27443428879607</c:v>
                </c:pt>
                <c:pt idx="56">
                  <c:v>-130.27443428879607</c:v>
                </c:pt>
                <c:pt idx="57">
                  <c:v>-130.27443428879607</c:v>
                </c:pt>
                <c:pt idx="58">
                  <c:v>-130.27443428879607</c:v>
                </c:pt>
                <c:pt idx="59">
                  <c:v>-130.27443428879607</c:v>
                </c:pt>
                <c:pt idx="60">
                  <c:v>-130.27443428879607</c:v>
                </c:pt>
                <c:pt idx="61">
                  <c:v>-130.27443428879607</c:v>
                </c:pt>
                <c:pt idx="62">
                  <c:v>-130.27443428879607</c:v>
                </c:pt>
                <c:pt idx="63">
                  <c:v>-130.27443428879607</c:v>
                </c:pt>
                <c:pt idx="64">
                  <c:v>-130.27443428879607</c:v>
                </c:pt>
                <c:pt idx="65">
                  <c:v>-130.27443428879607</c:v>
                </c:pt>
                <c:pt idx="66">
                  <c:v>-130.27443428879607</c:v>
                </c:pt>
                <c:pt idx="67">
                  <c:v>-130.27443428879607</c:v>
                </c:pt>
                <c:pt idx="68">
                  <c:v>-130.27443428879607</c:v>
                </c:pt>
                <c:pt idx="69">
                  <c:v>-130.27443428879607</c:v>
                </c:pt>
                <c:pt idx="70">
                  <c:v>-130.27443428879607</c:v>
                </c:pt>
                <c:pt idx="71">
                  <c:v>-130.27443428879607</c:v>
                </c:pt>
                <c:pt idx="72">
                  <c:v>-130.27443428879607</c:v>
                </c:pt>
                <c:pt idx="73">
                  <c:v>-130.27443428879607</c:v>
                </c:pt>
                <c:pt idx="74">
                  <c:v>-130.27443428879607</c:v>
                </c:pt>
                <c:pt idx="75">
                  <c:v>-130.27443428879607</c:v>
                </c:pt>
                <c:pt idx="76">
                  <c:v>-130.27443428879607</c:v>
                </c:pt>
                <c:pt idx="77">
                  <c:v>-130.27443428879607</c:v>
                </c:pt>
                <c:pt idx="78">
                  <c:v>-130.27443428879607</c:v>
                </c:pt>
                <c:pt idx="79">
                  <c:v>-130.27443428879607</c:v>
                </c:pt>
                <c:pt idx="80">
                  <c:v>-130.27443428879607</c:v>
                </c:pt>
                <c:pt idx="81">
                  <c:v>-130.27443428879607</c:v>
                </c:pt>
                <c:pt idx="82">
                  <c:v>-130.27443428879607</c:v>
                </c:pt>
                <c:pt idx="83">
                  <c:v>-130.27443428879607</c:v>
                </c:pt>
                <c:pt idx="84">
                  <c:v>-130.27443428879607</c:v>
                </c:pt>
                <c:pt idx="85">
                  <c:v>-130.27443428879607</c:v>
                </c:pt>
                <c:pt idx="86">
                  <c:v>-130.27443428879607</c:v>
                </c:pt>
                <c:pt idx="87">
                  <c:v>-130.27443428879607</c:v>
                </c:pt>
                <c:pt idx="88">
                  <c:v>-130.27443428879607</c:v>
                </c:pt>
                <c:pt idx="89">
                  <c:v>-130.27443428879607</c:v>
                </c:pt>
                <c:pt idx="90">
                  <c:v>-130.27443428879607</c:v>
                </c:pt>
                <c:pt idx="91">
                  <c:v>-130.27443428879607</c:v>
                </c:pt>
                <c:pt idx="92">
                  <c:v>-130.27443428879607</c:v>
                </c:pt>
                <c:pt idx="93">
                  <c:v>-130.27443428879607</c:v>
                </c:pt>
                <c:pt idx="94">
                  <c:v>-130.27443428879607</c:v>
                </c:pt>
                <c:pt idx="95">
                  <c:v>-130.27443428879607</c:v>
                </c:pt>
                <c:pt idx="96">
                  <c:v>-130.27443428879607</c:v>
                </c:pt>
                <c:pt idx="97">
                  <c:v>-130.27443428879607</c:v>
                </c:pt>
                <c:pt idx="98">
                  <c:v>-130.27443428879607</c:v>
                </c:pt>
                <c:pt idx="99">
                  <c:v>-130.27443428879607</c:v>
                </c:pt>
                <c:pt idx="100">
                  <c:v>-130.27443428879607</c:v>
                </c:pt>
                <c:pt idx="101">
                  <c:v>-130.27443428879607</c:v>
                </c:pt>
                <c:pt idx="102">
                  <c:v>-130.27443428879607</c:v>
                </c:pt>
                <c:pt idx="103">
                  <c:v>-130.27443428879607</c:v>
                </c:pt>
                <c:pt idx="104">
                  <c:v>-130.27443428879607</c:v>
                </c:pt>
                <c:pt idx="105">
                  <c:v>-130.27443428879607</c:v>
                </c:pt>
                <c:pt idx="106">
                  <c:v>-130.27443428879607</c:v>
                </c:pt>
                <c:pt idx="107">
                  <c:v>-130.27443428879607</c:v>
                </c:pt>
                <c:pt idx="108">
                  <c:v>-130.27443428879607</c:v>
                </c:pt>
                <c:pt idx="109">
                  <c:v>-130.27443428879607</c:v>
                </c:pt>
                <c:pt idx="110">
                  <c:v>-130.27443428879607</c:v>
                </c:pt>
                <c:pt idx="111">
                  <c:v>-130.27443428879607</c:v>
                </c:pt>
                <c:pt idx="112">
                  <c:v>-130.27443428879607</c:v>
                </c:pt>
                <c:pt idx="113">
                  <c:v>-130.27443428879607</c:v>
                </c:pt>
                <c:pt idx="114">
                  <c:v>-130.27443428879607</c:v>
                </c:pt>
                <c:pt idx="115">
                  <c:v>-130.27443428879607</c:v>
                </c:pt>
                <c:pt idx="116">
                  <c:v>-130.27443428879607</c:v>
                </c:pt>
                <c:pt idx="117">
                  <c:v>-130.27443428879607</c:v>
                </c:pt>
                <c:pt idx="118">
                  <c:v>-130.27443428879607</c:v>
                </c:pt>
                <c:pt idx="119">
                  <c:v>-130.27443428879607</c:v>
                </c:pt>
                <c:pt idx="120">
                  <c:v>-130.27443428879607</c:v>
                </c:pt>
                <c:pt idx="121">
                  <c:v>-130.27443428879607</c:v>
                </c:pt>
                <c:pt idx="122">
                  <c:v>-130.27443428879607</c:v>
                </c:pt>
                <c:pt idx="123">
                  <c:v>-130.27443428879607</c:v>
                </c:pt>
                <c:pt idx="124">
                  <c:v>-130.27443428879607</c:v>
                </c:pt>
                <c:pt idx="125">
                  <c:v>-130.27443428879607</c:v>
                </c:pt>
                <c:pt idx="126">
                  <c:v>-130.27443428879607</c:v>
                </c:pt>
                <c:pt idx="127">
                  <c:v>-130.27443428879607</c:v>
                </c:pt>
                <c:pt idx="128">
                  <c:v>-130.27443428879607</c:v>
                </c:pt>
                <c:pt idx="129">
                  <c:v>-130.27443428879607</c:v>
                </c:pt>
                <c:pt idx="130">
                  <c:v>-130.27443428879607</c:v>
                </c:pt>
                <c:pt idx="131">
                  <c:v>-130.27443428879607</c:v>
                </c:pt>
                <c:pt idx="132">
                  <c:v>-130.27443428879607</c:v>
                </c:pt>
                <c:pt idx="133">
                  <c:v>-130.27443428879607</c:v>
                </c:pt>
                <c:pt idx="134">
                  <c:v>-130.27443428879607</c:v>
                </c:pt>
                <c:pt idx="135">
                  <c:v>-130.27443428879607</c:v>
                </c:pt>
                <c:pt idx="136">
                  <c:v>-130.27443428879607</c:v>
                </c:pt>
                <c:pt idx="137">
                  <c:v>-130.27443428879607</c:v>
                </c:pt>
                <c:pt idx="138">
                  <c:v>-130.27443428879607</c:v>
                </c:pt>
                <c:pt idx="139">
                  <c:v>-130.27443428879607</c:v>
                </c:pt>
                <c:pt idx="140">
                  <c:v>-130.27443428879607</c:v>
                </c:pt>
                <c:pt idx="141">
                  <c:v>-130.27443428879607</c:v>
                </c:pt>
                <c:pt idx="142">
                  <c:v>-130.27443428879607</c:v>
                </c:pt>
                <c:pt idx="143">
                  <c:v>-130.27443428879607</c:v>
                </c:pt>
                <c:pt idx="144">
                  <c:v>-130.27443428879607</c:v>
                </c:pt>
                <c:pt idx="145">
                  <c:v>-130.27443428879607</c:v>
                </c:pt>
                <c:pt idx="146">
                  <c:v>-130.27443428879607</c:v>
                </c:pt>
                <c:pt idx="147">
                  <c:v>-130.27443428879607</c:v>
                </c:pt>
                <c:pt idx="148">
                  <c:v>-130.27443428879607</c:v>
                </c:pt>
                <c:pt idx="149">
                  <c:v>-130.27443428879607</c:v>
                </c:pt>
                <c:pt idx="150">
                  <c:v>-130.27443428879607</c:v>
                </c:pt>
                <c:pt idx="151">
                  <c:v>-130.27443428879607</c:v>
                </c:pt>
                <c:pt idx="152">
                  <c:v>-130.27443428879607</c:v>
                </c:pt>
                <c:pt idx="153">
                  <c:v>-130.27443428879607</c:v>
                </c:pt>
                <c:pt idx="154">
                  <c:v>-130.27443428879607</c:v>
                </c:pt>
                <c:pt idx="155">
                  <c:v>-130.27443428879607</c:v>
                </c:pt>
                <c:pt idx="156">
                  <c:v>-130.27443428879607</c:v>
                </c:pt>
                <c:pt idx="157">
                  <c:v>-130.27443428879607</c:v>
                </c:pt>
                <c:pt idx="158">
                  <c:v>-130.27443428879607</c:v>
                </c:pt>
                <c:pt idx="159">
                  <c:v>-130.27443428879607</c:v>
                </c:pt>
                <c:pt idx="160">
                  <c:v>-130.27443428879607</c:v>
                </c:pt>
                <c:pt idx="161">
                  <c:v>-130.27443428879607</c:v>
                </c:pt>
                <c:pt idx="162">
                  <c:v>-130.27443428879607</c:v>
                </c:pt>
                <c:pt idx="163">
                  <c:v>-130.27443428879607</c:v>
                </c:pt>
                <c:pt idx="164">
                  <c:v>-130.27443428879607</c:v>
                </c:pt>
                <c:pt idx="165">
                  <c:v>-130.27443428879607</c:v>
                </c:pt>
                <c:pt idx="166">
                  <c:v>-130.27443428879607</c:v>
                </c:pt>
                <c:pt idx="167">
                  <c:v>-130.27443428879607</c:v>
                </c:pt>
                <c:pt idx="168">
                  <c:v>-130.27443428879607</c:v>
                </c:pt>
                <c:pt idx="169">
                  <c:v>-130.27443428879607</c:v>
                </c:pt>
                <c:pt idx="170">
                  <c:v>-130.27443428879607</c:v>
                </c:pt>
                <c:pt idx="171">
                  <c:v>-130.27443428879607</c:v>
                </c:pt>
                <c:pt idx="172">
                  <c:v>-130.27443428879607</c:v>
                </c:pt>
                <c:pt idx="173">
                  <c:v>-130.27443428879607</c:v>
                </c:pt>
                <c:pt idx="174">
                  <c:v>-130.27443428879607</c:v>
                </c:pt>
                <c:pt idx="175">
                  <c:v>-130.27443428879607</c:v>
                </c:pt>
                <c:pt idx="176">
                  <c:v>-111.35606187042812</c:v>
                </c:pt>
                <c:pt idx="177">
                  <c:v>-100.1451813972995</c:v>
                </c:pt>
                <c:pt idx="178">
                  <c:v>-91.337193321426341</c:v>
                </c:pt>
                <c:pt idx="179">
                  <c:v>-83.846137539673833</c:v>
                </c:pt>
                <c:pt idx="180">
                  <c:v>-77.219559895900531</c:v>
                </c:pt>
                <c:pt idx="181">
                  <c:v>-71.217169061714998</c:v>
                </c:pt>
                <c:pt idx="182">
                  <c:v>-65.693165550207851</c:v>
                </c:pt>
                <c:pt idx="183">
                  <c:v>-60.551171371224541</c:v>
                </c:pt>
                <c:pt idx="184">
                  <c:v>-55.723529993584926</c:v>
                </c:pt>
                <c:pt idx="185">
                  <c:v>-51.160577822938826</c:v>
                </c:pt>
                <c:pt idx="186">
                  <c:v>-46.824577612390399</c:v>
                </c:pt>
                <c:pt idx="187">
                  <c:v>-42.686053535406828</c:v>
                </c:pt>
                <c:pt idx="188">
                  <c:v>-38.721458846719003</c:v>
                </c:pt>
                <c:pt idx="189">
                  <c:v>-34.91162774542353</c:v>
                </c:pt>
                <c:pt idx="190">
                  <c:v>-31.240711355548729</c:v>
                </c:pt>
                <c:pt idx="191">
                  <c:v>-27.695424697132449</c:v>
                </c:pt>
                <c:pt idx="192">
                  <c:v>-24.264500260811211</c:v>
                </c:pt>
                <c:pt idx="193">
                  <c:v>-20.938282846081115</c:v>
                </c:pt>
                <c:pt idx="194">
                  <c:v>-17.708423427767716</c:v>
                </c:pt>
                <c:pt idx="195">
                  <c:v>-14.56764397579218</c:v>
                </c:pt>
                <c:pt idx="196">
                  <c:v>-11.509554102557411</c:v>
                </c:pt>
                <c:pt idx="197">
                  <c:v>-8.5285062227331494</c:v>
                </c:pt>
                <c:pt idx="198">
                  <c:v>-5.6194797741724347</c:v>
                </c:pt>
                <c:pt idx="199">
                  <c:v>-2.7779876737591684</c:v>
                </c:pt>
                <c:pt idx="200">
                  <c:v>-3.2481953634747435E-14</c:v>
                </c:pt>
                <c:pt idx="201">
                  <c:v>-2.7779876737591684</c:v>
                </c:pt>
                <c:pt idx="202">
                  <c:v>-5.6194797741724347</c:v>
                </c:pt>
                <c:pt idx="203">
                  <c:v>-8.5285062227331494</c:v>
                </c:pt>
                <c:pt idx="204">
                  <c:v>-11.509554102557411</c:v>
                </c:pt>
                <c:pt idx="205">
                  <c:v>-14.56764397579218</c:v>
                </c:pt>
                <c:pt idx="206">
                  <c:v>-17.708423427767716</c:v>
                </c:pt>
                <c:pt idx="207">
                  <c:v>-20.938282846081115</c:v>
                </c:pt>
                <c:pt idx="208">
                  <c:v>-24.264500260811211</c:v>
                </c:pt>
                <c:pt idx="209">
                  <c:v>-27.695424697132449</c:v>
                </c:pt>
                <c:pt idx="210">
                  <c:v>-31.240711355548729</c:v>
                </c:pt>
                <c:pt idx="211">
                  <c:v>-34.91162774542353</c:v>
                </c:pt>
                <c:pt idx="212">
                  <c:v>-38.721458846719003</c:v>
                </c:pt>
                <c:pt idx="213">
                  <c:v>-42.686053535406828</c:v>
                </c:pt>
                <c:pt idx="214">
                  <c:v>-46.824577612390399</c:v>
                </c:pt>
                <c:pt idx="215">
                  <c:v>-51.160577822938826</c:v>
                </c:pt>
                <c:pt idx="216">
                  <c:v>-55.723529993584926</c:v>
                </c:pt>
                <c:pt idx="217">
                  <c:v>-60.551171371224541</c:v>
                </c:pt>
                <c:pt idx="218">
                  <c:v>-65.693165550207851</c:v>
                </c:pt>
                <c:pt idx="219">
                  <c:v>-71.217169061714998</c:v>
                </c:pt>
                <c:pt idx="220">
                  <c:v>-77.219559895900531</c:v>
                </c:pt>
                <c:pt idx="221">
                  <c:v>-83.846137539673833</c:v>
                </c:pt>
                <c:pt idx="222">
                  <c:v>-91.337193321426341</c:v>
                </c:pt>
                <c:pt idx="223">
                  <c:v>-100.1451813972995</c:v>
                </c:pt>
                <c:pt idx="224">
                  <c:v>-111.35606187042812</c:v>
                </c:pt>
                <c:pt idx="225">
                  <c:v>-130.27443428879607</c:v>
                </c:pt>
                <c:pt idx="226">
                  <c:v>-130.27443428879607</c:v>
                </c:pt>
                <c:pt idx="227">
                  <c:v>-130.27443428879607</c:v>
                </c:pt>
                <c:pt idx="228">
                  <c:v>-130.27443428879607</c:v>
                </c:pt>
                <c:pt idx="229">
                  <c:v>-130.27443428879607</c:v>
                </c:pt>
                <c:pt idx="230">
                  <c:v>-130.27443428879607</c:v>
                </c:pt>
                <c:pt idx="231">
                  <c:v>-130.27443428879607</c:v>
                </c:pt>
                <c:pt idx="232">
                  <c:v>-130.27443428879607</c:v>
                </c:pt>
                <c:pt idx="233">
                  <c:v>-130.27443428879607</c:v>
                </c:pt>
                <c:pt idx="234">
                  <c:v>-130.27443428879607</c:v>
                </c:pt>
                <c:pt idx="235">
                  <c:v>-130.27443428879607</c:v>
                </c:pt>
                <c:pt idx="236">
                  <c:v>-130.27443428879607</c:v>
                </c:pt>
                <c:pt idx="237">
                  <c:v>-130.27443428879607</c:v>
                </c:pt>
                <c:pt idx="238">
                  <c:v>-130.27443428879607</c:v>
                </c:pt>
                <c:pt idx="239">
                  <c:v>-130.27443428879607</c:v>
                </c:pt>
                <c:pt idx="240">
                  <c:v>-130.27443428879607</c:v>
                </c:pt>
                <c:pt idx="241">
                  <c:v>-130.27443428879607</c:v>
                </c:pt>
                <c:pt idx="242">
                  <c:v>-130.27443428879607</c:v>
                </c:pt>
                <c:pt idx="243">
                  <c:v>-130.27443428879607</c:v>
                </c:pt>
                <c:pt idx="244">
                  <c:v>-130.27443428879607</c:v>
                </c:pt>
                <c:pt idx="245">
                  <c:v>-130.27443428879607</c:v>
                </c:pt>
                <c:pt idx="246">
                  <c:v>-130.27443428879607</c:v>
                </c:pt>
                <c:pt idx="247">
                  <c:v>-130.27443428879607</c:v>
                </c:pt>
                <c:pt idx="248">
                  <c:v>-130.27443428879607</c:v>
                </c:pt>
                <c:pt idx="249">
                  <c:v>-130.27443428879607</c:v>
                </c:pt>
                <c:pt idx="250">
                  <c:v>-130.27443428879607</c:v>
                </c:pt>
                <c:pt idx="251">
                  <c:v>-130.27443428879607</c:v>
                </c:pt>
                <c:pt idx="252">
                  <c:v>-130.27443428879607</c:v>
                </c:pt>
                <c:pt idx="253">
                  <c:v>-130.27443428879607</c:v>
                </c:pt>
                <c:pt idx="254">
                  <c:v>-130.27443428879607</c:v>
                </c:pt>
                <c:pt idx="255">
                  <c:v>-130.27443428879607</c:v>
                </c:pt>
                <c:pt idx="256">
                  <c:v>-130.27443428879607</c:v>
                </c:pt>
                <c:pt idx="257">
                  <c:v>-130.27443428879607</c:v>
                </c:pt>
                <c:pt idx="258">
                  <c:v>-130.27443428879607</c:v>
                </c:pt>
                <c:pt idx="259">
                  <c:v>-130.27443428879607</c:v>
                </c:pt>
                <c:pt idx="260">
                  <c:v>-130.27443428879607</c:v>
                </c:pt>
                <c:pt idx="261">
                  <c:v>-130.27443428879607</c:v>
                </c:pt>
                <c:pt idx="262">
                  <c:v>-130.27443428879607</c:v>
                </c:pt>
                <c:pt idx="263">
                  <c:v>-130.27443428879607</c:v>
                </c:pt>
                <c:pt idx="264">
                  <c:v>-130.27443428879607</c:v>
                </c:pt>
                <c:pt idx="265">
                  <c:v>-130.27443428879607</c:v>
                </c:pt>
                <c:pt idx="266">
                  <c:v>-130.27443428879607</c:v>
                </c:pt>
                <c:pt idx="267">
                  <c:v>-130.27443428879607</c:v>
                </c:pt>
                <c:pt idx="268">
                  <c:v>-130.27443428879607</c:v>
                </c:pt>
                <c:pt idx="269">
                  <c:v>-130.27443428879607</c:v>
                </c:pt>
                <c:pt idx="270">
                  <c:v>-130.27443428879607</c:v>
                </c:pt>
                <c:pt idx="271">
                  <c:v>-130.27443428879607</c:v>
                </c:pt>
                <c:pt idx="272">
                  <c:v>-130.27443428879607</c:v>
                </c:pt>
                <c:pt idx="273">
                  <c:v>-130.27443428879607</c:v>
                </c:pt>
                <c:pt idx="274">
                  <c:v>-130.27443428879607</c:v>
                </c:pt>
                <c:pt idx="275">
                  <c:v>-130.27443428879607</c:v>
                </c:pt>
                <c:pt idx="276">
                  <c:v>-130.27443428879607</c:v>
                </c:pt>
                <c:pt idx="277">
                  <c:v>-130.27443428879607</c:v>
                </c:pt>
                <c:pt idx="278">
                  <c:v>-130.27443428879607</c:v>
                </c:pt>
                <c:pt idx="279">
                  <c:v>-130.27443428879607</c:v>
                </c:pt>
                <c:pt idx="280">
                  <c:v>-130.27443428879607</c:v>
                </c:pt>
                <c:pt idx="281">
                  <c:v>-130.27443428879607</c:v>
                </c:pt>
                <c:pt idx="282">
                  <c:v>-130.27443428879607</c:v>
                </c:pt>
                <c:pt idx="283">
                  <c:v>-130.27443428879607</c:v>
                </c:pt>
                <c:pt idx="284">
                  <c:v>-130.27443428879607</c:v>
                </c:pt>
                <c:pt idx="285">
                  <c:v>-130.27443428879607</c:v>
                </c:pt>
                <c:pt idx="286">
                  <c:v>-130.27443428879607</c:v>
                </c:pt>
                <c:pt idx="287">
                  <c:v>-130.27443428879607</c:v>
                </c:pt>
                <c:pt idx="288">
                  <c:v>-130.27443428879607</c:v>
                </c:pt>
                <c:pt idx="289">
                  <c:v>-130.27443428879607</c:v>
                </c:pt>
                <c:pt idx="290">
                  <c:v>-130.27443428879607</c:v>
                </c:pt>
                <c:pt idx="291">
                  <c:v>-130.27443428879607</c:v>
                </c:pt>
                <c:pt idx="292">
                  <c:v>-130.27443428879607</c:v>
                </c:pt>
                <c:pt idx="293">
                  <c:v>-130.27443428879607</c:v>
                </c:pt>
                <c:pt idx="294">
                  <c:v>-130.27443428879607</c:v>
                </c:pt>
                <c:pt idx="295">
                  <c:v>-130.27443428879607</c:v>
                </c:pt>
                <c:pt idx="296">
                  <c:v>-130.27443428879607</c:v>
                </c:pt>
                <c:pt idx="297">
                  <c:v>-130.27443428879607</c:v>
                </c:pt>
                <c:pt idx="298">
                  <c:v>-130.27443428879607</c:v>
                </c:pt>
                <c:pt idx="299">
                  <c:v>-130.27443428879607</c:v>
                </c:pt>
                <c:pt idx="300">
                  <c:v>-130.27443428879607</c:v>
                </c:pt>
                <c:pt idx="301">
                  <c:v>-130.27443428879607</c:v>
                </c:pt>
                <c:pt idx="302">
                  <c:v>-130.27443428879607</c:v>
                </c:pt>
                <c:pt idx="303">
                  <c:v>-130.27443428879607</c:v>
                </c:pt>
                <c:pt idx="304">
                  <c:v>-130.27443428879607</c:v>
                </c:pt>
                <c:pt idx="305">
                  <c:v>-130.27443428879607</c:v>
                </c:pt>
                <c:pt idx="306">
                  <c:v>-130.27443428879607</c:v>
                </c:pt>
                <c:pt idx="307">
                  <c:v>-130.27443428879607</c:v>
                </c:pt>
                <c:pt idx="308">
                  <c:v>-130.27443428879607</c:v>
                </c:pt>
                <c:pt idx="309">
                  <c:v>-130.27443428879607</c:v>
                </c:pt>
                <c:pt idx="310">
                  <c:v>-130.27443428879607</c:v>
                </c:pt>
                <c:pt idx="311">
                  <c:v>-130.27443428879607</c:v>
                </c:pt>
                <c:pt idx="312">
                  <c:v>-130.27443428879607</c:v>
                </c:pt>
                <c:pt idx="313">
                  <c:v>-130.27443428879607</c:v>
                </c:pt>
                <c:pt idx="314">
                  <c:v>-130.27443428879607</c:v>
                </c:pt>
                <c:pt idx="315">
                  <c:v>-130.27443428879607</c:v>
                </c:pt>
                <c:pt idx="316">
                  <c:v>-130.27443428879607</c:v>
                </c:pt>
                <c:pt idx="317">
                  <c:v>-130.27443428879607</c:v>
                </c:pt>
                <c:pt idx="318">
                  <c:v>-130.27443428879607</c:v>
                </c:pt>
                <c:pt idx="319">
                  <c:v>-130.27443428879607</c:v>
                </c:pt>
                <c:pt idx="320">
                  <c:v>-130.27443428879607</c:v>
                </c:pt>
                <c:pt idx="321">
                  <c:v>-130.27443428879607</c:v>
                </c:pt>
                <c:pt idx="322">
                  <c:v>-130.27443428879607</c:v>
                </c:pt>
                <c:pt idx="323">
                  <c:v>-130.27443428879607</c:v>
                </c:pt>
                <c:pt idx="324">
                  <c:v>-130.27443428879607</c:v>
                </c:pt>
                <c:pt idx="325">
                  <c:v>-130.27443428879607</c:v>
                </c:pt>
                <c:pt idx="326">
                  <c:v>-130.27443428879607</c:v>
                </c:pt>
                <c:pt idx="327">
                  <c:v>-130.27443428879607</c:v>
                </c:pt>
                <c:pt idx="328">
                  <c:v>-130.27443428879607</c:v>
                </c:pt>
                <c:pt idx="329">
                  <c:v>-130.27443428879607</c:v>
                </c:pt>
                <c:pt idx="330">
                  <c:v>-130.27443428879607</c:v>
                </c:pt>
                <c:pt idx="331">
                  <c:v>-130.27443428879607</c:v>
                </c:pt>
                <c:pt idx="332">
                  <c:v>-130.27443428879607</c:v>
                </c:pt>
                <c:pt idx="333">
                  <c:v>-130.27443428879607</c:v>
                </c:pt>
                <c:pt idx="334">
                  <c:v>-130.27443428879607</c:v>
                </c:pt>
                <c:pt idx="335">
                  <c:v>-130.27443428879607</c:v>
                </c:pt>
                <c:pt idx="336">
                  <c:v>-130.27443428879607</c:v>
                </c:pt>
                <c:pt idx="337">
                  <c:v>-130.27443428879607</c:v>
                </c:pt>
                <c:pt idx="338">
                  <c:v>-130.27443428879607</c:v>
                </c:pt>
                <c:pt idx="339">
                  <c:v>-130.27443428879607</c:v>
                </c:pt>
                <c:pt idx="340">
                  <c:v>-130.27443428879607</c:v>
                </c:pt>
                <c:pt idx="341">
                  <c:v>-130.27443428879607</c:v>
                </c:pt>
                <c:pt idx="342">
                  <c:v>-130.27443428879607</c:v>
                </c:pt>
                <c:pt idx="343">
                  <c:v>-130.27443428879607</c:v>
                </c:pt>
                <c:pt idx="344">
                  <c:v>-130.27443428879607</c:v>
                </c:pt>
                <c:pt idx="345">
                  <c:v>-130.27443428879607</c:v>
                </c:pt>
                <c:pt idx="346">
                  <c:v>-130.27443428879607</c:v>
                </c:pt>
                <c:pt idx="347">
                  <c:v>-130.27443428879607</c:v>
                </c:pt>
                <c:pt idx="348">
                  <c:v>-130.27443428879607</c:v>
                </c:pt>
                <c:pt idx="349">
                  <c:v>-130.27443428879607</c:v>
                </c:pt>
                <c:pt idx="350">
                  <c:v>-130.27443428879607</c:v>
                </c:pt>
                <c:pt idx="351">
                  <c:v>-130.27443428879607</c:v>
                </c:pt>
                <c:pt idx="352">
                  <c:v>-130.27443428879607</c:v>
                </c:pt>
                <c:pt idx="353">
                  <c:v>-130.27443428879607</c:v>
                </c:pt>
                <c:pt idx="354">
                  <c:v>-130.27443428879607</c:v>
                </c:pt>
                <c:pt idx="355">
                  <c:v>-130.27443428879607</c:v>
                </c:pt>
                <c:pt idx="356">
                  <c:v>-130.27443428879607</c:v>
                </c:pt>
                <c:pt idx="357">
                  <c:v>-130.27443428879607</c:v>
                </c:pt>
                <c:pt idx="358">
                  <c:v>-130.27443428879607</c:v>
                </c:pt>
                <c:pt idx="359">
                  <c:v>-130.27443428879607</c:v>
                </c:pt>
                <c:pt idx="360">
                  <c:v>-130.27443428879607</c:v>
                </c:pt>
                <c:pt idx="361">
                  <c:v>-130.27443428879607</c:v>
                </c:pt>
                <c:pt idx="362">
                  <c:v>-130.27443428879607</c:v>
                </c:pt>
                <c:pt idx="363">
                  <c:v>-130.27443428879607</c:v>
                </c:pt>
                <c:pt idx="364">
                  <c:v>-130.27443428879607</c:v>
                </c:pt>
                <c:pt idx="365">
                  <c:v>-130.27443428879607</c:v>
                </c:pt>
                <c:pt idx="366">
                  <c:v>-130.27443428879607</c:v>
                </c:pt>
                <c:pt idx="367">
                  <c:v>-130.27443428879607</c:v>
                </c:pt>
                <c:pt idx="368">
                  <c:v>-130.27443428879607</c:v>
                </c:pt>
                <c:pt idx="369">
                  <c:v>-130.27443428879607</c:v>
                </c:pt>
                <c:pt idx="370">
                  <c:v>-130.27443428879607</c:v>
                </c:pt>
                <c:pt idx="371">
                  <c:v>-130.27443428879607</c:v>
                </c:pt>
                <c:pt idx="372">
                  <c:v>-130.27443428879607</c:v>
                </c:pt>
                <c:pt idx="373">
                  <c:v>-130.27443428879607</c:v>
                </c:pt>
                <c:pt idx="374">
                  <c:v>-130.27443428879607</c:v>
                </c:pt>
                <c:pt idx="375">
                  <c:v>-130.27443428879607</c:v>
                </c:pt>
                <c:pt idx="376">
                  <c:v>-130.27443428879607</c:v>
                </c:pt>
                <c:pt idx="377">
                  <c:v>-130.27443428879607</c:v>
                </c:pt>
                <c:pt idx="378">
                  <c:v>-130.27443428879607</c:v>
                </c:pt>
                <c:pt idx="379">
                  <c:v>-130.27443428879607</c:v>
                </c:pt>
                <c:pt idx="380">
                  <c:v>-130.27443428879607</c:v>
                </c:pt>
                <c:pt idx="381">
                  <c:v>-130.27443428879607</c:v>
                </c:pt>
                <c:pt idx="382">
                  <c:v>-130.27443428879607</c:v>
                </c:pt>
                <c:pt idx="383">
                  <c:v>-130.27443428879607</c:v>
                </c:pt>
                <c:pt idx="384">
                  <c:v>-130.27443428879607</c:v>
                </c:pt>
                <c:pt idx="385">
                  <c:v>-130.27443428879607</c:v>
                </c:pt>
                <c:pt idx="386">
                  <c:v>-130.27443428879607</c:v>
                </c:pt>
                <c:pt idx="387">
                  <c:v>-130.27443428879607</c:v>
                </c:pt>
                <c:pt idx="388">
                  <c:v>-130.27443428879607</c:v>
                </c:pt>
                <c:pt idx="389">
                  <c:v>-130.27443428879607</c:v>
                </c:pt>
                <c:pt idx="390">
                  <c:v>-130.27443428879607</c:v>
                </c:pt>
                <c:pt idx="391">
                  <c:v>-130.27443428879607</c:v>
                </c:pt>
                <c:pt idx="392">
                  <c:v>-130.27443428879607</c:v>
                </c:pt>
                <c:pt idx="393">
                  <c:v>-130.27443428879607</c:v>
                </c:pt>
                <c:pt idx="394">
                  <c:v>-130.27443428879607</c:v>
                </c:pt>
                <c:pt idx="395">
                  <c:v>-130.27443428879607</c:v>
                </c:pt>
                <c:pt idx="396">
                  <c:v>-130.27443428879607</c:v>
                </c:pt>
                <c:pt idx="397">
                  <c:v>-130.27443428879607</c:v>
                </c:pt>
                <c:pt idx="398">
                  <c:v>-130.27443428879607</c:v>
                </c:pt>
                <c:pt idx="399">
                  <c:v>-130.27443428879607</c:v>
                </c:pt>
                <c:pt idx="400">
                  <c:v>-130.27443428879607</c:v>
                </c:pt>
              </c:numCache>
            </c:numRef>
          </c:yVal>
          <c:smooth val="0"/>
        </c:ser>
        <c:ser>
          <c:idx val="7"/>
          <c:order val="2"/>
          <c:spPr>
            <a:ln w="28575"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CURVED!$B$1953:$B$2353</c:f>
              <c:numCache>
                <c:formatCode>General</c:formatCode>
                <c:ptCount val="401"/>
                <c:pt idx="0">
                  <c:v>-200</c:v>
                </c:pt>
                <c:pt idx="1">
                  <c:v>-199</c:v>
                </c:pt>
                <c:pt idx="2">
                  <c:v>-198</c:v>
                </c:pt>
                <c:pt idx="3">
                  <c:v>-197</c:v>
                </c:pt>
                <c:pt idx="4">
                  <c:v>-196</c:v>
                </c:pt>
                <c:pt idx="5">
                  <c:v>-195</c:v>
                </c:pt>
                <c:pt idx="6">
                  <c:v>-194</c:v>
                </c:pt>
                <c:pt idx="7">
                  <c:v>-193</c:v>
                </c:pt>
                <c:pt idx="8">
                  <c:v>-192</c:v>
                </c:pt>
                <c:pt idx="9">
                  <c:v>-191</c:v>
                </c:pt>
                <c:pt idx="10">
                  <c:v>-190</c:v>
                </c:pt>
                <c:pt idx="11">
                  <c:v>-189</c:v>
                </c:pt>
                <c:pt idx="12">
                  <c:v>-188</c:v>
                </c:pt>
                <c:pt idx="13">
                  <c:v>-187</c:v>
                </c:pt>
                <c:pt idx="14">
                  <c:v>-186</c:v>
                </c:pt>
                <c:pt idx="15">
                  <c:v>-185</c:v>
                </c:pt>
                <c:pt idx="16">
                  <c:v>-184</c:v>
                </c:pt>
                <c:pt idx="17">
                  <c:v>-183</c:v>
                </c:pt>
                <c:pt idx="18">
                  <c:v>-182</c:v>
                </c:pt>
                <c:pt idx="19">
                  <c:v>-181</c:v>
                </c:pt>
                <c:pt idx="20">
                  <c:v>-180</c:v>
                </c:pt>
                <c:pt idx="21">
                  <c:v>-179</c:v>
                </c:pt>
                <c:pt idx="22">
                  <c:v>-178</c:v>
                </c:pt>
                <c:pt idx="23">
                  <c:v>-177</c:v>
                </c:pt>
                <c:pt idx="24">
                  <c:v>-176</c:v>
                </c:pt>
                <c:pt idx="25">
                  <c:v>-175</c:v>
                </c:pt>
                <c:pt idx="26">
                  <c:v>-174</c:v>
                </c:pt>
                <c:pt idx="27">
                  <c:v>-173</c:v>
                </c:pt>
                <c:pt idx="28">
                  <c:v>-172</c:v>
                </c:pt>
                <c:pt idx="29">
                  <c:v>-171</c:v>
                </c:pt>
                <c:pt idx="30">
                  <c:v>-170</c:v>
                </c:pt>
                <c:pt idx="31">
                  <c:v>-169</c:v>
                </c:pt>
                <c:pt idx="32">
                  <c:v>-168</c:v>
                </c:pt>
                <c:pt idx="33">
                  <c:v>-167</c:v>
                </c:pt>
                <c:pt idx="34">
                  <c:v>-166</c:v>
                </c:pt>
                <c:pt idx="35">
                  <c:v>-165</c:v>
                </c:pt>
                <c:pt idx="36">
                  <c:v>-164</c:v>
                </c:pt>
                <c:pt idx="37">
                  <c:v>-163</c:v>
                </c:pt>
                <c:pt idx="38">
                  <c:v>-162</c:v>
                </c:pt>
                <c:pt idx="39">
                  <c:v>-161</c:v>
                </c:pt>
                <c:pt idx="40">
                  <c:v>-160</c:v>
                </c:pt>
                <c:pt idx="41">
                  <c:v>-159</c:v>
                </c:pt>
                <c:pt idx="42">
                  <c:v>-158</c:v>
                </c:pt>
                <c:pt idx="43">
                  <c:v>-157</c:v>
                </c:pt>
                <c:pt idx="44">
                  <c:v>-156</c:v>
                </c:pt>
                <c:pt idx="45">
                  <c:v>-155</c:v>
                </c:pt>
                <c:pt idx="46">
                  <c:v>-154</c:v>
                </c:pt>
                <c:pt idx="47">
                  <c:v>-153</c:v>
                </c:pt>
                <c:pt idx="48">
                  <c:v>-152</c:v>
                </c:pt>
                <c:pt idx="49">
                  <c:v>-151</c:v>
                </c:pt>
                <c:pt idx="50">
                  <c:v>-150</c:v>
                </c:pt>
                <c:pt idx="51">
                  <c:v>-149</c:v>
                </c:pt>
                <c:pt idx="52">
                  <c:v>-148</c:v>
                </c:pt>
                <c:pt idx="53">
                  <c:v>-147</c:v>
                </c:pt>
                <c:pt idx="54">
                  <c:v>-146</c:v>
                </c:pt>
                <c:pt idx="55">
                  <c:v>-145</c:v>
                </c:pt>
                <c:pt idx="56">
                  <c:v>-144</c:v>
                </c:pt>
                <c:pt idx="57">
                  <c:v>-143</c:v>
                </c:pt>
                <c:pt idx="58">
                  <c:v>-142</c:v>
                </c:pt>
                <c:pt idx="59">
                  <c:v>-141</c:v>
                </c:pt>
                <c:pt idx="60">
                  <c:v>-140</c:v>
                </c:pt>
                <c:pt idx="61">
                  <c:v>-139</c:v>
                </c:pt>
                <c:pt idx="62">
                  <c:v>-138</c:v>
                </c:pt>
                <c:pt idx="63">
                  <c:v>-137</c:v>
                </c:pt>
                <c:pt idx="64">
                  <c:v>-136</c:v>
                </c:pt>
                <c:pt idx="65">
                  <c:v>-135</c:v>
                </c:pt>
                <c:pt idx="66">
                  <c:v>-134</c:v>
                </c:pt>
                <c:pt idx="67">
                  <c:v>-133</c:v>
                </c:pt>
                <c:pt idx="68">
                  <c:v>-132</c:v>
                </c:pt>
                <c:pt idx="69">
                  <c:v>-131</c:v>
                </c:pt>
                <c:pt idx="70">
                  <c:v>-130</c:v>
                </c:pt>
                <c:pt idx="71">
                  <c:v>-129</c:v>
                </c:pt>
                <c:pt idx="72">
                  <c:v>-128</c:v>
                </c:pt>
                <c:pt idx="73">
                  <c:v>-127</c:v>
                </c:pt>
                <c:pt idx="74">
                  <c:v>-126</c:v>
                </c:pt>
                <c:pt idx="75">
                  <c:v>-125</c:v>
                </c:pt>
                <c:pt idx="76">
                  <c:v>-124</c:v>
                </c:pt>
                <c:pt idx="77">
                  <c:v>-123</c:v>
                </c:pt>
                <c:pt idx="78">
                  <c:v>-122</c:v>
                </c:pt>
                <c:pt idx="79">
                  <c:v>-121</c:v>
                </c:pt>
                <c:pt idx="80">
                  <c:v>-120</c:v>
                </c:pt>
                <c:pt idx="81">
                  <c:v>-119</c:v>
                </c:pt>
                <c:pt idx="82">
                  <c:v>-118</c:v>
                </c:pt>
                <c:pt idx="83">
                  <c:v>-117</c:v>
                </c:pt>
                <c:pt idx="84">
                  <c:v>-116</c:v>
                </c:pt>
                <c:pt idx="85">
                  <c:v>-115</c:v>
                </c:pt>
                <c:pt idx="86">
                  <c:v>-114</c:v>
                </c:pt>
                <c:pt idx="87">
                  <c:v>-113</c:v>
                </c:pt>
                <c:pt idx="88">
                  <c:v>-112</c:v>
                </c:pt>
                <c:pt idx="89">
                  <c:v>-111</c:v>
                </c:pt>
                <c:pt idx="90">
                  <c:v>-110</c:v>
                </c:pt>
                <c:pt idx="91">
                  <c:v>-109</c:v>
                </c:pt>
                <c:pt idx="92">
                  <c:v>-108</c:v>
                </c:pt>
                <c:pt idx="93">
                  <c:v>-107</c:v>
                </c:pt>
                <c:pt idx="94">
                  <c:v>-106</c:v>
                </c:pt>
                <c:pt idx="95">
                  <c:v>-105</c:v>
                </c:pt>
                <c:pt idx="96">
                  <c:v>-104</c:v>
                </c:pt>
                <c:pt idx="97">
                  <c:v>-103</c:v>
                </c:pt>
                <c:pt idx="98">
                  <c:v>-102</c:v>
                </c:pt>
                <c:pt idx="99">
                  <c:v>-101</c:v>
                </c:pt>
                <c:pt idx="100">
                  <c:v>-100</c:v>
                </c:pt>
                <c:pt idx="101">
                  <c:v>-99</c:v>
                </c:pt>
                <c:pt idx="102">
                  <c:v>-98</c:v>
                </c:pt>
                <c:pt idx="103">
                  <c:v>-97</c:v>
                </c:pt>
                <c:pt idx="104">
                  <c:v>-96</c:v>
                </c:pt>
                <c:pt idx="105">
                  <c:v>-95</c:v>
                </c:pt>
                <c:pt idx="106">
                  <c:v>-94</c:v>
                </c:pt>
                <c:pt idx="107">
                  <c:v>-93</c:v>
                </c:pt>
                <c:pt idx="108">
                  <c:v>-92</c:v>
                </c:pt>
                <c:pt idx="109">
                  <c:v>-91</c:v>
                </c:pt>
                <c:pt idx="110">
                  <c:v>-90</c:v>
                </c:pt>
                <c:pt idx="111">
                  <c:v>-89</c:v>
                </c:pt>
                <c:pt idx="112">
                  <c:v>-88</c:v>
                </c:pt>
                <c:pt idx="113">
                  <c:v>-87</c:v>
                </c:pt>
                <c:pt idx="114">
                  <c:v>-86</c:v>
                </c:pt>
                <c:pt idx="115">
                  <c:v>-85</c:v>
                </c:pt>
                <c:pt idx="116">
                  <c:v>-84</c:v>
                </c:pt>
                <c:pt idx="117">
                  <c:v>-83</c:v>
                </c:pt>
                <c:pt idx="118">
                  <c:v>-82</c:v>
                </c:pt>
                <c:pt idx="119">
                  <c:v>-81</c:v>
                </c:pt>
                <c:pt idx="120">
                  <c:v>-80</c:v>
                </c:pt>
                <c:pt idx="121">
                  <c:v>-79</c:v>
                </c:pt>
                <c:pt idx="122">
                  <c:v>-78</c:v>
                </c:pt>
                <c:pt idx="123">
                  <c:v>-77</c:v>
                </c:pt>
                <c:pt idx="124">
                  <c:v>-76</c:v>
                </c:pt>
                <c:pt idx="125">
                  <c:v>-75</c:v>
                </c:pt>
                <c:pt idx="126">
                  <c:v>-74</c:v>
                </c:pt>
                <c:pt idx="127">
                  <c:v>-73</c:v>
                </c:pt>
                <c:pt idx="128">
                  <c:v>-72</c:v>
                </c:pt>
                <c:pt idx="129">
                  <c:v>-71</c:v>
                </c:pt>
                <c:pt idx="130">
                  <c:v>-70</c:v>
                </c:pt>
                <c:pt idx="131">
                  <c:v>-69</c:v>
                </c:pt>
                <c:pt idx="132">
                  <c:v>-68</c:v>
                </c:pt>
                <c:pt idx="133">
                  <c:v>-67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67</c:v>
                </c:pt>
                <c:pt idx="268">
                  <c:v>68</c:v>
                </c:pt>
                <c:pt idx="269">
                  <c:v>69</c:v>
                </c:pt>
                <c:pt idx="270">
                  <c:v>70</c:v>
                </c:pt>
                <c:pt idx="271">
                  <c:v>71</c:v>
                </c:pt>
                <c:pt idx="272">
                  <c:v>72</c:v>
                </c:pt>
                <c:pt idx="273">
                  <c:v>73</c:v>
                </c:pt>
                <c:pt idx="274">
                  <c:v>74</c:v>
                </c:pt>
                <c:pt idx="275">
                  <c:v>75</c:v>
                </c:pt>
                <c:pt idx="276">
                  <c:v>76</c:v>
                </c:pt>
                <c:pt idx="277">
                  <c:v>77</c:v>
                </c:pt>
                <c:pt idx="278">
                  <c:v>78</c:v>
                </c:pt>
                <c:pt idx="279">
                  <c:v>79</c:v>
                </c:pt>
                <c:pt idx="280">
                  <c:v>80</c:v>
                </c:pt>
                <c:pt idx="281">
                  <c:v>81</c:v>
                </c:pt>
                <c:pt idx="282">
                  <c:v>82</c:v>
                </c:pt>
                <c:pt idx="283">
                  <c:v>83</c:v>
                </c:pt>
                <c:pt idx="284">
                  <c:v>84</c:v>
                </c:pt>
                <c:pt idx="285">
                  <c:v>85</c:v>
                </c:pt>
                <c:pt idx="286">
                  <c:v>86</c:v>
                </c:pt>
                <c:pt idx="287">
                  <c:v>87</c:v>
                </c:pt>
                <c:pt idx="288">
                  <c:v>88</c:v>
                </c:pt>
                <c:pt idx="289">
                  <c:v>89</c:v>
                </c:pt>
                <c:pt idx="290">
                  <c:v>90</c:v>
                </c:pt>
                <c:pt idx="291">
                  <c:v>91</c:v>
                </c:pt>
                <c:pt idx="292">
                  <c:v>92</c:v>
                </c:pt>
                <c:pt idx="293">
                  <c:v>93</c:v>
                </c:pt>
                <c:pt idx="294">
                  <c:v>94</c:v>
                </c:pt>
                <c:pt idx="295">
                  <c:v>95</c:v>
                </c:pt>
                <c:pt idx="296">
                  <c:v>96</c:v>
                </c:pt>
                <c:pt idx="297">
                  <c:v>97</c:v>
                </c:pt>
                <c:pt idx="298">
                  <c:v>98</c:v>
                </c:pt>
                <c:pt idx="299">
                  <c:v>99</c:v>
                </c:pt>
                <c:pt idx="300">
                  <c:v>100</c:v>
                </c:pt>
                <c:pt idx="301">
                  <c:v>101</c:v>
                </c:pt>
                <c:pt idx="302">
                  <c:v>102</c:v>
                </c:pt>
                <c:pt idx="303">
                  <c:v>103</c:v>
                </c:pt>
                <c:pt idx="304">
                  <c:v>104</c:v>
                </c:pt>
                <c:pt idx="305">
                  <c:v>105</c:v>
                </c:pt>
                <c:pt idx="306">
                  <c:v>106</c:v>
                </c:pt>
                <c:pt idx="307">
                  <c:v>107</c:v>
                </c:pt>
                <c:pt idx="308">
                  <c:v>108</c:v>
                </c:pt>
                <c:pt idx="309">
                  <c:v>109</c:v>
                </c:pt>
                <c:pt idx="310">
                  <c:v>110</c:v>
                </c:pt>
                <c:pt idx="311">
                  <c:v>111</c:v>
                </c:pt>
                <c:pt idx="312">
                  <c:v>112</c:v>
                </c:pt>
                <c:pt idx="313">
                  <c:v>113</c:v>
                </c:pt>
                <c:pt idx="314">
                  <c:v>114</c:v>
                </c:pt>
                <c:pt idx="315">
                  <c:v>115</c:v>
                </c:pt>
                <c:pt idx="316">
                  <c:v>116</c:v>
                </c:pt>
                <c:pt idx="317">
                  <c:v>117</c:v>
                </c:pt>
                <c:pt idx="318">
                  <c:v>118</c:v>
                </c:pt>
                <c:pt idx="319">
                  <c:v>119</c:v>
                </c:pt>
                <c:pt idx="320">
                  <c:v>120</c:v>
                </c:pt>
                <c:pt idx="321">
                  <c:v>121</c:v>
                </c:pt>
                <c:pt idx="322">
                  <c:v>122</c:v>
                </c:pt>
                <c:pt idx="323">
                  <c:v>123</c:v>
                </c:pt>
                <c:pt idx="324">
                  <c:v>124</c:v>
                </c:pt>
                <c:pt idx="325">
                  <c:v>125</c:v>
                </c:pt>
                <c:pt idx="326">
                  <c:v>126</c:v>
                </c:pt>
                <c:pt idx="327">
                  <c:v>127</c:v>
                </c:pt>
                <c:pt idx="328">
                  <c:v>128</c:v>
                </c:pt>
                <c:pt idx="329">
                  <c:v>129</c:v>
                </c:pt>
                <c:pt idx="330">
                  <c:v>130</c:v>
                </c:pt>
                <c:pt idx="331">
                  <c:v>131</c:v>
                </c:pt>
                <c:pt idx="332">
                  <c:v>132</c:v>
                </c:pt>
                <c:pt idx="333">
                  <c:v>133</c:v>
                </c:pt>
                <c:pt idx="334">
                  <c:v>134</c:v>
                </c:pt>
                <c:pt idx="335">
                  <c:v>135</c:v>
                </c:pt>
                <c:pt idx="336">
                  <c:v>136</c:v>
                </c:pt>
                <c:pt idx="337">
                  <c:v>137</c:v>
                </c:pt>
                <c:pt idx="338">
                  <c:v>138</c:v>
                </c:pt>
                <c:pt idx="339">
                  <c:v>139</c:v>
                </c:pt>
                <c:pt idx="340">
                  <c:v>140</c:v>
                </c:pt>
                <c:pt idx="341">
                  <c:v>141</c:v>
                </c:pt>
                <c:pt idx="342">
                  <c:v>142</c:v>
                </c:pt>
                <c:pt idx="343">
                  <c:v>143</c:v>
                </c:pt>
                <c:pt idx="344">
                  <c:v>144</c:v>
                </c:pt>
                <c:pt idx="345">
                  <c:v>145</c:v>
                </c:pt>
                <c:pt idx="346">
                  <c:v>146</c:v>
                </c:pt>
                <c:pt idx="347">
                  <c:v>147</c:v>
                </c:pt>
                <c:pt idx="348">
                  <c:v>148</c:v>
                </c:pt>
                <c:pt idx="349">
                  <c:v>149</c:v>
                </c:pt>
                <c:pt idx="350">
                  <c:v>150</c:v>
                </c:pt>
                <c:pt idx="351">
                  <c:v>151</c:v>
                </c:pt>
                <c:pt idx="352">
                  <c:v>152</c:v>
                </c:pt>
                <c:pt idx="353">
                  <c:v>153</c:v>
                </c:pt>
                <c:pt idx="354">
                  <c:v>154</c:v>
                </c:pt>
                <c:pt idx="355">
                  <c:v>155</c:v>
                </c:pt>
                <c:pt idx="356">
                  <c:v>156</c:v>
                </c:pt>
                <c:pt idx="357">
                  <c:v>157</c:v>
                </c:pt>
                <c:pt idx="358">
                  <c:v>158</c:v>
                </c:pt>
                <c:pt idx="359">
                  <c:v>159</c:v>
                </c:pt>
                <c:pt idx="360">
                  <c:v>160</c:v>
                </c:pt>
                <c:pt idx="361">
                  <c:v>161</c:v>
                </c:pt>
                <c:pt idx="362">
                  <c:v>162</c:v>
                </c:pt>
                <c:pt idx="363">
                  <c:v>163</c:v>
                </c:pt>
                <c:pt idx="364">
                  <c:v>164</c:v>
                </c:pt>
                <c:pt idx="365">
                  <c:v>165</c:v>
                </c:pt>
                <c:pt idx="366">
                  <c:v>166</c:v>
                </c:pt>
                <c:pt idx="367">
                  <c:v>167</c:v>
                </c:pt>
                <c:pt idx="368">
                  <c:v>168</c:v>
                </c:pt>
                <c:pt idx="369">
                  <c:v>169</c:v>
                </c:pt>
                <c:pt idx="370">
                  <c:v>170</c:v>
                </c:pt>
                <c:pt idx="371">
                  <c:v>171</c:v>
                </c:pt>
                <c:pt idx="372">
                  <c:v>172</c:v>
                </c:pt>
                <c:pt idx="373">
                  <c:v>173</c:v>
                </c:pt>
                <c:pt idx="374">
                  <c:v>174</c:v>
                </c:pt>
                <c:pt idx="375">
                  <c:v>175</c:v>
                </c:pt>
                <c:pt idx="376">
                  <c:v>176</c:v>
                </c:pt>
                <c:pt idx="377">
                  <c:v>177</c:v>
                </c:pt>
                <c:pt idx="378">
                  <c:v>178</c:v>
                </c:pt>
                <c:pt idx="379">
                  <c:v>179</c:v>
                </c:pt>
                <c:pt idx="380">
                  <c:v>180</c:v>
                </c:pt>
                <c:pt idx="381">
                  <c:v>181</c:v>
                </c:pt>
                <c:pt idx="382">
                  <c:v>182</c:v>
                </c:pt>
                <c:pt idx="383">
                  <c:v>183</c:v>
                </c:pt>
                <c:pt idx="384">
                  <c:v>184</c:v>
                </c:pt>
                <c:pt idx="385">
                  <c:v>185</c:v>
                </c:pt>
                <c:pt idx="386">
                  <c:v>186</c:v>
                </c:pt>
                <c:pt idx="387">
                  <c:v>187</c:v>
                </c:pt>
                <c:pt idx="388">
                  <c:v>188</c:v>
                </c:pt>
                <c:pt idx="389">
                  <c:v>189</c:v>
                </c:pt>
                <c:pt idx="390">
                  <c:v>190</c:v>
                </c:pt>
                <c:pt idx="391">
                  <c:v>191</c:v>
                </c:pt>
                <c:pt idx="392">
                  <c:v>192</c:v>
                </c:pt>
                <c:pt idx="393">
                  <c:v>193</c:v>
                </c:pt>
                <c:pt idx="394">
                  <c:v>194</c:v>
                </c:pt>
                <c:pt idx="395">
                  <c:v>195</c:v>
                </c:pt>
                <c:pt idx="396">
                  <c:v>196</c:v>
                </c:pt>
                <c:pt idx="397">
                  <c:v>197</c:v>
                </c:pt>
                <c:pt idx="398">
                  <c:v>198</c:v>
                </c:pt>
                <c:pt idx="399">
                  <c:v>199</c:v>
                </c:pt>
                <c:pt idx="400">
                  <c:v>200</c:v>
                </c:pt>
              </c:numCache>
            </c:numRef>
          </c:xVal>
          <c:yVal>
            <c:numRef>
              <c:f>CURVED!$X$1953:$X$2353</c:f>
              <c:numCache>
                <c:formatCode>General</c:formatCode>
                <c:ptCount val="401"/>
                <c:pt idx="0">
                  <c:v>-130.24602824735697</c:v>
                </c:pt>
                <c:pt idx="1">
                  <c:v>-130.24602824735697</c:v>
                </c:pt>
                <c:pt idx="2">
                  <c:v>-130.24602824735697</c:v>
                </c:pt>
                <c:pt idx="3">
                  <c:v>-130.24602824735697</c:v>
                </c:pt>
                <c:pt idx="4">
                  <c:v>-130.24602824735697</c:v>
                </c:pt>
                <c:pt idx="5">
                  <c:v>-130.24602824735697</c:v>
                </c:pt>
                <c:pt idx="6">
                  <c:v>-130.24602824735697</c:v>
                </c:pt>
                <c:pt idx="7">
                  <c:v>-130.24602824735697</c:v>
                </c:pt>
                <c:pt idx="8">
                  <c:v>-130.24602824735697</c:v>
                </c:pt>
                <c:pt idx="9">
                  <c:v>-130.24602824735697</c:v>
                </c:pt>
                <c:pt idx="10">
                  <c:v>-130.24602824735697</c:v>
                </c:pt>
                <c:pt idx="11">
                  <c:v>-130.24602824735697</c:v>
                </c:pt>
                <c:pt idx="12">
                  <c:v>-130.24602824735697</c:v>
                </c:pt>
                <c:pt idx="13">
                  <c:v>-130.24602824735697</c:v>
                </c:pt>
                <c:pt idx="14">
                  <c:v>-130.24602824735697</c:v>
                </c:pt>
                <c:pt idx="15">
                  <c:v>-130.24602824735697</c:v>
                </c:pt>
                <c:pt idx="16">
                  <c:v>-130.24602824735697</c:v>
                </c:pt>
                <c:pt idx="17">
                  <c:v>-130.24602824735697</c:v>
                </c:pt>
                <c:pt idx="18">
                  <c:v>-130.24602824735697</c:v>
                </c:pt>
                <c:pt idx="19">
                  <c:v>-130.24602824735697</c:v>
                </c:pt>
                <c:pt idx="20">
                  <c:v>-130.24602824735697</c:v>
                </c:pt>
                <c:pt idx="21">
                  <c:v>-130.24602824735697</c:v>
                </c:pt>
                <c:pt idx="22">
                  <c:v>-130.24602824735697</c:v>
                </c:pt>
                <c:pt idx="23">
                  <c:v>-130.24602824735697</c:v>
                </c:pt>
                <c:pt idx="24">
                  <c:v>-130.24602824735697</c:v>
                </c:pt>
                <c:pt idx="25">
                  <c:v>-130.24602824735697</c:v>
                </c:pt>
                <c:pt idx="26">
                  <c:v>-130.24602824735697</c:v>
                </c:pt>
                <c:pt idx="27">
                  <c:v>-130.24602824735697</c:v>
                </c:pt>
                <c:pt idx="28">
                  <c:v>-130.24602824735697</c:v>
                </c:pt>
                <c:pt idx="29">
                  <c:v>-130.24602824735697</c:v>
                </c:pt>
                <c:pt idx="30">
                  <c:v>-130.24602824735697</c:v>
                </c:pt>
                <c:pt idx="31">
                  <c:v>-130.24602824735697</c:v>
                </c:pt>
                <c:pt idx="32">
                  <c:v>-130.24602824735697</c:v>
                </c:pt>
                <c:pt idx="33">
                  <c:v>-130.24602824735697</c:v>
                </c:pt>
                <c:pt idx="34">
                  <c:v>-130.24602824735697</c:v>
                </c:pt>
                <c:pt idx="35">
                  <c:v>-130.24602824735697</c:v>
                </c:pt>
                <c:pt idx="36">
                  <c:v>-130.24602824735697</c:v>
                </c:pt>
                <c:pt idx="37">
                  <c:v>-130.24602824735697</c:v>
                </c:pt>
                <c:pt idx="38">
                  <c:v>-130.24602824735697</c:v>
                </c:pt>
                <c:pt idx="39">
                  <c:v>-130.24602824735697</c:v>
                </c:pt>
                <c:pt idx="40">
                  <c:v>-130.24602824735697</c:v>
                </c:pt>
                <c:pt idx="41">
                  <c:v>-130.24602824735697</c:v>
                </c:pt>
                <c:pt idx="42">
                  <c:v>-130.24602824735697</c:v>
                </c:pt>
                <c:pt idx="43">
                  <c:v>-130.24602824735697</c:v>
                </c:pt>
                <c:pt idx="44">
                  <c:v>-130.24602824735697</c:v>
                </c:pt>
                <c:pt idx="45">
                  <c:v>-130.24602824735697</c:v>
                </c:pt>
                <c:pt idx="46">
                  <c:v>-130.24602824735697</c:v>
                </c:pt>
                <c:pt idx="47">
                  <c:v>-130.24602824735697</c:v>
                </c:pt>
                <c:pt idx="48">
                  <c:v>-130.24602824735697</c:v>
                </c:pt>
                <c:pt idx="49">
                  <c:v>-130.24602824735697</c:v>
                </c:pt>
                <c:pt idx="50">
                  <c:v>-130.24602824735697</c:v>
                </c:pt>
                <c:pt idx="51">
                  <c:v>-130.24602824735697</c:v>
                </c:pt>
                <c:pt idx="52">
                  <c:v>-130.24602824735697</c:v>
                </c:pt>
                <c:pt idx="53">
                  <c:v>-130.24602824735697</c:v>
                </c:pt>
                <c:pt idx="54">
                  <c:v>-130.24602824735697</c:v>
                </c:pt>
                <c:pt idx="55">
                  <c:v>-130.24602824735697</c:v>
                </c:pt>
                <c:pt idx="56">
                  <c:v>-130.24602824735697</c:v>
                </c:pt>
                <c:pt idx="57">
                  <c:v>-130.24602824735697</c:v>
                </c:pt>
                <c:pt idx="58">
                  <c:v>-130.24602824735697</c:v>
                </c:pt>
                <c:pt idx="59">
                  <c:v>-130.24602824735697</c:v>
                </c:pt>
                <c:pt idx="60">
                  <c:v>-130.24602824735697</c:v>
                </c:pt>
                <c:pt idx="61">
                  <c:v>-130.24602824735697</c:v>
                </c:pt>
                <c:pt idx="62">
                  <c:v>-130.24602824735697</c:v>
                </c:pt>
                <c:pt idx="63">
                  <c:v>-130.24602824735697</c:v>
                </c:pt>
                <c:pt idx="64">
                  <c:v>-130.24602824735697</c:v>
                </c:pt>
                <c:pt idx="65">
                  <c:v>-130.24602824735697</c:v>
                </c:pt>
                <c:pt idx="66">
                  <c:v>-130.24602824735697</c:v>
                </c:pt>
                <c:pt idx="67">
                  <c:v>-130.24602824735697</c:v>
                </c:pt>
                <c:pt idx="68">
                  <c:v>-130.24602824735697</c:v>
                </c:pt>
                <c:pt idx="69">
                  <c:v>-130.24602824735697</c:v>
                </c:pt>
                <c:pt idx="70">
                  <c:v>-130.24602824735697</c:v>
                </c:pt>
                <c:pt idx="71">
                  <c:v>-130.24602824735697</c:v>
                </c:pt>
                <c:pt idx="72">
                  <c:v>-130.24602824735697</c:v>
                </c:pt>
                <c:pt idx="73">
                  <c:v>-130.24602824735697</c:v>
                </c:pt>
                <c:pt idx="74">
                  <c:v>-130.24602824735697</c:v>
                </c:pt>
                <c:pt idx="75">
                  <c:v>-130.24602824735697</c:v>
                </c:pt>
                <c:pt idx="76">
                  <c:v>-130.24602824735697</c:v>
                </c:pt>
                <c:pt idx="77">
                  <c:v>-130.24602824735697</c:v>
                </c:pt>
                <c:pt idx="78">
                  <c:v>-130.24602824735697</c:v>
                </c:pt>
                <c:pt idx="79">
                  <c:v>-130.24602824735697</c:v>
                </c:pt>
                <c:pt idx="80">
                  <c:v>-130.24602824735697</c:v>
                </c:pt>
                <c:pt idx="81">
                  <c:v>-130.24602824735697</c:v>
                </c:pt>
                <c:pt idx="82">
                  <c:v>-130.24602824735697</c:v>
                </c:pt>
                <c:pt idx="83">
                  <c:v>-130.24602824735697</c:v>
                </c:pt>
                <c:pt idx="84">
                  <c:v>-130.24602824735697</c:v>
                </c:pt>
                <c:pt idx="85">
                  <c:v>-130.24602824735697</c:v>
                </c:pt>
                <c:pt idx="86">
                  <c:v>-130.24602824735697</c:v>
                </c:pt>
                <c:pt idx="87">
                  <c:v>-130.24602824735697</c:v>
                </c:pt>
                <c:pt idx="88">
                  <c:v>-130.24602824735697</c:v>
                </c:pt>
                <c:pt idx="89">
                  <c:v>-130.24602824735697</c:v>
                </c:pt>
                <c:pt idx="90">
                  <c:v>-130.24602824735697</c:v>
                </c:pt>
                <c:pt idx="91">
                  <c:v>-130.24602824735697</c:v>
                </c:pt>
                <c:pt idx="92">
                  <c:v>-130.24602824735697</c:v>
                </c:pt>
                <c:pt idx="93">
                  <c:v>-130.24602824735697</c:v>
                </c:pt>
                <c:pt idx="94">
                  <c:v>-130.24602824735697</c:v>
                </c:pt>
                <c:pt idx="95">
                  <c:v>-130.24602824735697</c:v>
                </c:pt>
                <c:pt idx="96">
                  <c:v>-130.24602824735697</c:v>
                </c:pt>
                <c:pt idx="97">
                  <c:v>-130.24602824735697</c:v>
                </c:pt>
                <c:pt idx="98">
                  <c:v>-130.24602824735697</c:v>
                </c:pt>
                <c:pt idx="99">
                  <c:v>-130.24602824735697</c:v>
                </c:pt>
                <c:pt idx="100">
                  <c:v>-130.24602824735697</c:v>
                </c:pt>
                <c:pt idx="101">
                  <c:v>-130.24602824735697</c:v>
                </c:pt>
                <c:pt idx="102">
                  <c:v>-130.24602824735697</c:v>
                </c:pt>
                <c:pt idx="103">
                  <c:v>-130.24602824735697</c:v>
                </c:pt>
                <c:pt idx="104">
                  <c:v>-130.24602824735697</c:v>
                </c:pt>
                <c:pt idx="105">
                  <c:v>-130.24602824735697</c:v>
                </c:pt>
                <c:pt idx="106">
                  <c:v>-130.24602824735697</c:v>
                </c:pt>
                <c:pt idx="107">
                  <c:v>-130.24602824735697</c:v>
                </c:pt>
                <c:pt idx="108">
                  <c:v>-130.24602824735697</c:v>
                </c:pt>
                <c:pt idx="109">
                  <c:v>-130.24602824735697</c:v>
                </c:pt>
                <c:pt idx="110">
                  <c:v>-130.24602824735697</c:v>
                </c:pt>
                <c:pt idx="111">
                  <c:v>-130.24602824735697</c:v>
                </c:pt>
                <c:pt idx="112">
                  <c:v>-130.24602824735697</c:v>
                </c:pt>
                <c:pt idx="113">
                  <c:v>-130.24602824735697</c:v>
                </c:pt>
                <c:pt idx="114">
                  <c:v>-130.24602824735697</c:v>
                </c:pt>
                <c:pt idx="115">
                  <c:v>-130.24602824735697</c:v>
                </c:pt>
                <c:pt idx="116">
                  <c:v>-130.24602824735697</c:v>
                </c:pt>
                <c:pt idx="117">
                  <c:v>-130.24602824735697</c:v>
                </c:pt>
                <c:pt idx="118">
                  <c:v>-130.24602824735697</c:v>
                </c:pt>
                <c:pt idx="119">
                  <c:v>-130.24602824735697</c:v>
                </c:pt>
                <c:pt idx="120">
                  <c:v>-130.24602824735697</c:v>
                </c:pt>
                <c:pt idx="121">
                  <c:v>-130.24602824735697</c:v>
                </c:pt>
                <c:pt idx="122">
                  <c:v>-130.24602824735697</c:v>
                </c:pt>
                <c:pt idx="123">
                  <c:v>-130.24602824735697</c:v>
                </c:pt>
                <c:pt idx="124">
                  <c:v>-130.24602824735697</c:v>
                </c:pt>
                <c:pt idx="125">
                  <c:v>-130.24602824735697</c:v>
                </c:pt>
                <c:pt idx="126">
                  <c:v>-130.24602824735697</c:v>
                </c:pt>
                <c:pt idx="127">
                  <c:v>-130.24602824735697</c:v>
                </c:pt>
                <c:pt idx="128">
                  <c:v>-130.24602824735697</c:v>
                </c:pt>
                <c:pt idx="129">
                  <c:v>-130.24602824735697</c:v>
                </c:pt>
                <c:pt idx="130">
                  <c:v>-130.24602824735697</c:v>
                </c:pt>
                <c:pt idx="131">
                  <c:v>-130.24602824735697</c:v>
                </c:pt>
                <c:pt idx="132">
                  <c:v>-130.24602824735697</c:v>
                </c:pt>
                <c:pt idx="133">
                  <c:v>-130.24602824735697</c:v>
                </c:pt>
                <c:pt idx="134">
                  <c:v>-130.24602824735697</c:v>
                </c:pt>
                <c:pt idx="135">
                  <c:v>-130.24602824735697</c:v>
                </c:pt>
                <c:pt idx="136">
                  <c:v>-130.24602824735697</c:v>
                </c:pt>
                <c:pt idx="137">
                  <c:v>-130.24602824735697</c:v>
                </c:pt>
                <c:pt idx="138">
                  <c:v>-130.24602824735697</c:v>
                </c:pt>
                <c:pt idx="139">
                  <c:v>-130.24602824735697</c:v>
                </c:pt>
                <c:pt idx="140">
                  <c:v>-130.24602824735697</c:v>
                </c:pt>
                <c:pt idx="141">
                  <c:v>-130.24602824735697</c:v>
                </c:pt>
                <c:pt idx="142">
                  <c:v>-130.24602824735697</c:v>
                </c:pt>
                <c:pt idx="143">
                  <c:v>-130.24602824735697</c:v>
                </c:pt>
                <c:pt idx="144">
                  <c:v>-130.24602824735697</c:v>
                </c:pt>
                <c:pt idx="145">
                  <c:v>-130.24602824735697</c:v>
                </c:pt>
                <c:pt idx="146">
                  <c:v>-130.24602824735697</c:v>
                </c:pt>
                <c:pt idx="147">
                  <c:v>-130.24602824735697</c:v>
                </c:pt>
                <c:pt idx="148">
                  <c:v>-130.24602824735697</c:v>
                </c:pt>
                <c:pt idx="149">
                  <c:v>-130.24602824735697</c:v>
                </c:pt>
                <c:pt idx="150">
                  <c:v>-130.24602824735697</c:v>
                </c:pt>
                <c:pt idx="151">
                  <c:v>-130.24602824735697</c:v>
                </c:pt>
                <c:pt idx="152">
                  <c:v>-130.24602824735697</c:v>
                </c:pt>
                <c:pt idx="153">
                  <c:v>-130.24602824735697</c:v>
                </c:pt>
                <c:pt idx="154">
                  <c:v>-130.24602824735697</c:v>
                </c:pt>
                <c:pt idx="155">
                  <c:v>-130.24602824735697</c:v>
                </c:pt>
                <c:pt idx="156">
                  <c:v>-130.24602824735697</c:v>
                </c:pt>
                <c:pt idx="157">
                  <c:v>-130.24602824735697</c:v>
                </c:pt>
                <c:pt idx="158">
                  <c:v>-130.24602824735697</c:v>
                </c:pt>
                <c:pt idx="159">
                  <c:v>-130.24602824735697</c:v>
                </c:pt>
                <c:pt idx="160">
                  <c:v>-130.24602824735697</c:v>
                </c:pt>
                <c:pt idx="161">
                  <c:v>-130.24602824735697</c:v>
                </c:pt>
                <c:pt idx="162">
                  <c:v>-130.24602824735697</c:v>
                </c:pt>
                <c:pt idx="163">
                  <c:v>-115.85877492486669</c:v>
                </c:pt>
                <c:pt idx="164">
                  <c:v>-106.84626213600605</c:v>
                </c:pt>
                <c:pt idx="165">
                  <c:v>-99.698653661883142</c:v>
                </c:pt>
                <c:pt idx="166">
                  <c:v>-93.597353485661202</c:v>
                </c:pt>
                <c:pt idx="167">
                  <c:v>-88.190896340410802</c:v>
                </c:pt>
                <c:pt idx="168">
                  <c:v>-83.289784618477213</c:v>
                </c:pt>
                <c:pt idx="169">
                  <c:v>-78.777958820211424</c:v>
                </c:pt>
                <c:pt idx="170">
                  <c:v>-74.578204038907586</c:v>
                </c:pt>
                <c:pt idx="171">
                  <c:v>-70.636057671099707</c:v>
                </c:pt>
                <c:pt idx="172">
                  <c:v>-66.911393767709953</c:v>
                </c:pt>
                <c:pt idx="173">
                  <c:v>-63.37363221461721</c:v>
                </c:pt>
                <c:pt idx="174">
                  <c:v>-59.998829313082076</c:v>
                </c:pt>
                <c:pt idx="175">
                  <c:v>-56.767818416354778</c:v>
                </c:pt>
                <c:pt idx="176">
                  <c:v>-53.664971440719356</c:v>
                </c:pt>
                <c:pt idx="177">
                  <c:v>-50.677345171955579</c:v>
                </c:pt>
                <c:pt idx="178">
                  <c:v>-47.79407557763907</c:v>
                </c:pt>
                <c:pt idx="179">
                  <c:v>-45.005937346465316</c:v>
                </c:pt>
                <c:pt idx="180">
                  <c:v>-42.305016677741499</c:v>
                </c:pt>
                <c:pt idx="181">
                  <c:v>-39.684463631954358</c:v>
                </c:pt>
                <c:pt idx="182">
                  <c:v>-37.138301595005274</c:v>
                </c:pt>
                <c:pt idx="183">
                  <c:v>-34.661278531770286</c:v>
                </c:pt>
                <c:pt idx="184">
                  <c:v>-32.248749340105356</c:v>
                </c:pt>
                <c:pt idx="185">
                  <c:v>-29.896581705362042</c:v>
                </c:pt>
                <c:pt idx="186">
                  <c:v>-27.601079957915719</c:v>
                </c:pt>
                <c:pt idx="187">
                  <c:v>-25.358922894728092</c:v>
                </c:pt>
                <c:pt idx="188">
                  <c:v>-23.167112555361303</c:v>
                </c:pt>
                <c:pt idx="189">
                  <c:v>-21.022931680861223</c:v>
                </c:pt>
                <c:pt idx="190">
                  <c:v>-18.923908120643819</c:v>
                </c:pt>
                <c:pt idx="191">
                  <c:v>-16.867784847993608</c:v>
                </c:pt>
                <c:pt idx="192">
                  <c:v>-14.852494539736171</c:v>
                </c:pt>
                <c:pt idx="193">
                  <c:v>-12.876137898078289</c:v>
                </c:pt>
                <c:pt idx="194">
                  <c:v>-10.936965062107427</c:v>
                </c:pt>
                <c:pt idx="195">
                  <c:v>-9.033359586831887</c:v>
                </c:pt>
                <c:pt idx="196">
                  <c:v>-7.1638245688625535</c:v>
                </c:pt>
                <c:pt idx="197">
                  <c:v>-5.3269705770575708</c:v>
                </c:pt>
                <c:pt idx="198">
                  <c:v>-3.5215051089510747</c:v>
                </c:pt>
                <c:pt idx="199">
                  <c:v>-1.7462233434470478</c:v>
                </c:pt>
                <c:pt idx="200">
                  <c:v>-1.5860328923216522E-14</c:v>
                </c:pt>
                <c:pt idx="201">
                  <c:v>-1.7462233434470478</c:v>
                </c:pt>
                <c:pt idx="202">
                  <c:v>-3.5215051089510747</c:v>
                </c:pt>
                <c:pt idx="203">
                  <c:v>-5.3269705770575708</c:v>
                </c:pt>
                <c:pt idx="204">
                  <c:v>-7.1638245688625535</c:v>
                </c:pt>
                <c:pt idx="205">
                  <c:v>-9.033359586831887</c:v>
                </c:pt>
                <c:pt idx="206">
                  <c:v>-10.936965062107427</c:v>
                </c:pt>
                <c:pt idx="207">
                  <c:v>-12.876137898078289</c:v>
                </c:pt>
                <c:pt idx="208">
                  <c:v>-14.852494539736171</c:v>
                </c:pt>
                <c:pt idx="209">
                  <c:v>-16.867784847993608</c:v>
                </c:pt>
                <c:pt idx="210">
                  <c:v>-18.923908120643819</c:v>
                </c:pt>
                <c:pt idx="211">
                  <c:v>-21.022931680861223</c:v>
                </c:pt>
                <c:pt idx="212">
                  <c:v>-23.167112555361303</c:v>
                </c:pt>
                <c:pt idx="213">
                  <c:v>-25.358922894728092</c:v>
                </c:pt>
                <c:pt idx="214">
                  <c:v>-27.601079957915719</c:v>
                </c:pt>
                <c:pt idx="215">
                  <c:v>-29.896581705362042</c:v>
                </c:pt>
                <c:pt idx="216">
                  <c:v>-32.248749340105356</c:v>
                </c:pt>
                <c:pt idx="217">
                  <c:v>-34.661278531770286</c:v>
                </c:pt>
                <c:pt idx="218">
                  <c:v>-37.138301595005274</c:v>
                </c:pt>
                <c:pt idx="219">
                  <c:v>-39.684463631954358</c:v>
                </c:pt>
                <c:pt idx="220">
                  <c:v>-42.305016677741499</c:v>
                </c:pt>
                <c:pt idx="221">
                  <c:v>-45.005937346465316</c:v>
                </c:pt>
                <c:pt idx="222">
                  <c:v>-47.79407557763907</c:v>
                </c:pt>
                <c:pt idx="223">
                  <c:v>-50.677345171955579</c:v>
                </c:pt>
                <c:pt idx="224">
                  <c:v>-53.664971440719356</c:v>
                </c:pt>
                <c:pt idx="225">
                  <c:v>-56.767818416354778</c:v>
                </c:pt>
                <c:pt idx="226">
                  <c:v>-59.998829313082076</c:v>
                </c:pt>
                <c:pt idx="227">
                  <c:v>-63.37363221461721</c:v>
                </c:pt>
                <c:pt idx="228">
                  <c:v>-66.911393767709953</c:v>
                </c:pt>
                <c:pt idx="229">
                  <c:v>-70.636057671099707</c:v>
                </c:pt>
                <c:pt idx="230">
                  <c:v>-74.578204038907586</c:v>
                </c:pt>
                <c:pt idx="231">
                  <c:v>-78.777958820211424</c:v>
                </c:pt>
                <c:pt idx="232">
                  <c:v>-83.289784618477213</c:v>
                </c:pt>
                <c:pt idx="233">
                  <c:v>-88.190896340410802</c:v>
                </c:pt>
                <c:pt idx="234">
                  <c:v>-93.597353485661202</c:v>
                </c:pt>
                <c:pt idx="235">
                  <c:v>-99.698653661883142</c:v>
                </c:pt>
                <c:pt idx="236">
                  <c:v>-106.84626213600605</c:v>
                </c:pt>
                <c:pt idx="237">
                  <c:v>-115.85877492486669</c:v>
                </c:pt>
                <c:pt idx="238">
                  <c:v>-130.24602824735697</c:v>
                </c:pt>
                <c:pt idx="239">
                  <c:v>-130.24602824735697</c:v>
                </c:pt>
                <c:pt idx="240">
                  <c:v>-130.24602824735697</c:v>
                </c:pt>
                <c:pt idx="241">
                  <c:v>-130.24602824735697</c:v>
                </c:pt>
                <c:pt idx="242">
                  <c:v>-130.24602824735697</c:v>
                </c:pt>
                <c:pt idx="243">
                  <c:v>-130.24602824735697</c:v>
                </c:pt>
                <c:pt idx="244">
                  <c:v>-130.24602824735697</c:v>
                </c:pt>
                <c:pt idx="245">
                  <c:v>-130.24602824735697</c:v>
                </c:pt>
                <c:pt idx="246">
                  <c:v>-130.24602824735697</c:v>
                </c:pt>
                <c:pt idx="247">
                  <c:v>-130.24602824735697</c:v>
                </c:pt>
                <c:pt idx="248">
                  <c:v>-130.24602824735697</c:v>
                </c:pt>
                <c:pt idx="249">
                  <c:v>-130.24602824735697</c:v>
                </c:pt>
                <c:pt idx="250">
                  <c:v>-130.24602824735697</c:v>
                </c:pt>
                <c:pt idx="251">
                  <c:v>-130.24602824735697</c:v>
                </c:pt>
                <c:pt idx="252">
                  <c:v>-130.24602824735697</c:v>
                </c:pt>
                <c:pt idx="253">
                  <c:v>-130.24602824735697</c:v>
                </c:pt>
                <c:pt idx="254">
                  <c:v>-130.24602824735697</c:v>
                </c:pt>
                <c:pt idx="255">
                  <c:v>-130.24602824735697</c:v>
                </c:pt>
                <c:pt idx="256">
                  <c:v>-130.24602824735697</c:v>
                </c:pt>
                <c:pt idx="257">
                  <c:v>-130.24602824735697</c:v>
                </c:pt>
                <c:pt idx="258">
                  <c:v>-130.24602824735697</c:v>
                </c:pt>
                <c:pt idx="259">
                  <c:v>-130.24602824735697</c:v>
                </c:pt>
                <c:pt idx="260">
                  <c:v>-130.24602824735697</c:v>
                </c:pt>
                <c:pt idx="261">
                  <c:v>-130.24602824735697</c:v>
                </c:pt>
                <c:pt idx="262">
                  <c:v>-130.24602824735697</c:v>
                </c:pt>
                <c:pt idx="263">
                  <c:v>-130.24602824735697</c:v>
                </c:pt>
                <c:pt idx="264">
                  <c:v>-130.24602824735697</c:v>
                </c:pt>
                <c:pt idx="265">
                  <c:v>-130.24602824735697</c:v>
                </c:pt>
                <c:pt idx="266">
                  <c:v>-130.24602824735697</c:v>
                </c:pt>
                <c:pt idx="267">
                  <c:v>-130.24602824735697</c:v>
                </c:pt>
                <c:pt idx="268">
                  <c:v>-130.24602824735697</c:v>
                </c:pt>
                <c:pt idx="269">
                  <c:v>-130.24602824735697</c:v>
                </c:pt>
                <c:pt idx="270">
                  <c:v>-130.24602824735697</c:v>
                </c:pt>
                <c:pt idx="271">
                  <c:v>-130.24602824735697</c:v>
                </c:pt>
                <c:pt idx="272">
                  <c:v>-130.24602824735697</c:v>
                </c:pt>
                <c:pt idx="273">
                  <c:v>-130.24602824735697</c:v>
                </c:pt>
                <c:pt idx="274">
                  <c:v>-130.24602824735697</c:v>
                </c:pt>
                <c:pt idx="275">
                  <c:v>-130.24602824735697</c:v>
                </c:pt>
                <c:pt idx="276">
                  <c:v>-130.24602824735697</c:v>
                </c:pt>
                <c:pt idx="277">
                  <c:v>-130.24602824735697</c:v>
                </c:pt>
                <c:pt idx="278">
                  <c:v>-130.24602824735697</c:v>
                </c:pt>
                <c:pt idx="279">
                  <c:v>-130.24602824735697</c:v>
                </c:pt>
                <c:pt idx="280">
                  <c:v>-130.24602824735697</c:v>
                </c:pt>
                <c:pt idx="281">
                  <c:v>-130.24602824735697</c:v>
                </c:pt>
                <c:pt idx="282">
                  <c:v>-130.24602824735697</c:v>
                </c:pt>
                <c:pt idx="283">
                  <c:v>-130.24602824735697</c:v>
                </c:pt>
                <c:pt idx="284">
                  <c:v>-130.24602824735697</c:v>
                </c:pt>
                <c:pt idx="285">
                  <c:v>-130.24602824735697</c:v>
                </c:pt>
                <c:pt idx="286">
                  <c:v>-130.24602824735697</c:v>
                </c:pt>
                <c:pt idx="287">
                  <c:v>-130.24602824735697</c:v>
                </c:pt>
                <c:pt idx="288">
                  <c:v>-130.24602824735697</c:v>
                </c:pt>
                <c:pt idx="289">
                  <c:v>-130.24602824735697</c:v>
                </c:pt>
                <c:pt idx="290">
                  <c:v>-130.24602824735697</c:v>
                </c:pt>
                <c:pt idx="291">
                  <c:v>-130.24602824735697</c:v>
                </c:pt>
                <c:pt idx="292">
                  <c:v>-130.24602824735697</c:v>
                </c:pt>
                <c:pt idx="293">
                  <c:v>-130.24602824735697</c:v>
                </c:pt>
                <c:pt idx="294">
                  <c:v>-130.24602824735697</c:v>
                </c:pt>
                <c:pt idx="295">
                  <c:v>-130.24602824735697</c:v>
                </c:pt>
                <c:pt idx="296">
                  <c:v>-130.24602824735697</c:v>
                </c:pt>
                <c:pt idx="297">
                  <c:v>-130.24602824735697</c:v>
                </c:pt>
                <c:pt idx="298">
                  <c:v>-130.24602824735697</c:v>
                </c:pt>
                <c:pt idx="299">
                  <c:v>-130.24602824735697</c:v>
                </c:pt>
                <c:pt idx="300">
                  <c:v>-130.24602824735697</c:v>
                </c:pt>
                <c:pt idx="301">
                  <c:v>-130.24602824735697</c:v>
                </c:pt>
                <c:pt idx="302">
                  <c:v>-130.24602824735697</c:v>
                </c:pt>
                <c:pt idx="303">
                  <c:v>-130.24602824735697</c:v>
                </c:pt>
                <c:pt idx="304">
                  <c:v>-130.24602824735697</c:v>
                </c:pt>
                <c:pt idx="305">
                  <c:v>-130.24602824735697</c:v>
                </c:pt>
                <c:pt idx="306">
                  <c:v>-130.24602824735697</c:v>
                </c:pt>
                <c:pt idx="307">
                  <c:v>-130.24602824735697</c:v>
                </c:pt>
                <c:pt idx="308">
                  <c:v>-130.24602824735697</c:v>
                </c:pt>
                <c:pt idx="309">
                  <c:v>-130.24602824735697</c:v>
                </c:pt>
                <c:pt idx="310">
                  <c:v>-130.24602824735697</c:v>
                </c:pt>
                <c:pt idx="311">
                  <c:v>-130.24602824735697</c:v>
                </c:pt>
                <c:pt idx="312">
                  <c:v>-130.24602824735697</c:v>
                </c:pt>
                <c:pt idx="313">
                  <c:v>-130.24602824735697</c:v>
                </c:pt>
                <c:pt idx="314">
                  <c:v>-130.24602824735697</c:v>
                </c:pt>
                <c:pt idx="315">
                  <c:v>-130.24602824735697</c:v>
                </c:pt>
                <c:pt idx="316">
                  <c:v>-130.24602824735697</c:v>
                </c:pt>
                <c:pt idx="317">
                  <c:v>-130.24602824735697</c:v>
                </c:pt>
                <c:pt idx="318">
                  <c:v>-130.24602824735697</c:v>
                </c:pt>
                <c:pt idx="319">
                  <c:v>-130.24602824735697</c:v>
                </c:pt>
                <c:pt idx="320">
                  <c:v>-130.24602824735697</c:v>
                </c:pt>
                <c:pt idx="321">
                  <c:v>-130.24602824735697</c:v>
                </c:pt>
                <c:pt idx="322">
                  <c:v>-130.24602824735697</c:v>
                </c:pt>
                <c:pt idx="323">
                  <c:v>-130.24602824735697</c:v>
                </c:pt>
                <c:pt idx="324">
                  <c:v>-130.24602824735697</c:v>
                </c:pt>
                <c:pt idx="325">
                  <c:v>-130.24602824735697</c:v>
                </c:pt>
                <c:pt idx="326">
                  <c:v>-130.24602824735697</c:v>
                </c:pt>
                <c:pt idx="327">
                  <c:v>-130.24602824735697</c:v>
                </c:pt>
                <c:pt idx="328">
                  <c:v>-130.24602824735697</c:v>
                </c:pt>
                <c:pt idx="329">
                  <c:v>-130.24602824735697</c:v>
                </c:pt>
                <c:pt idx="330">
                  <c:v>-130.24602824735697</c:v>
                </c:pt>
                <c:pt idx="331">
                  <c:v>-130.24602824735697</c:v>
                </c:pt>
                <c:pt idx="332">
                  <c:v>-130.24602824735697</c:v>
                </c:pt>
                <c:pt idx="333">
                  <c:v>-130.24602824735697</c:v>
                </c:pt>
                <c:pt idx="334">
                  <c:v>-130.24602824735697</c:v>
                </c:pt>
                <c:pt idx="335">
                  <c:v>-130.24602824735697</c:v>
                </c:pt>
                <c:pt idx="336">
                  <c:v>-130.24602824735697</c:v>
                </c:pt>
                <c:pt idx="337">
                  <c:v>-130.24602824735697</c:v>
                </c:pt>
                <c:pt idx="338">
                  <c:v>-130.24602824735697</c:v>
                </c:pt>
                <c:pt idx="339">
                  <c:v>-130.24602824735697</c:v>
                </c:pt>
                <c:pt idx="340">
                  <c:v>-130.24602824735697</c:v>
                </c:pt>
                <c:pt idx="341">
                  <c:v>-130.24602824735697</c:v>
                </c:pt>
                <c:pt idx="342">
                  <c:v>-130.24602824735697</c:v>
                </c:pt>
                <c:pt idx="343">
                  <c:v>-130.24602824735697</c:v>
                </c:pt>
                <c:pt idx="344">
                  <c:v>-130.24602824735697</c:v>
                </c:pt>
                <c:pt idx="345">
                  <c:v>-130.24602824735697</c:v>
                </c:pt>
                <c:pt idx="346">
                  <c:v>-130.24602824735697</c:v>
                </c:pt>
                <c:pt idx="347">
                  <c:v>-130.24602824735697</c:v>
                </c:pt>
                <c:pt idx="348">
                  <c:v>-130.24602824735697</c:v>
                </c:pt>
                <c:pt idx="349">
                  <c:v>-130.24602824735697</c:v>
                </c:pt>
                <c:pt idx="350">
                  <c:v>-130.24602824735697</c:v>
                </c:pt>
                <c:pt idx="351">
                  <c:v>-130.24602824735697</c:v>
                </c:pt>
                <c:pt idx="352">
                  <c:v>-130.24602824735697</c:v>
                </c:pt>
                <c:pt idx="353">
                  <c:v>-130.24602824735697</c:v>
                </c:pt>
                <c:pt idx="354">
                  <c:v>-130.24602824735697</c:v>
                </c:pt>
                <c:pt idx="355">
                  <c:v>-130.24602824735697</c:v>
                </c:pt>
                <c:pt idx="356">
                  <c:v>-130.24602824735697</c:v>
                </c:pt>
                <c:pt idx="357">
                  <c:v>-130.24602824735697</c:v>
                </c:pt>
                <c:pt idx="358">
                  <c:v>-130.24602824735697</c:v>
                </c:pt>
                <c:pt idx="359">
                  <c:v>-130.24602824735697</c:v>
                </c:pt>
                <c:pt idx="360">
                  <c:v>-130.24602824735697</c:v>
                </c:pt>
                <c:pt idx="361">
                  <c:v>-130.24602824735697</c:v>
                </c:pt>
                <c:pt idx="362">
                  <c:v>-130.24602824735697</c:v>
                </c:pt>
                <c:pt idx="363">
                  <c:v>-130.24602824735697</c:v>
                </c:pt>
                <c:pt idx="364">
                  <c:v>-130.24602824735697</c:v>
                </c:pt>
                <c:pt idx="365">
                  <c:v>-130.24602824735697</c:v>
                </c:pt>
                <c:pt idx="366">
                  <c:v>-130.24602824735697</c:v>
                </c:pt>
                <c:pt idx="367">
                  <c:v>-130.24602824735697</c:v>
                </c:pt>
                <c:pt idx="368">
                  <c:v>-130.24602824735697</c:v>
                </c:pt>
                <c:pt idx="369">
                  <c:v>-130.24602824735697</c:v>
                </c:pt>
                <c:pt idx="370">
                  <c:v>-130.24602824735697</c:v>
                </c:pt>
                <c:pt idx="371">
                  <c:v>-130.24602824735697</c:v>
                </c:pt>
                <c:pt idx="372">
                  <c:v>-130.24602824735697</c:v>
                </c:pt>
                <c:pt idx="373">
                  <c:v>-130.24602824735697</c:v>
                </c:pt>
                <c:pt idx="374">
                  <c:v>-130.24602824735697</c:v>
                </c:pt>
                <c:pt idx="375">
                  <c:v>-130.24602824735697</c:v>
                </c:pt>
                <c:pt idx="376">
                  <c:v>-130.24602824735697</c:v>
                </c:pt>
                <c:pt idx="377">
                  <c:v>-130.24602824735697</c:v>
                </c:pt>
                <c:pt idx="378">
                  <c:v>-130.24602824735697</c:v>
                </c:pt>
                <c:pt idx="379">
                  <c:v>-130.24602824735697</c:v>
                </c:pt>
                <c:pt idx="380">
                  <c:v>-130.24602824735697</c:v>
                </c:pt>
                <c:pt idx="381">
                  <c:v>-130.24602824735697</c:v>
                </c:pt>
                <c:pt idx="382">
                  <c:v>-130.24602824735697</c:v>
                </c:pt>
                <c:pt idx="383">
                  <c:v>-130.24602824735697</c:v>
                </c:pt>
                <c:pt idx="384">
                  <c:v>-130.24602824735697</c:v>
                </c:pt>
                <c:pt idx="385">
                  <c:v>-130.24602824735697</c:v>
                </c:pt>
                <c:pt idx="386">
                  <c:v>-130.24602824735697</c:v>
                </c:pt>
                <c:pt idx="387">
                  <c:v>-130.24602824735697</c:v>
                </c:pt>
                <c:pt idx="388">
                  <c:v>-130.24602824735697</c:v>
                </c:pt>
                <c:pt idx="389">
                  <c:v>-130.24602824735697</c:v>
                </c:pt>
                <c:pt idx="390">
                  <c:v>-130.24602824735697</c:v>
                </c:pt>
                <c:pt idx="391">
                  <c:v>-130.24602824735697</c:v>
                </c:pt>
                <c:pt idx="392">
                  <c:v>-130.24602824735697</c:v>
                </c:pt>
                <c:pt idx="393">
                  <c:v>-130.24602824735697</c:v>
                </c:pt>
                <c:pt idx="394">
                  <c:v>-130.24602824735697</c:v>
                </c:pt>
                <c:pt idx="395">
                  <c:v>-130.24602824735697</c:v>
                </c:pt>
                <c:pt idx="396">
                  <c:v>-130.24602824735697</c:v>
                </c:pt>
                <c:pt idx="397">
                  <c:v>-130.24602824735697</c:v>
                </c:pt>
                <c:pt idx="398">
                  <c:v>-130.24602824735697</c:v>
                </c:pt>
                <c:pt idx="399">
                  <c:v>-130.24602824735697</c:v>
                </c:pt>
                <c:pt idx="400">
                  <c:v>-130.24602824735697</c:v>
                </c:pt>
              </c:numCache>
            </c:numRef>
          </c:yVal>
          <c:smooth val="0"/>
        </c:ser>
        <c:ser>
          <c:idx val="8"/>
          <c:order val="3"/>
          <c:spPr>
            <a:ln w="25400">
              <a:solidFill>
                <a:srgbClr val="050005"/>
              </a:solidFill>
              <a:prstDash val="solid"/>
            </a:ln>
          </c:spPr>
          <c:marker>
            <c:symbol val="none"/>
          </c:marker>
          <c:xVal>
            <c:numRef>
              <c:f>CURVED!$B$1953:$B$2353</c:f>
              <c:numCache>
                <c:formatCode>General</c:formatCode>
                <c:ptCount val="401"/>
                <c:pt idx="0">
                  <c:v>-200</c:v>
                </c:pt>
                <c:pt idx="1">
                  <c:v>-199</c:v>
                </c:pt>
                <c:pt idx="2">
                  <c:v>-198</c:v>
                </c:pt>
                <c:pt idx="3">
                  <c:v>-197</c:v>
                </c:pt>
                <c:pt idx="4">
                  <c:v>-196</c:v>
                </c:pt>
                <c:pt idx="5">
                  <c:v>-195</c:v>
                </c:pt>
                <c:pt idx="6">
                  <c:v>-194</c:v>
                </c:pt>
                <c:pt idx="7">
                  <c:v>-193</c:v>
                </c:pt>
                <c:pt idx="8">
                  <c:v>-192</c:v>
                </c:pt>
                <c:pt idx="9">
                  <c:v>-191</c:v>
                </c:pt>
                <c:pt idx="10">
                  <c:v>-190</c:v>
                </c:pt>
                <c:pt idx="11">
                  <c:v>-189</c:v>
                </c:pt>
                <c:pt idx="12">
                  <c:v>-188</c:v>
                </c:pt>
                <c:pt idx="13">
                  <c:v>-187</c:v>
                </c:pt>
                <c:pt idx="14">
                  <c:v>-186</c:v>
                </c:pt>
                <c:pt idx="15">
                  <c:v>-185</c:v>
                </c:pt>
                <c:pt idx="16">
                  <c:v>-184</c:v>
                </c:pt>
                <c:pt idx="17">
                  <c:v>-183</c:v>
                </c:pt>
                <c:pt idx="18">
                  <c:v>-182</c:v>
                </c:pt>
                <c:pt idx="19">
                  <c:v>-181</c:v>
                </c:pt>
                <c:pt idx="20">
                  <c:v>-180</c:v>
                </c:pt>
                <c:pt idx="21">
                  <c:v>-179</c:v>
                </c:pt>
                <c:pt idx="22">
                  <c:v>-178</c:v>
                </c:pt>
                <c:pt idx="23">
                  <c:v>-177</c:v>
                </c:pt>
                <c:pt idx="24">
                  <c:v>-176</c:v>
                </c:pt>
                <c:pt idx="25">
                  <c:v>-175</c:v>
                </c:pt>
                <c:pt idx="26">
                  <c:v>-174</c:v>
                </c:pt>
                <c:pt idx="27">
                  <c:v>-173</c:v>
                </c:pt>
                <c:pt idx="28">
                  <c:v>-172</c:v>
                </c:pt>
                <c:pt idx="29">
                  <c:v>-171</c:v>
                </c:pt>
                <c:pt idx="30">
                  <c:v>-170</c:v>
                </c:pt>
                <c:pt idx="31">
                  <c:v>-169</c:v>
                </c:pt>
                <c:pt idx="32">
                  <c:v>-168</c:v>
                </c:pt>
                <c:pt idx="33">
                  <c:v>-167</c:v>
                </c:pt>
                <c:pt idx="34">
                  <c:v>-166</c:v>
                </c:pt>
                <c:pt idx="35">
                  <c:v>-165</c:v>
                </c:pt>
                <c:pt idx="36">
                  <c:v>-164</c:v>
                </c:pt>
                <c:pt idx="37">
                  <c:v>-163</c:v>
                </c:pt>
                <c:pt idx="38">
                  <c:v>-162</c:v>
                </c:pt>
                <c:pt idx="39">
                  <c:v>-161</c:v>
                </c:pt>
                <c:pt idx="40">
                  <c:v>-160</c:v>
                </c:pt>
                <c:pt idx="41">
                  <c:v>-159</c:v>
                </c:pt>
                <c:pt idx="42">
                  <c:v>-158</c:v>
                </c:pt>
                <c:pt idx="43">
                  <c:v>-157</c:v>
                </c:pt>
                <c:pt idx="44">
                  <c:v>-156</c:v>
                </c:pt>
                <c:pt idx="45">
                  <c:v>-155</c:v>
                </c:pt>
                <c:pt idx="46">
                  <c:v>-154</c:v>
                </c:pt>
                <c:pt idx="47">
                  <c:v>-153</c:v>
                </c:pt>
                <c:pt idx="48">
                  <c:v>-152</c:v>
                </c:pt>
                <c:pt idx="49">
                  <c:v>-151</c:v>
                </c:pt>
                <c:pt idx="50">
                  <c:v>-150</c:v>
                </c:pt>
                <c:pt idx="51">
                  <c:v>-149</c:v>
                </c:pt>
                <c:pt idx="52">
                  <c:v>-148</c:v>
                </c:pt>
                <c:pt idx="53">
                  <c:v>-147</c:v>
                </c:pt>
                <c:pt idx="54">
                  <c:v>-146</c:v>
                </c:pt>
                <c:pt idx="55">
                  <c:v>-145</c:v>
                </c:pt>
                <c:pt idx="56">
                  <c:v>-144</c:v>
                </c:pt>
                <c:pt idx="57">
                  <c:v>-143</c:v>
                </c:pt>
                <c:pt idx="58">
                  <c:v>-142</c:v>
                </c:pt>
                <c:pt idx="59">
                  <c:v>-141</c:v>
                </c:pt>
                <c:pt idx="60">
                  <c:v>-140</c:v>
                </c:pt>
                <c:pt idx="61">
                  <c:v>-139</c:v>
                </c:pt>
                <c:pt idx="62">
                  <c:v>-138</c:v>
                </c:pt>
                <c:pt idx="63">
                  <c:v>-137</c:v>
                </c:pt>
                <c:pt idx="64">
                  <c:v>-136</c:v>
                </c:pt>
                <c:pt idx="65">
                  <c:v>-135</c:v>
                </c:pt>
                <c:pt idx="66">
                  <c:v>-134</c:v>
                </c:pt>
                <c:pt idx="67">
                  <c:v>-133</c:v>
                </c:pt>
                <c:pt idx="68">
                  <c:v>-132</c:v>
                </c:pt>
                <c:pt idx="69">
                  <c:v>-131</c:v>
                </c:pt>
                <c:pt idx="70">
                  <c:v>-130</c:v>
                </c:pt>
                <c:pt idx="71">
                  <c:v>-129</c:v>
                </c:pt>
                <c:pt idx="72">
                  <c:v>-128</c:v>
                </c:pt>
                <c:pt idx="73">
                  <c:v>-127</c:v>
                </c:pt>
                <c:pt idx="74">
                  <c:v>-126</c:v>
                </c:pt>
                <c:pt idx="75">
                  <c:v>-125</c:v>
                </c:pt>
                <c:pt idx="76">
                  <c:v>-124</c:v>
                </c:pt>
                <c:pt idx="77">
                  <c:v>-123</c:v>
                </c:pt>
                <c:pt idx="78">
                  <c:v>-122</c:v>
                </c:pt>
                <c:pt idx="79">
                  <c:v>-121</c:v>
                </c:pt>
                <c:pt idx="80">
                  <c:v>-120</c:v>
                </c:pt>
                <c:pt idx="81">
                  <c:v>-119</c:v>
                </c:pt>
                <c:pt idx="82">
                  <c:v>-118</c:v>
                </c:pt>
                <c:pt idx="83">
                  <c:v>-117</c:v>
                </c:pt>
                <c:pt idx="84">
                  <c:v>-116</c:v>
                </c:pt>
                <c:pt idx="85">
                  <c:v>-115</c:v>
                </c:pt>
                <c:pt idx="86">
                  <c:v>-114</c:v>
                </c:pt>
                <c:pt idx="87">
                  <c:v>-113</c:v>
                </c:pt>
                <c:pt idx="88">
                  <c:v>-112</c:v>
                </c:pt>
                <c:pt idx="89">
                  <c:v>-111</c:v>
                </c:pt>
                <c:pt idx="90">
                  <c:v>-110</c:v>
                </c:pt>
                <c:pt idx="91">
                  <c:v>-109</c:v>
                </c:pt>
                <c:pt idx="92">
                  <c:v>-108</c:v>
                </c:pt>
                <c:pt idx="93">
                  <c:v>-107</c:v>
                </c:pt>
                <c:pt idx="94">
                  <c:v>-106</c:v>
                </c:pt>
                <c:pt idx="95">
                  <c:v>-105</c:v>
                </c:pt>
                <c:pt idx="96">
                  <c:v>-104</c:v>
                </c:pt>
                <c:pt idx="97">
                  <c:v>-103</c:v>
                </c:pt>
                <c:pt idx="98">
                  <c:v>-102</c:v>
                </c:pt>
                <c:pt idx="99">
                  <c:v>-101</c:v>
                </c:pt>
                <c:pt idx="100">
                  <c:v>-100</c:v>
                </c:pt>
                <c:pt idx="101">
                  <c:v>-99</c:v>
                </c:pt>
                <c:pt idx="102">
                  <c:v>-98</c:v>
                </c:pt>
                <c:pt idx="103">
                  <c:v>-97</c:v>
                </c:pt>
                <c:pt idx="104">
                  <c:v>-96</c:v>
                </c:pt>
                <c:pt idx="105">
                  <c:v>-95</c:v>
                </c:pt>
                <c:pt idx="106">
                  <c:v>-94</c:v>
                </c:pt>
                <c:pt idx="107">
                  <c:v>-93</c:v>
                </c:pt>
                <c:pt idx="108">
                  <c:v>-92</c:v>
                </c:pt>
                <c:pt idx="109">
                  <c:v>-91</c:v>
                </c:pt>
                <c:pt idx="110">
                  <c:v>-90</c:v>
                </c:pt>
                <c:pt idx="111">
                  <c:v>-89</c:v>
                </c:pt>
                <c:pt idx="112">
                  <c:v>-88</c:v>
                </c:pt>
                <c:pt idx="113">
                  <c:v>-87</c:v>
                </c:pt>
                <c:pt idx="114">
                  <c:v>-86</c:v>
                </c:pt>
                <c:pt idx="115">
                  <c:v>-85</c:v>
                </c:pt>
                <c:pt idx="116">
                  <c:v>-84</c:v>
                </c:pt>
                <c:pt idx="117">
                  <c:v>-83</c:v>
                </c:pt>
                <c:pt idx="118">
                  <c:v>-82</c:v>
                </c:pt>
                <c:pt idx="119">
                  <c:v>-81</c:v>
                </c:pt>
                <c:pt idx="120">
                  <c:v>-80</c:v>
                </c:pt>
                <c:pt idx="121">
                  <c:v>-79</c:v>
                </c:pt>
                <c:pt idx="122">
                  <c:v>-78</c:v>
                </c:pt>
                <c:pt idx="123">
                  <c:v>-77</c:v>
                </c:pt>
                <c:pt idx="124">
                  <c:v>-76</c:v>
                </c:pt>
                <c:pt idx="125">
                  <c:v>-75</c:v>
                </c:pt>
                <c:pt idx="126">
                  <c:v>-74</c:v>
                </c:pt>
                <c:pt idx="127">
                  <c:v>-73</c:v>
                </c:pt>
                <c:pt idx="128">
                  <c:v>-72</c:v>
                </c:pt>
                <c:pt idx="129">
                  <c:v>-71</c:v>
                </c:pt>
                <c:pt idx="130">
                  <c:v>-70</c:v>
                </c:pt>
                <c:pt idx="131">
                  <c:v>-69</c:v>
                </c:pt>
                <c:pt idx="132">
                  <c:v>-68</c:v>
                </c:pt>
                <c:pt idx="133">
                  <c:v>-67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67</c:v>
                </c:pt>
                <c:pt idx="268">
                  <c:v>68</c:v>
                </c:pt>
                <c:pt idx="269">
                  <c:v>69</c:v>
                </c:pt>
                <c:pt idx="270">
                  <c:v>70</c:v>
                </c:pt>
                <c:pt idx="271">
                  <c:v>71</c:v>
                </c:pt>
                <c:pt idx="272">
                  <c:v>72</c:v>
                </c:pt>
                <c:pt idx="273">
                  <c:v>73</c:v>
                </c:pt>
                <c:pt idx="274">
                  <c:v>74</c:v>
                </c:pt>
                <c:pt idx="275">
                  <c:v>75</c:v>
                </c:pt>
                <c:pt idx="276">
                  <c:v>76</c:v>
                </c:pt>
                <c:pt idx="277">
                  <c:v>77</c:v>
                </c:pt>
                <c:pt idx="278">
                  <c:v>78</c:v>
                </c:pt>
                <c:pt idx="279">
                  <c:v>79</c:v>
                </c:pt>
                <c:pt idx="280">
                  <c:v>80</c:v>
                </c:pt>
                <c:pt idx="281">
                  <c:v>81</c:v>
                </c:pt>
                <c:pt idx="282">
                  <c:v>82</c:v>
                </c:pt>
                <c:pt idx="283">
                  <c:v>83</c:v>
                </c:pt>
                <c:pt idx="284">
                  <c:v>84</c:v>
                </c:pt>
                <c:pt idx="285">
                  <c:v>85</c:v>
                </c:pt>
                <c:pt idx="286">
                  <c:v>86</c:v>
                </c:pt>
                <c:pt idx="287">
                  <c:v>87</c:v>
                </c:pt>
                <c:pt idx="288">
                  <c:v>88</c:v>
                </c:pt>
                <c:pt idx="289">
                  <c:v>89</c:v>
                </c:pt>
                <c:pt idx="290">
                  <c:v>90</c:v>
                </c:pt>
                <c:pt idx="291">
                  <c:v>91</c:v>
                </c:pt>
                <c:pt idx="292">
                  <c:v>92</c:v>
                </c:pt>
                <c:pt idx="293">
                  <c:v>93</c:v>
                </c:pt>
                <c:pt idx="294">
                  <c:v>94</c:v>
                </c:pt>
                <c:pt idx="295">
                  <c:v>95</c:v>
                </c:pt>
                <c:pt idx="296">
                  <c:v>96</c:v>
                </c:pt>
                <c:pt idx="297">
                  <c:v>97</c:v>
                </c:pt>
                <c:pt idx="298">
                  <c:v>98</c:v>
                </c:pt>
                <c:pt idx="299">
                  <c:v>99</c:v>
                </c:pt>
                <c:pt idx="300">
                  <c:v>100</c:v>
                </c:pt>
                <c:pt idx="301">
                  <c:v>101</c:v>
                </c:pt>
                <c:pt idx="302">
                  <c:v>102</c:v>
                </c:pt>
                <c:pt idx="303">
                  <c:v>103</c:v>
                </c:pt>
                <c:pt idx="304">
                  <c:v>104</c:v>
                </c:pt>
                <c:pt idx="305">
                  <c:v>105</c:v>
                </c:pt>
                <c:pt idx="306">
                  <c:v>106</c:v>
                </c:pt>
                <c:pt idx="307">
                  <c:v>107</c:v>
                </c:pt>
                <c:pt idx="308">
                  <c:v>108</c:v>
                </c:pt>
                <c:pt idx="309">
                  <c:v>109</c:v>
                </c:pt>
                <c:pt idx="310">
                  <c:v>110</c:v>
                </c:pt>
                <c:pt idx="311">
                  <c:v>111</c:v>
                </c:pt>
                <c:pt idx="312">
                  <c:v>112</c:v>
                </c:pt>
                <c:pt idx="313">
                  <c:v>113</c:v>
                </c:pt>
                <c:pt idx="314">
                  <c:v>114</c:v>
                </c:pt>
                <c:pt idx="315">
                  <c:v>115</c:v>
                </c:pt>
                <c:pt idx="316">
                  <c:v>116</c:v>
                </c:pt>
                <c:pt idx="317">
                  <c:v>117</c:v>
                </c:pt>
                <c:pt idx="318">
                  <c:v>118</c:v>
                </c:pt>
                <c:pt idx="319">
                  <c:v>119</c:v>
                </c:pt>
                <c:pt idx="320">
                  <c:v>120</c:v>
                </c:pt>
                <c:pt idx="321">
                  <c:v>121</c:v>
                </c:pt>
                <c:pt idx="322">
                  <c:v>122</c:v>
                </c:pt>
                <c:pt idx="323">
                  <c:v>123</c:v>
                </c:pt>
                <c:pt idx="324">
                  <c:v>124</c:v>
                </c:pt>
                <c:pt idx="325">
                  <c:v>125</c:v>
                </c:pt>
                <c:pt idx="326">
                  <c:v>126</c:v>
                </c:pt>
                <c:pt idx="327">
                  <c:v>127</c:v>
                </c:pt>
                <c:pt idx="328">
                  <c:v>128</c:v>
                </c:pt>
                <c:pt idx="329">
                  <c:v>129</c:v>
                </c:pt>
                <c:pt idx="330">
                  <c:v>130</c:v>
                </c:pt>
                <c:pt idx="331">
                  <c:v>131</c:v>
                </c:pt>
                <c:pt idx="332">
                  <c:v>132</c:v>
                </c:pt>
                <c:pt idx="333">
                  <c:v>133</c:v>
                </c:pt>
                <c:pt idx="334">
                  <c:v>134</c:v>
                </c:pt>
                <c:pt idx="335">
                  <c:v>135</c:v>
                </c:pt>
                <c:pt idx="336">
                  <c:v>136</c:v>
                </c:pt>
                <c:pt idx="337">
                  <c:v>137</c:v>
                </c:pt>
                <c:pt idx="338">
                  <c:v>138</c:v>
                </c:pt>
                <c:pt idx="339">
                  <c:v>139</c:v>
                </c:pt>
                <c:pt idx="340">
                  <c:v>140</c:v>
                </c:pt>
                <c:pt idx="341">
                  <c:v>141</c:v>
                </c:pt>
                <c:pt idx="342">
                  <c:v>142</c:v>
                </c:pt>
                <c:pt idx="343">
                  <c:v>143</c:v>
                </c:pt>
                <c:pt idx="344">
                  <c:v>144</c:v>
                </c:pt>
                <c:pt idx="345">
                  <c:v>145</c:v>
                </c:pt>
                <c:pt idx="346">
                  <c:v>146</c:v>
                </c:pt>
                <c:pt idx="347">
                  <c:v>147</c:v>
                </c:pt>
                <c:pt idx="348">
                  <c:v>148</c:v>
                </c:pt>
                <c:pt idx="349">
                  <c:v>149</c:v>
                </c:pt>
                <c:pt idx="350">
                  <c:v>150</c:v>
                </c:pt>
                <c:pt idx="351">
                  <c:v>151</c:v>
                </c:pt>
                <c:pt idx="352">
                  <c:v>152</c:v>
                </c:pt>
                <c:pt idx="353">
                  <c:v>153</c:v>
                </c:pt>
                <c:pt idx="354">
                  <c:v>154</c:v>
                </c:pt>
                <c:pt idx="355">
                  <c:v>155</c:v>
                </c:pt>
                <c:pt idx="356">
                  <c:v>156</c:v>
                </c:pt>
                <c:pt idx="357">
                  <c:v>157</c:v>
                </c:pt>
                <c:pt idx="358">
                  <c:v>158</c:v>
                </c:pt>
                <c:pt idx="359">
                  <c:v>159</c:v>
                </c:pt>
                <c:pt idx="360">
                  <c:v>160</c:v>
                </c:pt>
                <c:pt idx="361">
                  <c:v>161</c:v>
                </c:pt>
                <c:pt idx="362">
                  <c:v>162</c:v>
                </c:pt>
                <c:pt idx="363">
                  <c:v>163</c:v>
                </c:pt>
                <c:pt idx="364">
                  <c:v>164</c:v>
                </c:pt>
                <c:pt idx="365">
                  <c:v>165</c:v>
                </c:pt>
                <c:pt idx="366">
                  <c:v>166</c:v>
                </c:pt>
                <c:pt idx="367">
                  <c:v>167</c:v>
                </c:pt>
                <c:pt idx="368">
                  <c:v>168</c:v>
                </c:pt>
                <c:pt idx="369">
                  <c:v>169</c:v>
                </c:pt>
                <c:pt idx="370">
                  <c:v>170</c:v>
                </c:pt>
                <c:pt idx="371">
                  <c:v>171</c:v>
                </c:pt>
                <c:pt idx="372">
                  <c:v>172</c:v>
                </c:pt>
                <c:pt idx="373">
                  <c:v>173</c:v>
                </c:pt>
                <c:pt idx="374">
                  <c:v>174</c:v>
                </c:pt>
                <c:pt idx="375">
                  <c:v>175</c:v>
                </c:pt>
                <c:pt idx="376">
                  <c:v>176</c:v>
                </c:pt>
                <c:pt idx="377">
                  <c:v>177</c:v>
                </c:pt>
                <c:pt idx="378">
                  <c:v>178</c:v>
                </c:pt>
                <c:pt idx="379">
                  <c:v>179</c:v>
                </c:pt>
                <c:pt idx="380">
                  <c:v>180</c:v>
                </c:pt>
                <c:pt idx="381">
                  <c:v>181</c:v>
                </c:pt>
                <c:pt idx="382">
                  <c:v>182</c:v>
                </c:pt>
                <c:pt idx="383">
                  <c:v>183</c:v>
                </c:pt>
                <c:pt idx="384">
                  <c:v>184</c:v>
                </c:pt>
                <c:pt idx="385">
                  <c:v>185</c:v>
                </c:pt>
                <c:pt idx="386">
                  <c:v>186</c:v>
                </c:pt>
                <c:pt idx="387">
                  <c:v>187</c:v>
                </c:pt>
                <c:pt idx="388">
                  <c:v>188</c:v>
                </c:pt>
                <c:pt idx="389">
                  <c:v>189</c:v>
                </c:pt>
                <c:pt idx="390">
                  <c:v>190</c:v>
                </c:pt>
                <c:pt idx="391">
                  <c:v>191</c:v>
                </c:pt>
                <c:pt idx="392">
                  <c:v>192</c:v>
                </c:pt>
                <c:pt idx="393">
                  <c:v>193</c:v>
                </c:pt>
                <c:pt idx="394">
                  <c:v>194</c:v>
                </c:pt>
                <c:pt idx="395">
                  <c:v>195</c:v>
                </c:pt>
                <c:pt idx="396">
                  <c:v>196</c:v>
                </c:pt>
                <c:pt idx="397">
                  <c:v>197</c:v>
                </c:pt>
                <c:pt idx="398">
                  <c:v>198</c:v>
                </c:pt>
                <c:pt idx="399">
                  <c:v>199</c:v>
                </c:pt>
                <c:pt idx="400">
                  <c:v>200</c:v>
                </c:pt>
              </c:numCache>
            </c:numRef>
          </c:xVal>
          <c:yVal>
            <c:numRef>
              <c:f>CURVED!$X$1953:$X$2353</c:f>
              <c:numCache>
                <c:formatCode>General</c:formatCode>
                <c:ptCount val="401"/>
                <c:pt idx="0">
                  <c:v>-130.24602824735697</c:v>
                </c:pt>
                <c:pt idx="1">
                  <c:v>-130.24602824735697</c:v>
                </c:pt>
                <c:pt idx="2">
                  <c:v>-130.24602824735697</c:v>
                </c:pt>
                <c:pt idx="3">
                  <c:v>-130.24602824735697</c:v>
                </c:pt>
                <c:pt idx="4">
                  <c:v>-130.24602824735697</c:v>
                </c:pt>
                <c:pt idx="5">
                  <c:v>-130.24602824735697</c:v>
                </c:pt>
                <c:pt idx="6">
                  <c:v>-130.24602824735697</c:v>
                </c:pt>
                <c:pt idx="7">
                  <c:v>-130.24602824735697</c:v>
                </c:pt>
                <c:pt idx="8">
                  <c:v>-130.24602824735697</c:v>
                </c:pt>
                <c:pt idx="9">
                  <c:v>-130.24602824735697</c:v>
                </c:pt>
                <c:pt idx="10">
                  <c:v>-130.24602824735697</c:v>
                </c:pt>
                <c:pt idx="11">
                  <c:v>-130.24602824735697</c:v>
                </c:pt>
                <c:pt idx="12">
                  <c:v>-130.24602824735697</c:v>
                </c:pt>
                <c:pt idx="13">
                  <c:v>-130.24602824735697</c:v>
                </c:pt>
                <c:pt idx="14">
                  <c:v>-130.24602824735697</c:v>
                </c:pt>
                <c:pt idx="15">
                  <c:v>-130.24602824735697</c:v>
                </c:pt>
                <c:pt idx="16">
                  <c:v>-130.24602824735697</c:v>
                </c:pt>
                <c:pt idx="17">
                  <c:v>-130.24602824735697</c:v>
                </c:pt>
                <c:pt idx="18">
                  <c:v>-130.24602824735697</c:v>
                </c:pt>
                <c:pt idx="19">
                  <c:v>-130.24602824735697</c:v>
                </c:pt>
                <c:pt idx="20">
                  <c:v>-130.24602824735697</c:v>
                </c:pt>
                <c:pt idx="21">
                  <c:v>-130.24602824735697</c:v>
                </c:pt>
                <c:pt idx="22">
                  <c:v>-130.24602824735697</c:v>
                </c:pt>
                <c:pt idx="23">
                  <c:v>-130.24602824735697</c:v>
                </c:pt>
                <c:pt idx="24">
                  <c:v>-130.24602824735697</c:v>
                </c:pt>
                <c:pt idx="25">
                  <c:v>-130.24602824735697</c:v>
                </c:pt>
                <c:pt idx="26">
                  <c:v>-130.24602824735697</c:v>
                </c:pt>
                <c:pt idx="27">
                  <c:v>-130.24602824735697</c:v>
                </c:pt>
                <c:pt idx="28">
                  <c:v>-130.24602824735697</c:v>
                </c:pt>
                <c:pt idx="29">
                  <c:v>-130.24602824735697</c:v>
                </c:pt>
                <c:pt idx="30">
                  <c:v>-130.24602824735697</c:v>
                </c:pt>
                <c:pt idx="31">
                  <c:v>-130.24602824735697</c:v>
                </c:pt>
                <c:pt idx="32">
                  <c:v>-130.24602824735697</c:v>
                </c:pt>
                <c:pt idx="33">
                  <c:v>-130.24602824735697</c:v>
                </c:pt>
                <c:pt idx="34">
                  <c:v>-130.24602824735697</c:v>
                </c:pt>
                <c:pt idx="35">
                  <c:v>-130.24602824735697</c:v>
                </c:pt>
                <c:pt idx="36">
                  <c:v>-130.24602824735697</c:v>
                </c:pt>
                <c:pt idx="37">
                  <c:v>-130.24602824735697</c:v>
                </c:pt>
                <c:pt idx="38">
                  <c:v>-130.24602824735697</c:v>
                </c:pt>
                <c:pt idx="39">
                  <c:v>-130.24602824735697</c:v>
                </c:pt>
                <c:pt idx="40">
                  <c:v>-130.24602824735697</c:v>
                </c:pt>
                <c:pt idx="41">
                  <c:v>-130.24602824735697</c:v>
                </c:pt>
                <c:pt idx="42">
                  <c:v>-130.24602824735697</c:v>
                </c:pt>
                <c:pt idx="43">
                  <c:v>-130.24602824735697</c:v>
                </c:pt>
                <c:pt idx="44">
                  <c:v>-130.24602824735697</c:v>
                </c:pt>
                <c:pt idx="45">
                  <c:v>-130.24602824735697</c:v>
                </c:pt>
                <c:pt idx="46">
                  <c:v>-130.24602824735697</c:v>
                </c:pt>
                <c:pt idx="47">
                  <c:v>-130.24602824735697</c:v>
                </c:pt>
                <c:pt idx="48">
                  <c:v>-130.24602824735697</c:v>
                </c:pt>
                <c:pt idx="49">
                  <c:v>-130.24602824735697</c:v>
                </c:pt>
                <c:pt idx="50">
                  <c:v>-130.24602824735697</c:v>
                </c:pt>
                <c:pt idx="51">
                  <c:v>-130.24602824735697</c:v>
                </c:pt>
                <c:pt idx="52">
                  <c:v>-130.24602824735697</c:v>
                </c:pt>
                <c:pt idx="53">
                  <c:v>-130.24602824735697</c:v>
                </c:pt>
                <c:pt idx="54">
                  <c:v>-130.24602824735697</c:v>
                </c:pt>
                <c:pt idx="55">
                  <c:v>-130.24602824735697</c:v>
                </c:pt>
                <c:pt idx="56">
                  <c:v>-130.24602824735697</c:v>
                </c:pt>
                <c:pt idx="57">
                  <c:v>-130.24602824735697</c:v>
                </c:pt>
                <c:pt idx="58">
                  <c:v>-130.24602824735697</c:v>
                </c:pt>
                <c:pt idx="59">
                  <c:v>-130.24602824735697</c:v>
                </c:pt>
                <c:pt idx="60">
                  <c:v>-130.24602824735697</c:v>
                </c:pt>
                <c:pt idx="61">
                  <c:v>-130.24602824735697</c:v>
                </c:pt>
                <c:pt idx="62">
                  <c:v>-130.24602824735697</c:v>
                </c:pt>
                <c:pt idx="63">
                  <c:v>-130.24602824735697</c:v>
                </c:pt>
                <c:pt idx="64">
                  <c:v>-130.24602824735697</c:v>
                </c:pt>
                <c:pt idx="65">
                  <c:v>-130.24602824735697</c:v>
                </c:pt>
                <c:pt idx="66">
                  <c:v>-130.24602824735697</c:v>
                </c:pt>
                <c:pt idx="67">
                  <c:v>-130.24602824735697</c:v>
                </c:pt>
                <c:pt idx="68">
                  <c:v>-130.24602824735697</c:v>
                </c:pt>
                <c:pt idx="69">
                  <c:v>-130.24602824735697</c:v>
                </c:pt>
                <c:pt idx="70">
                  <c:v>-130.24602824735697</c:v>
                </c:pt>
                <c:pt idx="71">
                  <c:v>-130.24602824735697</c:v>
                </c:pt>
                <c:pt idx="72">
                  <c:v>-130.24602824735697</c:v>
                </c:pt>
                <c:pt idx="73">
                  <c:v>-130.24602824735697</c:v>
                </c:pt>
                <c:pt idx="74">
                  <c:v>-130.24602824735697</c:v>
                </c:pt>
                <c:pt idx="75">
                  <c:v>-130.24602824735697</c:v>
                </c:pt>
                <c:pt idx="76">
                  <c:v>-130.24602824735697</c:v>
                </c:pt>
                <c:pt idx="77">
                  <c:v>-130.24602824735697</c:v>
                </c:pt>
                <c:pt idx="78">
                  <c:v>-130.24602824735697</c:v>
                </c:pt>
                <c:pt idx="79">
                  <c:v>-130.24602824735697</c:v>
                </c:pt>
                <c:pt idx="80">
                  <c:v>-130.24602824735697</c:v>
                </c:pt>
                <c:pt idx="81">
                  <c:v>-130.24602824735697</c:v>
                </c:pt>
                <c:pt idx="82">
                  <c:v>-130.24602824735697</c:v>
                </c:pt>
                <c:pt idx="83">
                  <c:v>-130.24602824735697</c:v>
                </c:pt>
                <c:pt idx="84">
                  <c:v>-130.24602824735697</c:v>
                </c:pt>
                <c:pt idx="85">
                  <c:v>-130.24602824735697</c:v>
                </c:pt>
                <c:pt idx="86">
                  <c:v>-130.24602824735697</c:v>
                </c:pt>
                <c:pt idx="87">
                  <c:v>-130.24602824735697</c:v>
                </c:pt>
                <c:pt idx="88">
                  <c:v>-130.24602824735697</c:v>
                </c:pt>
                <c:pt idx="89">
                  <c:v>-130.24602824735697</c:v>
                </c:pt>
                <c:pt idx="90">
                  <c:v>-130.24602824735697</c:v>
                </c:pt>
                <c:pt idx="91">
                  <c:v>-130.24602824735697</c:v>
                </c:pt>
                <c:pt idx="92">
                  <c:v>-130.24602824735697</c:v>
                </c:pt>
                <c:pt idx="93">
                  <c:v>-130.24602824735697</c:v>
                </c:pt>
                <c:pt idx="94">
                  <c:v>-130.24602824735697</c:v>
                </c:pt>
                <c:pt idx="95">
                  <c:v>-130.24602824735697</c:v>
                </c:pt>
                <c:pt idx="96">
                  <c:v>-130.24602824735697</c:v>
                </c:pt>
                <c:pt idx="97">
                  <c:v>-130.24602824735697</c:v>
                </c:pt>
                <c:pt idx="98">
                  <c:v>-130.24602824735697</c:v>
                </c:pt>
                <c:pt idx="99">
                  <c:v>-130.24602824735697</c:v>
                </c:pt>
                <c:pt idx="100">
                  <c:v>-130.24602824735697</c:v>
                </c:pt>
                <c:pt idx="101">
                  <c:v>-130.24602824735697</c:v>
                </c:pt>
                <c:pt idx="102">
                  <c:v>-130.24602824735697</c:v>
                </c:pt>
                <c:pt idx="103">
                  <c:v>-130.24602824735697</c:v>
                </c:pt>
                <c:pt idx="104">
                  <c:v>-130.24602824735697</c:v>
                </c:pt>
                <c:pt idx="105">
                  <c:v>-130.24602824735697</c:v>
                </c:pt>
                <c:pt idx="106">
                  <c:v>-130.24602824735697</c:v>
                </c:pt>
                <c:pt idx="107">
                  <c:v>-130.24602824735697</c:v>
                </c:pt>
                <c:pt idx="108">
                  <c:v>-130.24602824735697</c:v>
                </c:pt>
                <c:pt idx="109">
                  <c:v>-130.24602824735697</c:v>
                </c:pt>
                <c:pt idx="110">
                  <c:v>-130.24602824735697</c:v>
                </c:pt>
                <c:pt idx="111">
                  <c:v>-130.24602824735697</c:v>
                </c:pt>
                <c:pt idx="112">
                  <c:v>-130.24602824735697</c:v>
                </c:pt>
                <c:pt idx="113">
                  <c:v>-130.24602824735697</c:v>
                </c:pt>
                <c:pt idx="114">
                  <c:v>-130.24602824735697</c:v>
                </c:pt>
                <c:pt idx="115">
                  <c:v>-130.24602824735697</c:v>
                </c:pt>
                <c:pt idx="116">
                  <c:v>-130.24602824735697</c:v>
                </c:pt>
                <c:pt idx="117">
                  <c:v>-130.24602824735697</c:v>
                </c:pt>
                <c:pt idx="118">
                  <c:v>-130.24602824735697</c:v>
                </c:pt>
                <c:pt idx="119">
                  <c:v>-130.24602824735697</c:v>
                </c:pt>
                <c:pt idx="120">
                  <c:v>-130.24602824735697</c:v>
                </c:pt>
                <c:pt idx="121">
                  <c:v>-130.24602824735697</c:v>
                </c:pt>
                <c:pt idx="122">
                  <c:v>-130.24602824735697</c:v>
                </c:pt>
                <c:pt idx="123">
                  <c:v>-130.24602824735697</c:v>
                </c:pt>
                <c:pt idx="124">
                  <c:v>-130.24602824735697</c:v>
                </c:pt>
                <c:pt idx="125">
                  <c:v>-130.24602824735697</c:v>
                </c:pt>
                <c:pt idx="126">
                  <c:v>-130.24602824735697</c:v>
                </c:pt>
                <c:pt idx="127">
                  <c:v>-130.24602824735697</c:v>
                </c:pt>
                <c:pt idx="128">
                  <c:v>-130.24602824735697</c:v>
                </c:pt>
                <c:pt idx="129">
                  <c:v>-130.24602824735697</c:v>
                </c:pt>
                <c:pt idx="130">
                  <c:v>-130.24602824735697</c:v>
                </c:pt>
                <c:pt idx="131">
                  <c:v>-130.24602824735697</c:v>
                </c:pt>
                <c:pt idx="132">
                  <c:v>-130.24602824735697</c:v>
                </c:pt>
                <c:pt idx="133">
                  <c:v>-130.24602824735697</c:v>
                </c:pt>
                <c:pt idx="134">
                  <c:v>-130.24602824735697</c:v>
                </c:pt>
                <c:pt idx="135">
                  <c:v>-130.24602824735697</c:v>
                </c:pt>
                <c:pt idx="136">
                  <c:v>-130.24602824735697</c:v>
                </c:pt>
                <c:pt idx="137">
                  <c:v>-130.24602824735697</c:v>
                </c:pt>
                <c:pt idx="138">
                  <c:v>-130.24602824735697</c:v>
                </c:pt>
                <c:pt idx="139">
                  <c:v>-130.24602824735697</c:v>
                </c:pt>
                <c:pt idx="140">
                  <c:v>-130.24602824735697</c:v>
                </c:pt>
                <c:pt idx="141">
                  <c:v>-130.24602824735697</c:v>
                </c:pt>
                <c:pt idx="142">
                  <c:v>-130.24602824735697</c:v>
                </c:pt>
                <c:pt idx="143">
                  <c:v>-130.24602824735697</c:v>
                </c:pt>
                <c:pt idx="144">
                  <c:v>-130.24602824735697</c:v>
                </c:pt>
                <c:pt idx="145">
                  <c:v>-130.24602824735697</c:v>
                </c:pt>
                <c:pt idx="146">
                  <c:v>-130.24602824735697</c:v>
                </c:pt>
                <c:pt idx="147">
                  <c:v>-130.24602824735697</c:v>
                </c:pt>
                <c:pt idx="148">
                  <c:v>-130.24602824735697</c:v>
                </c:pt>
                <c:pt idx="149">
                  <c:v>-130.24602824735697</c:v>
                </c:pt>
                <c:pt idx="150">
                  <c:v>-130.24602824735697</c:v>
                </c:pt>
                <c:pt idx="151">
                  <c:v>-130.24602824735697</c:v>
                </c:pt>
                <c:pt idx="152">
                  <c:v>-130.24602824735697</c:v>
                </c:pt>
                <c:pt idx="153">
                  <c:v>-130.24602824735697</c:v>
                </c:pt>
                <c:pt idx="154">
                  <c:v>-130.24602824735697</c:v>
                </c:pt>
                <c:pt idx="155">
                  <c:v>-130.24602824735697</c:v>
                </c:pt>
                <c:pt idx="156">
                  <c:v>-130.24602824735697</c:v>
                </c:pt>
                <c:pt idx="157">
                  <c:v>-130.24602824735697</c:v>
                </c:pt>
                <c:pt idx="158">
                  <c:v>-130.24602824735697</c:v>
                </c:pt>
                <c:pt idx="159">
                  <c:v>-130.24602824735697</c:v>
                </c:pt>
                <c:pt idx="160">
                  <c:v>-130.24602824735697</c:v>
                </c:pt>
                <c:pt idx="161">
                  <c:v>-130.24602824735697</c:v>
                </c:pt>
                <c:pt idx="162">
                  <c:v>-130.24602824735697</c:v>
                </c:pt>
                <c:pt idx="163">
                  <c:v>-115.85877492486669</c:v>
                </c:pt>
                <c:pt idx="164">
                  <c:v>-106.84626213600605</c:v>
                </c:pt>
                <c:pt idx="165">
                  <c:v>-99.698653661883142</c:v>
                </c:pt>
                <c:pt idx="166">
                  <c:v>-93.597353485661202</c:v>
                </c:pt>
                <c:pt idx="167">
                  <c:v>-88.190896340410802</c:v>
                </c:pt>
                <c:pt idx="168">
                  <c:v>-83.289784618477213</c:v>
                </c:pt>
                <c:pt idx="169">
                  <c:v>-78.777958820211424</c:v>
                </c:pt>
                <c:pt idx="170">
                  <c:v>-74.578204038907586</c:v>
                </c:pt>
                <c:pt idx="171">
                  <c:v>-70.636057671099707</c:v>
                </c:pt>
                <c:pt idx="172">
                  <c:v>-66.911393767709953</c:v>
                </c:pt>
                <c:pt idx="173">
                  <c:v>-63.37363221461721</c:v>
                </c:pt>
                <c:pt idx="174">
                  <c:v>-59.998829313082076</c:v>
                </c:pt>
                <c:pt idx="175">
                  <c:v>-56.767818416354778</c:v>
                </c:pt>
                <c:pt idx="176">
                  <c:v>-53.664971440719356</c:v>
                </c:pt>
                <c:pt idx="177">
                  <c:v>-50.677345171955579</c:v>
                </c:pt>
                <c:pt idx="178">
                  <c:v>-47.79407557763907</c:v>
                </c:pt>
                <c:pt idx="179">
                  <c:v>-45.005937346465316</c:v>
                </c:pt>
                <c:pt idx="180">
                  <c:v>-42.305016677741499</c:v>
                </c:pt>
                <c:pt idx="181">
                  <c:v>-39.684463631954358</c:v>
                </c:pt>
                <c:pt idx="182">
                  <c:v>-37.138301595005274</c:v>
                </c:pt>
                <c:pt idx="183">
                  <c:v>-34.661278531770286</c:v>
                </c:pt>
                <c:pt idx="184">
                  <c:v>-32.248749340105356</c:v>
                </c:pt>
                <c:pt idx="185">
                  <c:v>-29.896581705362042</c:v>
                </c:pt>
                <c:pt idx="186">
                  <c:v>-27.601079957915719</c:v>
                </c:pt>
                <c:pt idx="187">
                  <c:v>-25.358922894728092</c:v>
                </c:pt>
                <c:pt idx="188">
                  <c:v>-23.167112555361303</c:v>
                </c:pt>
                <c:pt idx="189">
                  <c:v>-21.022931680861223</c:v>
                </c:pt>
                <c:pt idx="190">
                  <c:v>-18.923908120643819</c:v>
                </c:pt>
                <c:pt idx="191">
                  <c:v>-16.867784847993608</c:v>
                </c:pt>
                <c:pt idx="192">
                  <c:v>-14.852494539736171</c:v>
                </c:pt>
                <c:pt idx="193">
                  <c:v>-12.876137898078289</c:v>
                </c:pt>
                <c:pt idx="194">
                  <c:v>-10.936965062107427</c:v>
                </c:pt>
                <c:pt idx="195">
                  <c:v>-9.033359586831887</c:v>
                </c:pt>
                <c:pt idx="196">
                  <c:v>-7.1638245688625535</c:v>
                </c:pt>
                <c:pt idx="197">
                  <c:v>-5.3269705770575708</c:v>
                </c:pt>
                <c:pt idx="198">
                  <c:v>-3.5215051089510747</c:v>
                </c:pt>
                <c:pt idx="199">
                  <c:v>-1.7462233434470478</c:v>
                </c:pt>
                <c:pt idx="200">
                  <c:v>-1.5860328923216522E-14</c:v>
                </c:pt>
                <c:pt idx="201">
                  <c:v>-1.7462233434470478</c:v>
                </c:pt>
                <c:pt idx="202">
                  <c:v>-3.5215051089510747</c:v>
                </c:pt>
                <c:pt idx="203">
                  <c:v>-5.3269705770575708</c:v>
                </c:pt>
                <c:pt idx="204">
                  <c:v>-7.1638245688625535</c:v>
                </c:pt>
                <c:pt idx="205">
                  <c:v>-9.033359586831887</c:v>
                </c:pt>
                <c:pt idx="206">
                  <c:v>-10.936965062107427</c:v>
                </c:pt>
                <c:pt idx="207">
                  <c:v>-12.876137898078289</c:v>
                </c:pt>
                <c:pt idx="208">
                  <c:v>-14.852494539736171</c:v>
                </c:pt>
                <c:pt idx="209">
                  <c:v>-16.867784847993608</c:v>
                </c:pt>
                <c:pt idx="210">
                  <c:v>-18.923908120643819</c:v>
                </c:pt>
                <c:pt idx="211">
                  <c:v>-21.022931680861223</c:v>
                </c:pt>
                <c:pt idx="212">
                  <c:v>-23.167112555361303</c:v>
                </c:pt>
                <c:pt idx="213">
                  <c:v>-25.358922894728092</c:v>
                </c:pt>
                <c:pt idx="214">
                  <c:v>-27.601079957915719</c:v>
                </c:pt>
                <c:pt idx="215">
                  <c:v>-29.896581705362042</c:v>
                </c:pt>
                <c:pt idx="216">
                  <c:v>-32.248749340105356</c:v>
                </c:pt>
                <c:pt idx="217">
                  <c:v>-34.661278531770286</c:v>
                </c:pt>
                <c:pt idx="218">
                  <c:v>-37.138301595005274</c:v>
                </c:pt>
                <c:pt idx="219">
                  <c:v>-39.684463631954358</c:v>
                </c:pt>
                <c:pt idx="220">
                  <c:v>-42.305016677741499</c:v>
                </c:pt>
                <c:pt idx="221">
                  <c:v>-45.005937346465316</c:v>
                </c:pt>
                <c:pt idx="222">
                  <c:v>-47.79407557763907</c:v>
                </c:pt>
                <c:pt idx="223">
                  <c:v>-50.677345171955579</c:v>
                </c:pt>
                <c:pt idx="224">
                  <c:v>-53.664971440719356</c:v>
                </c:pt>
                <c:pt idx="225">
                  <c:v>-56.767818416354778</c:v>
                </c:pt>
                <c:pt idx="226">
                  <c:v>-59.998829313082076</c:v>
                </c:pt>
                <c:pt idx="227">
                  <c:v>-63.37363221461721</c:v>
                </c:pt>
                <c:pt idx="228">
                  <c:v>-66.911393767709953</c:v>
                </c:pt>
                <c:pt idx="229">
                  <c:v>-70.636057671099707</c:v>
                </c:pt>
                <c:pt idx="230">
                  <c:v>-74.578204038907586</c:v>
                </c:pt>
                <c:pt idx="231">
                  <c:v>-78.777958820211424</c:v>
                </c:pt>
                <c:pt idx="232">
                  <c:v>-83.289784618477213</c:v>
                </c:pt>
                <c:pt idx="233">
                  <c:v>-88.190896340410802</c:v>
                </c:pt>
                <c:pt idx="234">
                  <c:v>-93.597353485661202</c:v>
                </c:pt>
                <c:pt idx="235">
                  <c:v>-99.698653661883142</c:v>
                </c:pt>
                <c:pt idx="236">
                  <c:v>-106.84626213600605</c:v>
                </c:pt>
                <c:pt idx="237">
                  <c:v>-115.85877492486669</c:v>
                </c:pt>
                <c:pt idx="238">
                  <c:v>-130.24602824735697</c:v>
                </c:pt>
                <c:pt idx="239">
                  <c:v>-130.24602824735697</c:v>
                </c:pt>
                <c:pt idx="240">
                  <c:v>-130.24602824735697</c:v>
                </c:pt>
                <c:pt idx="241">
                  <c:v>-130.24602824735697</c:v>
                </c:pt>
                <c:pt idx="242">
                  <c:v>-130.24602824735697</c:v>
                </c:pt>
                <c:pt idx="243">
                  <c:v>-130.24602824735697</c:v>
                </c:pt>
                <c:pt idx="244">
                  <c:v>-130.24602824735697</c:v>
                </c:pt>
                <c:pt idx="245">
                  <c:v>-130.24602824735697</c:v>
                </c:pt>
                <c:pt idx="246">
                  <c:v>-130.24602824735697</c:v>
                </c:pt>
                <c:pt idx="247">
                  <c:v>-130.24602824735697</c:v>
                </c:pt>
                <c:pt idx="248">
                  <c:v>-130.24602824735697</c:v>
                </c:pt>
                <c:pt idx="249">
                  <c:v>-130.24602824735697</c:v>
                </c:pt>
                <c:pt idx="250">
                  <c:v>-130.24602824735697</c:v>
                </c:pt>
                <c:pt idx="251">
                  <c:v>-130.24602824735697</c:v>
                </c:pt>
                <c:pt idx="252">
                  <c:v>-130.24602824735697</c:v>
                </c:pt>
                <c:pt idx="253">
                  <c:v>-130.24602824735697</c:v>
                </c:pt>
                <c:pt idx="254">
                  <c:v>-130.24602824735697</c:v>
                </c:pt>
                <c:pt idx="255">
                  <c:v>-130.24602824735697</c:v>
                </c:pt>
                <c:pt idx="256">
                  <c:v>-130.24602824735697</c:v>
                </c:pt>
                <c:pt idx="257">
                  <c:v>-130.24602824735697</c:v>
                </c:pt>
                <c:pt idx="258">
                  <c:v>-130.24602824735697</c:v>
                </c:pt>
                <c:pt idx="259">
                  <c:v>-130.24602824735697</c:v>
                </c:pt>
                <c:pt idx="260">
                  <c:v>-130.24602824735697</c:v>
                </c:pt>
                <c:pt idx="261">
                  <c:v>-130.24602824735697</c:v>
                </c:pt>
                <c:pt idx="262">
                  <c:v>-130.24602824735697</c:v>
                </c:pt>
                <c:pt idx="263">
                  <c:v>-130.24602824735697</c:v>
                </c:pt>
                <c:pt idx="264">
                  <c:v>-130.24602824735697</c:v>
                </c:pt>
                <c:pt idx="265">
                  <c:v>-130.24602824735697</c:v>
                </c:pt>
                <c:pt idx="266">
                  <c:v>-130.24602824735697</c:v>
                </c:pt>
                <c:pt idx="267">
                  <c:v>-130.24602824735697</c:v>
                </c:pt>
                <c:pt idx="268">
                  <c:v>-130.24602824735697</c:v>
                </c:pt>
                <c:pt idx="269">
                  <c:v>-130.24602824735697</c:v>
                </c:pt>
                <c:pt idx="270">
                  <c:v>-130.24602824735697</c:v>
                </c:pt>
                <c:pt idx="271">
                  <c:v>-130.24602824735697</c:v>
                </c:pt>
                <c:pt idx="272">
                  <c:v>-130.24602824735697</c:v>
                </c:pt>
                <c:pt idx="273">
                  <c:v>-130.24602824735697</c:v>
                </c:pt>
                <c:pt idx="274">
                  <c:v>-130.24602824735697</c:v>
                </c:pt>
                <c:pt idx="275">
                  <c:v>-130.24602824735697</c:v>
                </c:pt>
                <c:pt idx="276">
                  <c:v>-130.24602824735697</c:v>
                </c:pt>
                <c:pt idx="277">
                  <c:v>-130.24602824735697</c:v>
                </c:pt>
                <c:pt idx="278">
                  <c:v>-130.24602824735697</c:v>
                </c:pt>
                <c:pt idx="279">
                  <c:v>-130.24602824735697</c:v>
                </c:pt>
                <c:pt idx="280">
                  <c:v>-130.24602824735697</c:v>
                </c:pt>
                <c:pt idx="281">
                  <c:v>-130.24602824735697</c:v>
                </c:pt>
                <c:pt idx="282">
                  <c:v>-130.24602824735697</c:v>
                </c:pt>
                <c:pt idx="283">
                  <c:v>-130.24602824735697</c:v>
                </c:pt>
                <c:pt idx="284">
                  <c:v>-130.24602824735697</c:v>
                </c:pt>
                <c:pt idx="285">
                  <c:v>-130.24602824735697</c:v>
                </c:pt>
                <c:pt idx="286">
                  <c:v>-130.24602824735697</c:v>
                </c:pt>
                <c:pt idx="287">
                  <c:v>-130.24602824735697</c:v>
                </c:pt>
                <c:pt idx="288">
                  <c:v>-130.24602824735697</c:v>
                </c:pt>
                <c:pt idx="289">
                  <c:v>-130.24602824735697</c:v>
                </c:pt>
                <c:pt idx="290">
                  <c:v>-130.24602824735697</c:v>
                </c:pt>
                <c:pt idx="291">
                  <c:v>-130.24602824735697</c:v>
                </c:pt>
                <c:pt idx="292">
                  <c:v>-130.24602824735697</c:v>
                </c:pt>
                <c:pt idx="293">
                  <c:v>-130.24602824735697</c:v>
                </c:pt>
                <c:pt idx="294">
                  <c:v>-130.24602824735697</c:v>
                </c:pt>
                <c:pt idx="295">
                  <c:v>-130.24602824735697</c:v>
                </c:pt>
                <c:pt idx="296">
                  <c:v>-130.24602824735697</c:v>
                </c:pt>
                <c:pt idx="297">
                  <c:v>-130.24602824735697</c:v>
                </c:pt>
                <c:pt idx="298">
                  <c:v>-130.24602824735697</c:v>
                </c:pt>
                <c:pt idx="299">
                  <c:v>-130.24602824735697</c:v>
                </c:pt>
                <c:pt idx="300">
                  <c:v>-130.24602824735697</c:v>
                </c:pt>
                <c:pt idx="301">
                  <c:v>-130.24602824735697</c:v>
                </c:pt>
                <c:pt idx="302">
                  <c:v>-130.24602824735697</c:v>
                </c:pt>
                <c:pt idx="303">
                  <c:v>-130.24602824735697</c:v>
                </c:pt>
                <c:pt idx="304">
                  <c:v>-130.24602824735697</c:v>
                </c:pt>
                <c:pt idx="305">
                  <c:v>-130.24602824735697</c:v>
                </c:pt>
                <c:pt idx="306">
                  <c:v>-130.24602824735697</c:v>
                </c:pt>
                <c:pt idx="307">
                  <c:v>-130.24602824735697</c:v>
                </c:pt>
                <c:pt idx="308">
                  <c:v>-130.24602824735697</c:v>
                </c:pt>
                <c:pt idx="309">
                  <c:v>-130.24602824735697</c:v>
                </c:pt>
                <c:pt idx="310">
                  <c:v>-130.24602824735697</c:v>
                </c:pt>
                <c:pt idx="311">
                  <c:v>-130.24602824735697</c:v>
                </c:pt>
                <c:pt idx="312">
                  <c:v>-130.24602824735697</c:v>
                </c:pt>
                <c:pt idx="313">
                  <c:v>-130.24602824735697</c:v>
                </c:pt>
                <c:pt idx="314">
                  <c:v>-130.24602824735697</c:v>
                </c:pt>
                <c:pt idx="315">
                  <c:v>-130.24602824735697</c:v>
                </c:pt>
                <c:pt idx="316">
                  <c:v>-130.24602824735697</c:v>
                </c:pt>
                <c:pt idx="317">
                  <c:v>-130.24602824735697</c:v>
                </c:pt>
                <c:pt idx="318">
                  <c:v>-130.24602824735697</c:v>
                </c:pt>
                <c:pt idx="319">
                  <c:v>-130.24602824735697</c:v>
                </c:pt>
                <c:pt idx="320">
                  <c:v>-130.24602824735697</c:v>
                </c:pt>
                <c:pt idx="321">
                  <c:v>-130.24602824735697</c:v>
                </c:pt>
                <c:pt idx="322">
                  <c:v>-130.24602824735697</c:v>
                </c:pt>
                <c:pt idx="323">
                  <c:v>-130.24602824735697</c:v>
                </c:pt>
                <c:pt idx="324">
                  <c:v>-130.24602824735697</c:v>
                </c:pt>
                <c:pt idx="325">
                  <c:v>-130.24602824735697</c:v>
                </c:pt>
                <c:pt idx="326">
                  <c:v>-130.24602824735697</c:v>
                </c:pt>
                <c:pt idx="327">
                  <c:v>-130.24602824735697</c:v>
                </c:pt>
                <c:pt idx="328">
                  <c:v>-130.24602824735697</c:v>
                </c:pt>
                <c:pt idx="329">
                  <c:v>-130.24602824735697</c:v>
                </c:pt>
                <c:pt idx="330">
                  <c:v>-130.24602824735697</c:v>
                </c:pt>
                <c:pt idx="331">
                  <c:v>-130.24602824735697</c:v>
                </c:pt>
                <c:pt idx="332">
                  <c:v>-130.24602824735697</c:v>
                </c:pt>
                <c:pt idx="333">
                  <c:v>-130.24602824735697</c:v>
                </c:pt>
                <c:pt idx="334">
                  <c:v>-130.24602824735697</c:v>
                </c:pt>
                <c:pt idx="335">
                  <c:v>-130.24602824735697</c:v>
                </c:pt>
                <c:pt idx="336">
                  <c:v>-130.24602824735697</c:v>
                </c:pt>
                <c:pt idx="337">
                  <c:v>-130.24602824735697</c:v>
                </c:pt>
                <c:pt idx="338">
                  <c:v>-130.24602824735697</c:v>
                </c:pt>
                <c:pt idx="339">
                  <c:v>-130.24602824735697</c:v>
                </c:pt>
                <c:pt idx="340">
                  <c:v>-130.24602824735697</c:v>
                </c:pt>
                <c:pt idx="341">
                  <c:v>-130.24602824735697</c:v>
                </c:pt>
                <c:pt idx="342">
                  <c:v>-130.24602824735697</c:v>
                </c:pt>
                <c:pt idx="343">
                  <c:v>-130.24602824735697</c:v>
                </c:pt>
                <c:pt idx="344">
                  <c:v>-130.24602824735697</c:v>
                </c:pt>
                <c:pt idx="345">
                  <c:v>-130.24602824735697</c:v>
                </c:pt>
                <c:pt idx="346">
                  <c:v>-130.24602824735697</c:v>
                </c:pt>
                <c:pt idx="347">
                  <c:v>-130.24602824735697</c:v>
                </c:pt>
                <c:pt idx="348">
                  <c:v>-130.24602824735697</c:v>
                </c:pt>
                <c:pt idx="349">
                  <c:v>-130.24602824735697</c:v>
                </c:pt>
                <c:pt idx="350">
                  <c:v>-130.24602824735697</c:v>
                </c:pt>
                <c:pt idx="351">
                  <c:v>-130.24602824735697</c:v>
                </c:pt>
                <c:pt idx="352">
                  <c:v>-130.24602824735697</c:v>
                </c:pt>
                <c:pt idx="353">
                  <c:v>-130.24602824735697</c:v>
                </c:pt>
                <c:pt idx="354">
                  <c:v>-130.24602824735697</c:v>
                </c:pt>
                <c:pt idx="355">
                  <c:v>-130.24602824735697</c:v>
                </c:pt>
                <c:pt idx="356">
                  <c:v>-130.24602824735697</c:v>
                </c:pt>
                <c:pt idx="357">
                  <c:v>-130.24602824735697</c:v>
                </c:pt>
                <c:pt idx="358">
                  <c:v>-130.24602824735697</c:v>
                </c:pt>
                <c:pt idx="359">
                  <c:v>-130.24602824735697</c:v>
                </c:pt>
                <c:pt idx="360">
                  <c:v>-130.24602824735697</c:v>
                </c:pt>
                <c:pt idx="361">
                  <c:v>-130.24602824735697</c:v>
                </c:pt>
                <c:pt idx="362">
                  <c:v>-130.24602824735697</c:v>
                </c:pt>
                <c:pt idx="363">
                  <c:v>-130.24602824735697</c:v>
                </c:pt>
                <c:pt idx="364">
                  <c:v>-130.24602824735697</c:v>
                </c:pt>
                <c:pt idx="365">
                  <c:v>-130.24602824735697</c:v>
                </c:pt>
                <c:pt idx="366">
                  <c:v>-130.24602824735697</c:v>
                </c:pt>
                <c:pt idx="367">
                  <c:v>-130.24602824735697</c:v>
                </c:pt>
                <c:pt idx="368">
                  <c:v>-130.24602824735697</c:v>
                </c:pt>
                <c:pt idx="369">
                  <c:v>-130.24602824735697</c:v>
                </c:pt>
                <c:pt idx="370">
                  <c:v>-130.24602824735697</c:v>
                </c:pt>
                <c:pt idx="371">
                  <c:v>-130.24602824735697</c:v>
                </c:pt>
                <c:pt idx="372">
                  <c:v>-130.24602824735697</c:v>
                </c:pt>
                <c:pt idx="373">
                  <c:v>-130.24602824735697</c:v>
                </c:pt>
                <c:pt idx="374">
                  <c:v>-130.24602824735697</c:v>
                </c:pt>
                <c:pt idx="375">
                  <c:v>-130.24602824735697</c:v>
                </c:pt>
                <c:pt idx="376">
                  <c:v>-130.24602824735697</c:v>
                </c:pt>
                <c:pt idx="377">
                  <c:v>-130.24602824735697</c:v>
                </c:pt>
                <c:pt idx="378">
                  <c:v>-130.24602824735697</c:v>
                </c:pt>
                <c:pt idx="379">
                  <c:v>-130.24602824735697</c:v>
                </c:pt>
                <c:pt idx="380">
                  <c:v>-130.24602824735697</c:v>
                </c:pt>
                <c:pt idx="381">
                  <c:v>-130.24602824735697</c:v>
                </c:pt>
                <c:pt idx="382">
                  <c:v>-130.24602824735697</c:v>
                </c:pt>
                <c:pt idx="383">
                  <c:v>-130.24602824735697</c:v>
                </c:pt>
                <c:pt idx="384">
                  <c:v>-130.24602824735697</c:v>
                </c:pt>
                <c:pt idx="385">
                  <c:v>-130.24602824735697</c:v>
                </c:pt>
                <c:pt idx="386">
                  <c:v>-130.24602824735697</c:v>
                </c:pt>
                <c:pt idx="387">
                  <c:v>-130.24602824735697</c:v>
                </c:pt>
                <c:pt idx="388">
                  <c:v>-130.24602824735697</c:v>
                </c:pt>
                <c:pt idx="389">
                  <c:v>-130.24602824735697</c:v>
                </c:pt>
                <c:pt idx="390">
                  <c:v>-130.24602824735697</c:v>
                </c:pt>
                <c:pt idx="391">
                  <c:v>-130.24602824735697</c:v>
                </c:pt>
                <c:pt idx="392">
                  <c:v>-130.24602824735697</c:v>
                </c:pt>
                <c:pt idx="393">
                  <c:v>-130.24602824735697</c:v>
                </c:pt>
                <c:pt idx="394">
                  <c:v>-130.24602824735697</c:v>
                </c:pt>
                <c:pt idx="395">
                  <c:v>-130.24602824735697</c:v>
                </c:pt>
                <c:pt idx="396">
                  <c:v>-130.24602824735697</c:v>
                </c:pt>
                <c:pt idx="397">
                  <c:v>-130.24602824735697</c:v>
                </c:pt>
                <c:pt idx="398">
                  <c:v>-130.24602824735697</c:v>
                </c:pt>
                <c:pt idx="399">
                  <c:v>-130.24602824735697</c:v>
                </c:pt>
                <c:pt idx="400">
                  <c:v>-130.24602824735697</c:v>
                </c:pt>
              </c:numCache>
            </c:numRef>
          </c:yVal>
          <c:smooth val="0"/>
        </c:ser>
        <c:ser>
          <c:idx val="11"/>
          <c:order val="4"/>
          <c:spPr>
            <a:ln w="28575">
              <a:noFill/>
            </a:ln>
          </c:spPr>
          <c:marker>
            <c:symbol val="circl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2"/>
          <c:order val="5"/>
          <c:spPr>
            <a:ln w="25400">
              <a:solidFill>
                <a:srgbClr val="050005"/>
              </a:solidFill>
              <a:prstDash val="solid"/>
            </a:ln>
          </c:spPr>
          <c:marker>
            <c:symbol val="none"/>
          </c:marker>
          <c:xVal>
            <c:numRef>
              <c:f>CURVED!$AC$1953:$AC$2253</c:f>
              <c:numCache>
                <c:formatCode>General</c:formatCode>
                <c:ptCount val="301"/>
                <c:pt idx="0">
                  <c:v>-51</c:v>
                </c:pt>
                <c:pt idx="1">
                  <c:v>-51</c:v>
                </c:pt>
                <c:pt idx="2">
                  <c:v>-51</c:v>
                </c:pt>
                <c:pt idx="3">
                  <c:v>-51</c:v>
                </c:pt>
                <c:pt idx="4">
                  <c:v>-51</c:v>
                </c:pt>
                <c:pt idx="5">
                  <c:v>-51</c:v>
                </c:pt>
                <c:pt idx="6">
                  <c:v>-51</c:v>
                </c:pt>
                <c:pt idx="7">
                  <c:v>-51</c:v>
                </c:pt>
                <c:pt idx="8">
                  <c:v>-51</c:v>
                </c:pt>
                <c:pt idx="9">
                  <c:v>-51</c:v>
                </c:pt>
                <c:pt idx="10">
                  <c:v>-51</c:v>
                </c:pt>
                <c:pt idx="11">
                  <c:v>-51</c:v>
                </c:pt>
                <c:pt idx="12">
                  <c:v>-51</c:v>
                </c:pt>
                <c:pt idx="13">
                  <c:v>-51</c:v>
                </c:pt>
                <c:pt idx="14">
                  <c:v>-51</c:v>
                </c:pt>
                <c:pt idx="15">
                  <c:v>-51</c:v>
                </c:pt>
                <c:pt idx="16">
                  <c:v>-51</c:v>
                </c:pt>
                <c:pt idx="17">
                  <c:v>-51</c:v>
                </c:pt>
                <c:pt idx="18">
                  <c:v>-51</c:v>
                </c:pt>
                <c:pt idx="19">
                  <c:v>-51</c:v>
                </c:pt>
                <c:pt idx="20">
                  <c:v>-51</c:v>
                </c:pt>
                <c:pt idx="21">
                  <c:v>-51</c:v>
                </c:pt>
                <c:pt idx="22">
                  <c:v>-51</c:v>
                </c:pt>
                <c:pt idx="23">
                  <c:v>-51</c:v>
                </c:pt>
                <c:pt idx="24">
                  <c:v>-51</c:v>
                </c:pt>
                <c:pt idx="25">
                  <c:v>-51</c:v>
                </c:pt>
                <c:pt idx="26">
                  <c:v>-51</c:v>
                </c:pt>
                <c:pt idx="27">
                  <c:v>-51</c:v>
                </c:pt>
                <c:pt idx="28">
                  <c:v>-51</c:v>
                </c:pt>
                <c:pt idx="29">
                  <c:v>-51</c:v>
                </c:pt>
                <c:pt idx="30">
                  <c:v>-51</c:v>
                </c:pt>
                <c:pt idx="31">
                  <c:v>-51</c:v>
                </c:pt>
                <c:pt idx="32">
                  <c:v>-51</c:v>
                </c:pt>
                <c:pt idx="33">
                  <c:v>-51</c:v>
                </c:pt>
                <c:pt idx="34">
                  <c:v>-51</c:v>
                </c:pt>
                <c:pt idx="35">
                  <c:v>-51</c:v>
                </c:pt>
                <c:pt idx="36">
                  <c:v>-51</c:v>
                </c:pt>
                <c:pt idx="37">
                  <c:v>-51</c:v>
                </c:pt>
                <c:pt idx="38">
                  <c:v>-51</c:v>
                </c:pt>
                <c:pt idx="39">
                  <c:v>-51</c:v>
                </c:pt>
                <c:pt idx="40">
                  <c:v>-51</c:v>
                </c:pt>
                <c:pt idx="41">
                  <c:v>-51</c:v>
                </c:pt>
                <c:pt idx="42">
                  <c:v>-51</c:v>
                </c:pt>
                <c:pt idx="43">
                  <c:v>-51</c:v>
                </c:pt>
                <c:pt idx="44">
                  <c:v>-51</c:v>
                </c:pt>
                <c:pt idx="45">
                  <c:v>-51</c:v>
                </c:pt>
                <c:pt idx="46">
                  <c:v>-51</c:v>
                </c:pt>
                <c:pt idx="47">
                  <c:v>-51</c:v>
                </c:pt>
                <c:pt idx="48">
                  <c:v>-51</c:v>
                </c:pt>
                <c:pt idx="49">
                  <c:v>-51</c:v>
                </c:pt>
                <c:pt idx="50">
                  <c:v>-51</c:v>
                </c:pt>
                <c:pt idx="51">
                  <c:v>-51</c:v>
                </c:pt>
                <c:pt idx="52">
                  <c:v>-51</c:v>
                </c:pt>
                <c:pt idx="53">
                  <c:v>-51</c:v>
                </c:pt>
                <c:pt idx="54">
                  <c:v>-51</c:v>
                </c:pt>
                <c:pt idx="55">
                  <c:v>-51</c:v>
                </c:pt>
                <c:pt idx="56">
                  <c:v>-51</c:v>
                </c:pt>
                <c:pt idx="57">
                  <c:v>-51</c:v>
                </c:pt>
                <c:pt idx="58">
                  <c:v>-51</c:v>
                </c:pt>
                <c:pt idx="59">
                  <c:v>-51</c:v>
                </c:pt>
                <c:pt idx="60">
                  <c:v>-51</c:v>
                </c:pt>
                <c:pt idx="61">
                  <c:v>-51</c:v>
                </c:pt>
                <c:pt idx="62">
                  <c:v>-51</c:v>
                </c:pt>
                <c:pt idx="63">
                  <c:v>-51</c:v>
                </c:pt>
                <c:pt idx="64">
                  <c:v>-51</c:v>
                </c:pt>
                <c:pt idx="65">
                  <c:v>-51</c:v>
                </c:pt>
                <c:pt idx="66">
                  <c:v>-51</c:v>
                </c:pt>
                <c:pt idx="67">
                  <c:v>-51</c:v>
                </c:pt>
                <c:pt idx="68">
                  <c:v>-51</c:v>
                </c:pt>
                <c:pt idx="69">
                  <c:v>-51</c:v>
                </c:pt>
                <c:pt idx="70">
                  <c:v>-51</c:v>
                </c:pt>
                <c:pt idx="71">
                  <c:v>-51</c:v>
                </c:pt>
                <c:pt idx="72">
                  <c:v>-51</c:v>
                </c:pt>
                <c:pt idx="73">
                  <c:v>-51</c:v>
                </c:pt>
                <c:pt idx="74">
                  <c:v>-51</c:v>
                </c:pt>
                <c:pt idx="75">
                  <c:v>-51</c:v>
                </c:pt>
                <c:pt idx="76">
                  <c:v>-51</c:v>
                </c:pt>
                <c:pt idx="77">
                  <c:v>-51</c:v>
                </c:pt>
                <c:pt idx="78">
                  <c:v>-51</c:v>
                </c:pt>
                <c:pt idx="79">
                  <c:v>-51</c:v>
                </c:pt>
                <c:pt idx="80">
                  <c:v>-51</c:v>
                </c:pt>
                <c:pt idx="81">
                  <c:v>-51</c:v>
                </c:pt>
                <c:pt idx="82">
                  <c:v>-51</c:v>
                </c:pt>
                <c:pt idx="83">
                  <c:v>-51</c:v>
                </c:pt>
                <c:pt idx="84">
                  <c:v>-51</c:v>
                </c:pt>
                <c:pt idx="85">
                  <c:v>-51</c:v>
                </c:pt>
                <c:pt idx="86">
                  <c:v>-51</c:v>
                </c:pt>
                <c:pt idx="87">
                  <c:v>-51</c:v>
                </c:pt>
                <c:pt idx="88">
                  <c:v>-51</c:v>
                </c:pt>
                <c:pt idx="89">
                  <c:v>-51</c:v>
                </c:pt>
                <c:pt idx="90">
                  <c:v>-51</c:v>
                </c:pt>
                <c:pt idx="91">
                  <c:v>-51</c:v>
                </c:pt>
                <c:pt idx="92">
                  <c:v>-51</c:v>
                </c:pt>
                <c:pt idx="93">
                  <c:v>-51</c:v>
                </c:pt>
                <c:pt idx="94">
                  <c:v>-51</c:v>
                </c:pt>
                <c:pt idx="95">
                  <c:v>-51</c:v>
                </c:pt>
                <c:pt idx="96">
                  <c:v>-51</c:v>
                </c:pt>
                <c:pt idx="97">
                  <c:v>-51</c:v>
                </c:pt>
                <c:pt idx="98">
                  <c:v>-51</c:v>
                </c:pt>
                <c:pt idx="99">
                  <c:v>-51</c:v>
                </c:pt>
                <c:pt idx="100">
                  <c:v>-51</c:v>
                </c:pt>
                <c:pt idx="101">
                  <c:v>-51</c:v>
                </c:pt>
                <c:pt idx="102">
                  <c:v>-51</c:v>
                </c:pt>
                <c:pt idx="103">
                  <c:v>-51</c:v>
                </c:pt>
                <c:pt idx="104">
                  <c:v>-51</c:v>
                </c:pt>
                <c:pt idx="105">
                  <c:v>-51</c:v>
                </c:pt>
                <c:pt idx="106">
                  <c:v>-51</c:v>
                </c:pt>
                <c:pt idx="107">
                  <c:v>-51</c:v>
                </c:pt>
                <c:pt idx="108">
                  <c:v>-51</c:v>
                </c:pt>
                <c:pt idx="109">
                  <c:v>-51</c:v>
                </c:pt>
                <c:pt idx="110">
                  <c:v>-51</c:v>
                </c:pt>
                <c:pt idx="111">
                  <c:v>-51</c:v>
                </c:pt>
                <c:pt idx="112">
                  <c:v>-51</c:v>
                </c:pt>
                <c:pt idx="113">
                  <c:v>-51</c:v>
                </c:pt>
                <c:pt idx="114">
                  <c:v>-51</c:v>
                </c:pt>
                <c:pt idx="115">
                  <c:v>-51</c:v>
                </c:pt>
                <c:pt idx="116">
                  <c:v>-51</c:v>
                </c:pt>
                <c:pt idx="117">
                  <c:v>-51</c:v>
                </c:pt>
                <c:pt idx="118">
                  <c:v>-51</c:v>
                </c:pt>
                <c:pt idx="119">
                  <c:v>-51</c:v>
                </c:pt>
                <c:pt idx="120">
                  <c:v>-51</c:v>
                </c:pt>
                <c:pt idx="121">
                  <c:v>-51</c:v>
                </c:pt>
                <c:pt idx="122">
                  <c:v>-51</c:v>
                </c:pt>
                <c:pt idx="123">
                  <c:v>-51</c:v>
                </c:pt>
                <c:pt idx="124">
                  <c:v>-51</c:v>
                </c:pt>
                <c:pt idx="125">
                  <c:v>-51</c:v>
                </c:pt>
                <c:pt idx="126">
                  <c:v>-51</c:v>
                </c:pt>
                <c:pt idx="127">
                  <c:v>-51</c:v>
                </c:pt>
                <c:pt idx="128">
                  <c:v>-51</c:v>
                </c:pt>
                <c:pt idx="129">
                  <c:v>-51</c:v>
                </c:pt>
                <c:pt idx="130">
                  <c:v>-51</c:v>
                </c:pt>
                <c:pt idx="131">
                  <c:v>-51</c:v>
                </c:pt>
                <c:pt idx="132">
                  <c:v>-51</c:v>
                </c:pt>
                <c:pt idx="133">
                  <c:v>-51</c:v>
                </c:pt>
                <c:pt idx="134">
                  <c:v>-51</c:v>
                </c:pt>
                <c:pt idx="135">
                  <c:v>-51</c:v>
                </c:pt>
                <c:pt idx="136">
                  <c:v>-51</c:v>
                </c:pt>
                <c:pt idx="137">
                  <c:v>-51</c:v>
                </c:pt>
                <c:pt idx="138">
                  <c:v>-51</c:v>
                </c:pt>
                <c:pt idx="139">
                  <c:v>-51</c:v>
                </c:pt>
                <c:pt idx="140">
                  <c:v>-51</c:v>
                </c:pt>
                <c:pt idx="141">
                  <c:v>-51</c:v>
                </c:pt>
                <c:pt idx="142">
                  <c:v>-51</c:v>
                </c:pt>
                <c:pt idx="143">
                  <c:v>-51</c:v>
                </c:pt>
                <c:pt idx="144">
                  <c:v>-51</c:v>
                </c:pt>
                <c:pt idx="145">
                  <c:v>-51</c:v>
                </c:pt>
                <c:pt idx="146">
                  <c:v>-51</c:v>
                </c:pt>
                <c:pt idx="147">
                  <c:v>-51</c:v>
                </c:pt>
                <c:pt idx="148">
                  <c:v>-51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51</c:v>
                </c:pt>
                <c:pt idx="253">
                  <c:v>51</c:v>
                </c:pt>
                <c:pt idx="254">
                  <c:v>51</c:v>
                </c:pt>
                <c:pt idx="255">
                  <c:v>51</c:v>
                </c:pt>
                <c:pt idx="256">
                  <c:v>51</c:v>
                </c:pt>
                <c:pt idx="257">
                  <c:v>51</c:v>
                </c:pt>
                <c:pt idx="258">
                  <c:v>51</c:v>
                </c:pt>
                <c:pt idx="259">
                  <c:v>51</c:v>
                </c:pt>
                <c:pt idx="260">
                  <c:v>51</c:v>
                </c:pt>
                <c:pt idx="261">
                  <c:v>51</c:v>
                </c:pt>
                <c:pt idx="262">
                  <c:v>51</c:v>
                </c:pt>
                <c:pt idx="263">
                  <c:v>51</c:v>
                </c:pt>
                <c:pt idx="264">
                  <c:v>51</c:v>
                </c:pt>
                <c:pt idx="265">
                  <c:v>51</c:v>
                </c:pt>
                <c:pt idx="266">
                  <c:v>51</c:v>
                </c:pt>
                <c:pt idx="267">
                  <c:v>51</c:v>
                </c:pt>
                <c:pt idx="268">
                  <c:v>51</c:v>
                </c:pt>
                <c:pt idx="269">
                  <c:v>51</c:v>
                </c:pt>
                <c:pt idx="270">
                  <c:v>51</c:v>
                </c:pt>
                <c:pt idx="271">
                  <c:v>51</c:v>
                </c:pt>
                <c:pt idx="272">
                  <c:v>51</c:v>
                </c:pt>
                <c:pt idx="273">
                  <c:v>51</c:v>
                </c:pt>
                <c:pt idx="274">
                  <c:v>51</c:v>
                </c:pt>
                <c:pt idx="275">
                  <c:v>51</c:v>
                </c:pt>
                <c:pt idx="276">
                  <c:v>51</c:v>
                </c:pt>
                <c:pt idx="277">
                  <c:v>51</c:v>
                </c:pt>
                <c:pt idx="278">
                  <c:v>51</c:v>
                </c:pt>
                <c:pt idx="279">
                  <c:v>51</c:v>
                </c:pt>
                <c:pt idx="280">
                  <c:v>51</c:v>
                </c:pt>
                <c:pt idx="281">
                  <c:v>51</c:v>
                </c:pt>
                <c:pt idx="282">
                  <c:v>51</c:v>
                </c:pt>
                <c:pt idx="283">
                  <c:v>51</c:v>
                </c:pt>
                <c:pt idx="284">
                  <c:v>51</c:v>
                </c:pt>
                <c:pt idx="285">
                  <c:v>51</c:v>
                </c:pt>
                <c:pt idx="286">
                  <c:v>51</c:v>
                </c:pt>
                <c:pt idx="287">
                  <c:v>51</c:v>
                </c:pt>
                <c:pt idx="288">
                  <c:v>51</c:v>
                </c:pt>
                <c:pt idx="289">
                  <c:v>51</c:v>
                </c:pt>
                <c:pt idx="290">
                  <c:v>51</c:v>
                </c:pt>
                <c:pt idx="291">
                  <c:v>51</c:v>
                </c:pt>
                <c:pt idx="292">
                  <c:v>51</c:v>
                </c:pt>
                <c:pt idx="293">
                  <c:v>51</c:v>
                </c:pt>
                <c:pt idx="294">
                  <c:v>51</c:v>
                </c:pt>
                <c:pt idx="295">
                  <c:v>51</c:v>
                </c:pt>
                <c:pt idx="296">
                  <c:v>51</c:v>
                </c:pt>
                <c:pt idx="297">
                  <c:v>51</c:v>
                </c:pt>
                <c:pt idx="298">
                  <c:v>51</c:v>
                </c:pt>
                <c:pt idx="299">
                  <c:v>51</c:v>
                </c:pt>
                <c:pt idx="300">
                  <c:v>51</c:v>
                </c:pt>
              </c:numCache>
            </c:numRef>
          </c:xVal>
          <c:yVal>
            <c:numRef>
              <c:f>CURVED!$AE$1953:$AE$2253</c:f>
              <c:numCache>
                <c:formatCode>General</c:formatCode>
                <c:ptCount val="301"/>
                <c:pt idx="0">
                  <c:v>-121.84260227029674</c:v>
                </c:pt>
                <c:pt idx="1">
                  <c:v>-121.84260227029674</c:v>
                </c:pt>
                <c:pt idx="2">
                  <c:v>-121.84260227029674</c:v>
                </c:pt>
                <c:pt idx="3">
                  <c:v>-121.84260227029674</c:v>
                </c:pt>
                <c:pt idx="4">
                  <c:v>-121.84260227029674</c:v>
                </c:pt>
                <c:pt idx="5">
                  <c:v>-121.84260227029674</c:v>
                </c:pt>
                <c:pt idx="6">
                  <c:v>-121.84260227029674</c:v>
                </c:pt>
                <c:pt idx="7">
                  <c:v>-121.84260227029674</c:v>
                </c:pt>
                <c:pt idx="8">
                  <c:v>-121.84260227029674</c:v>
                </c:pt>
                <c:pt idx="9">
                  <c:v>-121.84260227029674</c:v>
                </c:pt>
                <c:pt idx="10">
                  <c:v>-121.84260227029674</c:v>
                </c:pt>
                <c:pt idx="11">
                  <c:v>-121.84260227029674</c:v>
                </c:pt>
                <c:pt idx="12">
                  <c:v>-121.84260227029674</c:v>
                </c:pt>
                <c:pt idx="13">
                  <c:v>-121.84260227029674</c:v>
                </c:pt>
                <c:pt idx="14">
                  <c:v>-121.84260227029674</c:v>
                </c:pt>
                <c:pt idx="15">
                  <c:v>-121.84260227029674</c:v>
                </c:pt>
                <c:pt idx="16">
                  <c:v>-121.84260227029674</c:v>
                </c:pt>
                <c:pt idx="17">
                  <c:v>-121.84260227029674</c:v>
                </c:pt>
                <c:pt idx="18">
                  <c:v>-121.84260227029674</c:v>
                </c:pt>
                <c:pt idx="19">
                  <c:v>-121.84260227029674</c:v>
                </c:pt>
                <c:pt idx="20">
                  <c:v>-121.84260227029674</c:v>
                </c:pt>
                <c:pt idx="21">
                  <c:v>-121.84260227029674</c:v>
                </c:pt>
                <c:pt idx="22">
                  <c:v>-121.84260227029674</c:v>
                </c:pt>
                <c:pt idx="23">
                  <c:v>-121.84260227029674</c:v>
                </c:pt>
                <c:pt idx="24">
                  <c:v>-121.84260227029674</c:v>
                </c:pt>
                <c:pt idx="25">
                  <c:v>-121.84260227029674</c:v>
                </c:pt>
                <c:pt idx="26">
                  <c:v>-121.84260227029674</c:v>
                </c:pt>
                <c:pt idx="27">
                  <c:v>-121.84260227029674</c:v>
                </c:pt>
                <c:pt idx="28">
                  <c:v>-121.84260227029674</c:v>
                </c:pt>
                <c:pt idx="29">
                  <c:v>-121.84260227029674</c:v>
                </c:pt>
                <c:pt idx="30">
                  <c:v>-121.84260227029674</c:v>
                </c:pt>
                <c:pt idx="31">
                  <c:v>-121.84260227029674</c:v>
                </c:pt>
                <c:pt idx="32">
                  <c:v>-121.84260227029674</c:v>
                </c:pt>
                <c:pt idx="33">
                  <c:v>-121.84260227029674</c:v>
                </c:pt>
                <c:pt idx="34">
                  <c:v>-121.84260227029674</c:v>
                </c:pt>
                <c:pt idx="35">
                  <c:v>-121.84260227029674</c:v>
                </c:pt>
                <c:pt idx="36">
                  <c:v>-121.84260227029674</c:v>
                </c:pt>
                <c:pt idx="37">
                  <c:v>-121.84260227029674</c:v>
                </c:pt>
                <c:pt idx="38">
                  <c:v>-121.84260227029674</c:v>
                </c:pt>
                <c:pt idx="39">
                  <c:v>-121.84260227029674</c:v>
                </c:pt>
                <c:pt idx="40">
                  <c:v>-121.84260227029674</c:v>
                </c:pt>
                <c:pt idx="41">
                  <c:v>-121.84260227029674</c:v>
                </c:pt>
                <c:pt idx="42">
                  <c:v>-121.84260227029674</c:v>
                </c:pt>
                <c:pt idx="43">
                  <c:v>-121.84260227029674</c:v>
                </c:pt>
                <c:pt idx="44">
                  <c:v>-121.84260227029674</c:v>
                </c:pt>
                <c:pt idx="45">
                  <c:v>-121.84260227029674</c:v>
                </c:pt>
                <c:pt idx="46">
                  <c:v>-121.84260227029674</c:v>
                </c:pt>
                <c:pt idx="47">
                  <c:v>-121.84260227029674</c:v>
                </c:pt>
                <c:pt idx="48">
                  <c:v>-121.84260227029674</c:v>
                </c:pt>
                <c:pt idx="49">
                  <c:v>-121.84260227029674</c:v>
                </c:pt>
                <c:pt idx="50">
                  <c:v>-121.84260227029674</c:v>
                </c:pt>
                <c:pt idx="51">
                  <c:v>-121.84260227029674</c:v>
                </c:pt>
                <c:pt idx="52">
                  <c:v>-121.84260227029674</c:v>
                </c:pt>
                <c:pt idx="53">
                  <c:v>-121.84260227029674</c:v>
                </c:pt>
                <c:pt idx="54">
                  <c:v>-121.84260227029674</c:v>
                </c:pt>
                <c:pt idx="55">
                  <c:v>-121.84260227029674</c:v>
                </c:pt>
                <c:pt idx="56">
                  <c:v>-121.84260227029674</c:v>
                </c:pt>
                <c:pt idx="57">
                  <c:v>-121.84260227029674</c:v>
                </c:pt>
                <c:pt idx="58">
                  <c:v>-121.84260227029674</c:v>
                </c:pt>
                <c:pt idx="59">
                  <c:v>-121.84260227029674</c:v>
                </c:pt>
                <c:pt idx="60">
                  <c:v>-121.84260227029674</c:v>
                </c:pt>
                <c:pt idx="61">
                  <c:v>-121.84260227029674</c:v>
                </c:pt>
                <c:pt idx="62">
                  <c:v>-121.84260227029674</c:v>
                </c:pt>
                <c:pt idx="63">
                  <c:v>-121.84260227029674</c:v>
                </c:pt>
                <c:pt idx="64">
                  <c:v>-121.84260227029674</c:v>
                </c:pt>
                <c:pt idx="65">
                  <c:v>-121.84260227029674</c:v>
                </c:pt>
                <c:pt idx="66">
                  <c:v>-121.84260227029674</c:v>
                </c:pt>
                <c:pt idx="67">
                  <c:v>-121.84260227029674</c:v>
                </c:pt>
                <c:pt idx="68">
                  <c:v>-121.84260227029674</c:v>
                </c:pt>
                <c:pt idx="69">
                  <c:v>-121.84260227029674</c:v>
                </c:pt>
                <c:pt idx="70">
                  <c:v>-121.84260227029674</c:v>
                </c:pt>
                <c:pt idx="71">
                  <c:v>-121.84260227029674</c:v>
                </c:pt>
                <c:pt idx="72">
                  <c:v>-121.84260227029674</c:v>
                </c:pt>
                <c:pt idx="73">
                  <c:v>-121.84260227029674</c:v>
                </c:pt>
                <c:pt idx="74">
                  <c:v>-121.84260227029674</c:v>
                </c:pt>
                <c:pt idx="75">
                  <c:v>-121.84260227029674</c:v>
                </c:pt>
                <c:pt idx="76">
                  <c:v>-121.84260227029674</c:v>
                </c:pt>
                <c:pt idx="77">
                  <c:v>-121.84260227029674</c:v>
                </c:pt>
                <c:pt idx="78">
                  <c:v>-121.84260227029674</c:v>
                </c:pt>
                <c:pt idx="79">
                  <c:v>-121.84260227029674</c:v>
                </c:pt>
                <c:pt idx="80">
                  <c:v>-121.84260227029674</c:v>
                </c:pt>
                <c:pt idx="81">
                  <c:v>-121.84260227029674</c:v>
                </c:pt>
                <c:pt idx="82">
                  <c:v>-121.84260227029674</c:v>
                </c:pt>
                <c:pt idx="83">
                  <c:v>-121.84260227029674</c:v>
                </c:pt>
                <c:pt idx="84">
                  <c:v>-121.84260227029674</c:v>
                </c:pt>
                <c:pt idx="85">
                  <c:v>-121.84260227029674</c:v>
                </c:pt>
                <c:pt idx="86">
                  <c:v>-121.84260227029674</c:v>
                </c:pt>
                <c:pt idx="87">
                  <c:v>-121.84260227029674</c:v>
                </c:pt>
                <c:pt idx="88">
                  <c:v>-121.84260227029674</c:v>
                </c:pt>
                <c:pt idx="89">
                  <c:v>-121.84260227029674</c:v>
                </c:pt>
                <c:pt idx="90">
                  <c:v>-121.84260227029674</c:v>
                </c:pt>
                <c:pt idx="91">
                  <c:v>-121.84260227029674</c:v>
                </c:pt>
                <c:pt idx="92">
                  <c:v>-121.84260227029674</c:v>
                </c:pt>
                <c:pt idx="93">
                  <c:v>-121.84260227029674</c:v>
                </c:pt>
                <c:pt idx="94">
                  <c:v>-121.84260227029674</c:v>
                </c:pt>
                <c:pt idx="95">
                  <c:v>-121.84260227029674</c:v>
                </c:pt>
                <c:pt idx="96">
                  <c:v>-121.84260227029674</c:v>
                </c:pt>
                <c:pt idx="97">
                  <c:v>-121.84260227029674</c:v>
                </c:pt>
                <c:pt idx="98">
                  <c:v>-121.84260227029674</c:v>
                </c:pt>
                <c:pt idx="99">
                  <c:v>-121.84260227029674</c:v>
                </c:pt>
                <c:pt idx="100">
                  <c:v>-121.84260227029674</c:v>
                </c:pt>
                <c:pt idx="101">
                  <c:v>-121.84260227029674</c:v>
                </c:pt>
                <c:pt idx="102">
                  <c:v>-121.84260227029674</c:v>
                </c:pt>
                <c:pt idx="103">
                  <c:v>-121.84260227029674</c:v>
                </c:pt>
                <c:pt idx="104">
                  <c:v>-121.84260227029674</c:v>
                </c:pt>
                <c:pt idx="105">
                  <c:v>-121.84260227029674</c:v>
                </c:pt>
                <c:pt idx="106">
                  <c:v>-121.84260227029674</c:v>
                </c:pt>
                <c:pt idx="107">
                  <c:v>-121.84260227029674</c:v>
                </c:pt>
                <c:pt idx="108">
                  <c:v>-121.84260227029674</c:v>
                </c:pt>
                <c:pt idx="109">
                  <c:v>-121.84260227029674</c:v>
                </c:pt>
                <c:pt idx="110">
                  <c:v>-121.84260227029674</c:v>
                </c:pt>
                <c:pt idx="111">
                  <c:v>-121.84260227029674</c:v>
                </c:pt>
                <c:pt idx="112">
                  <c:v>-121.84260227029674</c:v>
                </c:pt>
                <c:pt idx="113">
                  <c:v>-121.84260227029674</c:v>
                </c:pt>
                <c:pt idx="114">
                  <c:v>-121.84260227029674</c:v>
                </c:pt>
                <c:pt idx="115">
                  <c:v>-121.84260227029674</c:v>
                </c:pt>
                <c:pt idx="116">
                  <c:v>-121.84260227029674</c:v>
                </c:pt>
                <c:pt idx="117">
                  <c:v>-121.84260227029674</c:v>
                </c:pt>
                <c:pt idx="118">
                  <c:v>-121.84260227029674</c:v>
                </c:pt>
                <c:pt idx="119">
                  <c:v>-121.84260227029674</c:v>
                </c:pt>
                <c:pt idx="120">
                  <c:v>-121.84260227029674</c:v>
                </c:pt>
                <c:pt idx="121">
                  <c:v>-121.84260227029674</c:v>
                </c:pt>
                <c:pt idx="122">
                  <c:v>-121.84260227029674</c:v>
                </c:pt>
                <c:pt idx="123">
                  <c:v>-121.84260227029674</c:v>
                </c:pt>
                <c:pt idx="124">
                  <c:v>-121.84260227029674</c:v>
                </c:pt>
                <c:pt idx="125">
                  <c:v>-121.84260227029674</c:v>
                </c:pt>
                <c:pt idx="126">
                  <c:v>-121.84260227029674</c:v>
                </c:pt>
                <c:pt idx="127">
                  <c:v>-121.84260227029674</c:v>
                </c:pt>
                <c:pt idx="128">
                  <c:v>-121.84260227029674</c:v>
                </c:pt>
                <c:pt idx="129">
                  <c:v>-121.84260227029674</c:v>
                </c:pt>
                <c:pt idx="130">
                  <c:v>-121.84260227029674</c:v>
                </c:pt>
                <c:pt idx="131">
                  <c:v>-121.84260227029674</c:v>
                </c:pt>
                <c:pt idx="132">
                  <c:v>-121.84260227029674</c:v>
                </c:pt>
                <c:pt idx="133">
                  <c:v>-121.84260227029674</c:v>
                </c:pt>
                <c:pt idx="134">
                  <c:v>-121.84260227029674</c:v>
                </c:pt>
                <c:pt idx="135">
                  <c:v>-121.84260227029674</c:v>
                </c:pt>
                <c:pt idx="136">
                  <c:v>-121.84260227029674</c:v>
                </c:pt>
                <c:pt idx="137">
                  <c:v>-121.84260227029674</c:v>
                </c:pt>
                <c:pt idx="138">
                  <c:v>-121.84260227029674</c:v>
                </c:pt>
                <c:pt idx="139">
                  <c:v>-121.84260227029674</c:v>
                </c:pt>
                <c:pt idx="140">
                  <c:v>-121.84260227029674</c:v>
                </c:pt>
                <c:pt idx="141">
                  <c:v>-121.84260227029674</c:v>
                </c:pt>
                <c:pt idx="142">
                  <c:v>-121.84260227029674</c:v>
                </c:pt>
                <c:pt idx="143">
                  <c:v>-121.84260227029674</c:v>
                </c:pt>
                <c:pt idx="144">
                  <c:v>-121.84260227029674</c:v>
                </c:pt>
                <c:pt idx="145">
                  <c:v>-121.84260227029674</c:v>
                </c:pt>
                <c:pt idx="146">
                  <c:v>-121.84260227029674</c:v>
                </c:pt>
                <c:pt idx="147">
                  <c:v>-121.84260227029674</c:v>
                </c:pt>
                <c:pt idx="148">
                  <c:v>-121.84260227029674</c:v>
                </c:pt>
                <c:pt idx="149">
                  <c:v>-121.84260227029674</c:v>
                </c:pt>
                <c:pt idx="150">
                  <c:v>-113.13994341756431</c:v>
                </c:pt>
                <c:pt idx="151">
                  <c:v>-106.48939658400718</c:v>
                </c:pt>
                <c:pt idx="152">
                  <c:v>-100.90343032246165</c:v>
                </c:pt>
                <c:pt idx="153">
                  <c:v>-95.999752597994274</c:v>
                </c:pt>
                <c:pt idx="154">
                  <c:v>-91.582236242370271</c:v>
                </c:pt>
                <c:pt idx="155">
                  <c:v>-87.534298797847299</c:v>
                </c:pt>
                <c:pt idx="156">
                  <c:v>-83.779921347794371</c:v>
                </c:pt>
                <c:pt idx="157">
                  <c:v>-80.266255918866335</c:v>
                </c:pt>
                <c:pt idx="158">
                  <c:v>-76.954789680829052</c:v>
                </c:pt>
                <c:pt idx="159">
                  <c:v>-73.816421680209203</c:v>
                </c:pt>
                <c:pt idx="160">
                  <c:v>-70.828522107564595</c:v>
                </c:pt>
                <c:pt idx="161">
                  <c:v>-67.97307757258406</c:v>
                </c:pt>
                <c:pt idx="162">
                  <c:v>-65.235468950961518</c:v>
                </c:pt>
                <c:pt idx="163">
                  <c:v>-62.603636476094053</c:v>
                </c:pt>
                <c:pt idx="164">
                  <c:v>-60.06749185589436</c:v>
                </c:pt>
                <c:pt idx="165">
                  <c:v>-57.618493528542977</c:v>
                </c:pt>
                <c:pt idx="166">
                  <c:v>-55.249332898101514</c:v>
                </c:pt>
                <c:pt idx="167">
                  <c:v>-52.953698027286691</c:v>
                </c:pt>
                <c:pt idx="168">
                  <c:v>-50.72609261494447</c:v>
                </c:pt>
                <c:pt idx="169">
                  <c:v>-48.561695219486623</c:v>
                </c:pt>
                <c:pt idx="170">
                  <c:v>-46.456248298837721</c:v>
                </c:pt>
                <c:pt idx="171">
                  <c:v>-44.405969689440326</c:v>
                </c:pt>
                <c:pt idx="172">
                  <c:v>-42.407481212354604</c:v>
                </c:pt>
                <c:pt idx="173">
                  <c:v>-40.457750520039966</c:v>
                </c:pt>
                <c:pt idx="174">
                  <c:v>-38.554043298867924</c:v>
                </c:pt>
                <c:pt idx="175">
                  <c:v>-36.693883657366449</c:v>
                </c:pt>
                <c:pt idx="176">
                  <c:v>-34.8750210481397</c:v>
                </c:pt>
                <c:pt idx="177">
                  <c:v>-33.095402451708864</c:v>
                </c:pt>
                <c:pt idx="178">
                  <c:v>-31.353148833227412</c:v>
                </c:pt>
                <c:pt idx="179">
                  <c:v>-29.646535095586973</c:v>
                </c:pt>
                <c:pt idx="180">
                  <c:v>-27.973972913950821</c:v>
                </c:pt>
                <c:pt idx="181">
                  <c:v>-26.333995960692125</c:v>
                </c:pt>
                <c:pt idx="182">
                  <c:v>-24.725247125688014</c:v>
                </c:pt>
                <c:pt idx="183">
                  <c:v>-23.146467411872692</c:v>
                </c:pt>
                <c:pt idx="184">
                  <c:v>-21.596486244957632</c:v>
                </c:pt>
                <c:pt idx="185">
                  <c:v>-20.074212983019951</c:v>
                </c:pt>
                <c:pt idx="186">
                  <c:v>-18.578629449034842</c:v>
                </c:pt>
                <c:pt idx="187">
                  <c:v>-17.108783339474538</c:v>
                </c:pt>
                <c:pt idx="188">
                  <c:v>-15.663782386400289</c:v>
                </c:pt>
                <c:pt idx="189">
                  <c:v>-14.242789170255531</c:v>
                </c:pt>
                <c:pt idx="190">
                  <c:v>-12.845016496748199</c:v>
                </c:pt>
                <c:pt idx="191">
                  <c:v>-11.469723264524605</c:v>
                </c:pt>
                <c:pt idx="192">
                  <c:v>-10.116210761341252</c:v>
                </c:pt>
                <c:pt idx="193">
                  <c:v>-8.7838193355798584</c:v>
                </c:pt>
                <c:pt idx="194">
                  <c:v>-7.471925397579759</c:v>
                </c:pt>
                <c:pt idx="195">
                  <c:v>-6.1799387116501956</c:v>
                </c:pt>
                <c:pt idx="196">
                  <c:v>-4.9072999450026513</c:v>
                </c:pt>
                <c:pt idx="197">
                  <c:v>-3.6534784443851773</c:v>
                </c:pt>
                <c:pt idx="198">
                  <c:v>-2.4179702150514846</c:v>
                </c:pt>
                <c:pt idx="199">
                  <c:v>-1.2002960799727993</c:v>
                </c:pt>
                <c:pt idx="200">
                  <c:v>0</c:v>
                </c:pt>
                <c:pt idx="201">
                  <c:v>-1.2002960799727993</c:v>
                </c:pt>
                <c:pt idx="202">
                  <c:v>-2.4179702150514846</c:v>
                </c:pt>
                <c:pt idx="203">
                  <c:v>-3.6534784443851773</c:v>
                </c:pt>
                <c:pt idx="204">
                  <c:v>-4.9072999450026513</c:v>
                </c:pt>
                <c:pt idx="205">
                  <c:v>-6.1799387116501956</c:v>
                </c:pt>
                <c:pt idx="206">
                  <c:v>-7.471925397579759</c:v>
                </c:pt>
                <c:pt idx="207">
                  <c:v>-8.7838193355798584</c:v>
                </c:pt>
                <c:pt idx="208">
                  <c:v>-10.116210761341252</c:v>
                </c:pt>
                <c:pt idx="209">
                  <c:v>-11.469723264524605</c:v>
                </c:pt>
                <c:pt idx="210">
                  <c:v>-12.845016496748199</c:v>
                </c:pt>
                <c:pt idx="211">
                  <c:v>-14.242789170255531</c:v>
                </c:pt>
                <c:pt idx="212">
                  <c:v>-15.663782386400289</c:v>
                </c:pt>
                <c:pt idx="213">
                  <c:v>-17.108783339474538</c:v>
                </c:pt>
                <c:pt idx="214">
                  <c:v>-18.578629449034842</c:v>
                </c:pt>
                <c:pt idx="215">
                  <c:v>-20.074212983019951</c:v>
                </c:pt>
                <c:pt idx="216">
                  <c:v>-21.596486244957632</c:v>
                </c:pt>
                <c:pt idx="217">
                  <c:v>-23.146467411872692</c:v>
                </c:pt>
                <c:pt idx="218">
                  <c:v>-24.725247125688014</c:v>
                </c:pt>
                <c:pt idx="219">
                  <c:v>-26.333995960692125</c:v>
                </c:pt>
                <c:pt idx="220">
                  <c:v>-27.973972913950821</c:v>
                </c:pt>
                <c:pt idx="221">
                  <c:v>-29.646535095586973</c:v>
                </c:pt>
                <c:pt idx="222">
                  <c:v>-31.353148833227412</c:v>
                </c:pt>
                <c:pt idx="223">
                  <c:v>-33.095402451708864</c:v>
                </c:pt>
                <c:pt idx="224">
                  <c:v>-34.8750210481397</c:v>
                </c:pt>
                <c:pt idx="225">
                  <c:v>-36.693883657366449</c:v>
                </c:pt>
                <c:pt idx="226">
                  <c:v>-38.554043298867924</c:v>
                </c:pt>
                <c:pt idx="227">
                  <c:v>-40.457750520039966</c:v>
                </c:pt>
                <c:pt idx="228">
                  <c:v>-42.407481212354604</c:v>
                </c:pt>
                <c:pt idx="229">
                  <c:v>-44.405969689440326</c:v>
                </c:pt>
                <c:pt idx="230">
                  <c:v>-46.456248298837721</c:v>
                </c:pt>
                <c:pt idx="231">
                  <c:v>-48.561695219486623</c:v>
                </c:pt>
                <c:pt idx="232">
                  <c:v>-50.72609261494447</c:v>
                </c:pt>
                <c:pt idx="233">
                  <c:v>-52.953698027286691</c:v>
                </c:pt>
                <c:pt idx="234">
                  <c:v>-55.249332898101514</c:v>
                </c:pt>
                <c:pt idx="235">
                  <c:v>-57.618493528542977</c:v>
                </c:pt>
                <c:pt idx="236">
                  <c:v>-60.06749185589436</c:v>
                </c:pt>
                <c:pt idx="237">
                  <c:v>-62.603636476094053</c:v>
                </c:pt>
                <c:pt idx="238">
                  <c:v>-65.235468950961518</c:v>
                </c:pt>
                <c:pt idx="239">
                  <c:v>-67.97307757258406</c:v>
                </c:pt>
                <c:pt idx="240">
                  <c:v>-70.828522107564595</c:v>
                </c:pt>
                <c:pt idx="241">
                  <c:v>-73.816421680209203</c:v>
                </c:pt>
                <c:pt idx="242">
                  <c:v>-76.954789680829052</c:v>
                </c:pt>
                <c:pt idx="243">
                  <c:v>-80.266255918866335</c:v>
                </c:pt>
                <c:pt idx="244">
                  <c:v>-83.779921347794371</c:v>
                </c:pt>
                <c:pt idx="245">
                  <c:v>-87.534298797847299</c:v>
                </c:pt>
                <c:pt idx="246">
                  <c:v>-91.582236242370271</c:v>
                </c:pt>
                <c:pt idx="247">
                  <c:v>-95.999752597994274</c:v>
                </c:pt>
                <c:pt idx="248">
                  <c:v>-100.90343032246165</c:v>
                </c:pt>
                <c:pt idx="249">
                  <c:v>-106.48939658400718</c:v>
                </c:pt>
                <c:pt idx="250">
                  <c:v>-113.13994341756431</c:v>
                </c:pt>
                <c:pt idx="251">
                  <c:v>-121.84260227029674</c:v>
                </c:pt>
                <c:pt idx="252">
                  <c:v>-121.84260227029674</c:v>
                </c:pt>
                <c:pt idx="253">
                  <c:v>-121.84260227029674</c:v>
                </c:pt>
                <c:pt idx="254">
                  <c:v>-121.84260227029674</c:v>
                </c:pt>
                <c:pt idx="255">
                  <c:v>-121.84260227029674</c:v>
                </c:pt>
                <c:pt idx="256">
                  <c:v>-121.84260227029674</c:v>
                </c:pt>
                <c:pt idx="257">
                  <c:v>-121.84260227029674</c:v>
                </c:pt>
                <c:pt idx="258">
                  <c:v>-121.84260227029674</c:v>
                </c:pt>
                <c:pt idx="259">
                  <c:v>-121.84260227029674</c:v>
                </c:pt>
                <c:pt idx="260">
                  <c:v>-121.84260227029674</c:v>
                </c:pt>
                <c:pt idx="261">
                  <c:v>-121.84260227029674</c:v>
                </c:pt>
                <c:pt idx="262">
                  <c:v>-121.84260227029674</c:v>
                </c:pt>
                <c:pt idx="263">
                  <c:v>-121.84260227029674</c:v>
                </c:pt>
                <c:pt idx="264">
                  <c:v>-121.84260227029674</c:v>
                </c:pt>
                <c:pt idx="265">
                  <c:v>-121.84260227029674</c:v>
                </c:pt>
                <c:pt idx="266">
                  <c:v>-121.84260227029674</c:v>
                </c:pt>
                <c:pt idx="267">
                  <c:v>-121.84260227029674</c:v>
                </c:pt>
                <c:pt idx="268">
                  <c:v>-121.84260227029674</c:v>
                </c:pt>
                <c:pt idx="269">
                  <c:v>-121.84260227029674</c:v>
                </c:pt>
                <c:pt idx="270">
                  <c:v>-121.84260227029674</c:v>
                </c:pt>
                <c:pt idx="271">
                  <c:v>-121.84260227029674</c:v>
                </c:pt>
                <c:pt idx="272">
                  <c:v>-121.84260227029674</c:v>
                </c:pt>
                <c:pt idx="273">
                  <c:v>-121.84260227029674</c:v>
                </c:pt>
                <c:pt idx="274">
                  <c:v>-121.84260227029674</c:v>
                </c:pt>
                <c:pt idx="275">
                  <c:v>-121.84260227029674</c:v>
                </c:pt>
                <c:pt idx="276">
                  <c:v>-121.84260227029674</c:v>
                </c:pt>
                <c:pt idx="277">
                  <c:v>-121.84260227029674</c:v>
                </c:pt>
                <c:pt idx="278">
                  <c:v>-121.84260227029674</c:v>
                </c:pt>
                <c:pt idx="279">
                  <c:v>-121.84260227029674</c:v>
                </c:pt>
                <c:pt idx="280">
                  <c:v>-121.84260227029674</c:v>
                </c:pt>
                <c:pt idx="281">
                  <c:v>-121.84260227029674</c:v>
                </c:pt>
                <c:pt idx="282">
                  <c:v>-121.84260227029674</c:v>
                </c:pt>
                <c:pt idx="283">
                  <c:v>-121.84260227029674</c:v>
                </c:pt>
                <c:pt idx="284">
                  <c:v>-121.84260227029674</c:v>
                </c:pt>
                <c:pt idx="285">
                  <c:v>-121.84260227029674</c:v>
                </c:pt>
                <c:pt idx="286">
                  <c:v>-121.84260227029674</c:v>
                </c:pt>
                <c:pt idx="287">
                  <c:v>-121.84260227029674</c:v>
                </c:pt>
                <c:pt idx="288">
                  <c:v>-121.84260227029674</c:v>
                </c:pt>
                <c:pt idx="289">
                  <c:v>-121.84260227029674</c:v>
                </c:pt>
                <c:pt idx="290">
                  <c:v>-121.84260227029674</c:v>
                </c:pt>
                <c:pt idx="291">
                  <c:v>-121.84260227029674</c:v>
                </c:pt>
                <c:pt idx="292">
                  <c:v>-121.84260227029674</c:v>
                </c:pt>
                <c:pt idx="293">
                  <c:v>-121.84260227029674</c:v>
                </c:pt>
                <c:pt idx="294">
                  <c:v>-121.84260227029674</c:v>
                </c:pt>
                <c:pt idx="295">
                  <c:v>-121.84260227029674</c:v>
                </c:pt>
                <c:pt idx="296">
                  <c:v>-121.84260227029674</c:v>
                </c:pt>
                <c:pt idx="297">
                  <c:v>-121.84260227029674</c:v>
                </c:pt>
                <c:pt idx="298">
                  <c:v>-121.84260227029674</c:v>
                </c:pt>
                <c:pt idx="299">
                  <c:v>-121.84260227029674</c:v>
                </c:pt>
                <c:pt idx="300">
                  <c:v>-121.84260227029674</c:v>
                </c:pt>
              </c:numCache>
            </c:numRef>
          </c:yVal>
          <c:smooth val="0"/>
        </c:ser>
        <c:ser>
          <c:idx val="15"/>
          <c:order val="6"/>
          <c:spPr>
            <a:ln w="28575">
              <a:noFill/>
            </a:ln>
          </c:spPr>
          <c:marker>
            <c:symbol val="circl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6"/>
          <c:order val="7"/>
          <c:spPr>
            <a:ln w="25400">
              <a:solidFill>
                <a:srgbClr val="050005"/>
              </a:solidFill>
              <a:prstDash val="solid"/>
            </a:ln>
          </c:spPr>
          <c:marker>
            <c:symbol val="none"/>
          </c:marker>
          <c:xVal>
            <c:numRef>
              <c:f>CURVED!$AJ$1953:$AJ$2255</c:f>
              <c:numCache>
                <c:formatCode>General</c:formatCode>
                <c:ptCount val="303"/>
                <c:pt idx="0">
                  <c:v>-66</c:v>
                </c:pt>
                <c:pt idx="1">
                  <c:v>-66</c:v>
                </c:pt>
                <c:pt idx="2">
                  <c:v>-66</c:v>
                </c:pt>
                <c:pt idx="3">
                  <c:v>-66</c:v>
                </c:pt>
                <c:pt idx="4">
                  <c:v>-66</c:v>
                </c:pt>
                <c:pt idx="5">
                  <c:v>-66</c:v>
                </c:pt>
                <c:pt idx="6">
                  <c:v>-66</c:v>
                </c:pt>
                <c:pt idx="7">
                  <c:v>-66</c:v>
                </c:pt>
                <c:pt idx="8">
                  <c:v>-66</c:v>
                </c:pt>
                <c:pt idx="9">
                  <c:v>-66</c:v>
                </c:pt>
                <c:pt idx="10">
                  <c:v>-66</c:v>
                </c:pt>
                <c:pt idx="11">
                  <c:v>-66</c:v>
                </c:pt>
                <c:pt idx="12">
                  <c:v>-66</c:v>
                </c:pt>
                <c:pt idx="13">
                  <c:v>-66</c:v>
                </c:pt>
                <c:pt idx="14">
                  <c:v>-66</c:v>
                </c:pt>
                <c:pt idx="15">
                  <c:v>-66</c:v>
                </c:pt>
                <c:pt idx="16">
                  <c:v>-66</c:v>
                </c:pt>
                <c:pt idx="17">
                  <c:v>-66</c:v>
                </c:pt>
                <c:pt idx="18">
                  <c:v>-66</c:v>
                </c:pt>
                <c:pt idx="19">
                  <c:v>-66</c:v>
                </c:pt>
                <c:pt idx="20">
                  <c:v>-66</c:v>
                </c:pt>
                <c:pt idx="21">
                  <c:v>-66</c:v>
                </c:pt>
                <c:pt idx="22">
                  <c:v>-66</c:v>
                </c:pt>
                <c:pt idx="23">
                  <c:v>-66</c:v>
                </c:pt>
                <c:pt idx="24">
                  <c:v>-66</c:v>
                </c:pt>
                <c:pt idx="25">
                  <c:v>-66</c:v>
                </c:pt>
                <c:pt idx="26">
                  <c:v>-66</c:v>
                </c:pt>
                <c:pt idx="27">
                  <c:v>-66</c:v>
                </c:pt>
                <c:pt idx="28">
                  <c:v>-66</c:v>
                </c:pt>
                <c:pt idx="29">
                  <c:v>-66</c:v>
                </c:pt>
                <c:pt idx="30">
                  <c:v>-66</c:v>
                </c:pt>
                <c:pt idx="31">
                  <c:v>-66</c:v>
                </c:pt>
                <c:pt idx="32">
                  <c:v>-66</c:v>
                </c:pt>
                <c:pt idx="33">
                  <c:v>-66</c:v>
                </c:pt>
                <c:pt idx="34">
                  <c:v>-66</c:v>
                </c:pt>
                <c:pt idx="35">
                  <c:v>-66</c:v>
                </c:pt>
                <c:pt idx="36">
                  <c:v>-66</c:v>
                </c:pt>
                <c:pt idx="37">
                  <c:v>-66</c:v>
                </c:pt>
                <c:pt idx="38">
                  <c:v>-66</c:v>
                </c:pt>
                <c:pt idx="39">
                  <c:v>-66</c:v>
                </c:pt>
                <c:pt idx="40">
                  <c:v>-66</c:v>
                </c:pt>
                <c:pt idx="41">
                  <c:v>-66</c:v>
                </c:pt>
                <c:pt idx="42">
                  <c:v>-66</c:v>
                </c:pt>
                <c:pt idx="43">
                  <c:v>-66</c:v>
                </c:pt>
                <c:pt idx="44">
                  <c:v>-66</c:v>
                </c:pt>
                <c:pt idx="45">
                  <c:v>-66</c:v>
                </c:pt>
                <c:pt idx="46">
                  <c:v>-66</c:v>
                </c:pt>
                <c:pt idx="47">
                  <c:v>-66</c:v>
                </c:pt>
                <c:pt idx="48">
                  <c:v>-66</c:v>
                </c:pt>
                <c:pt idx="49">
                  <c:v>-66</c:v>
                </c:pt>
                <c:pt idx="50">
                  <c:v>-66</c:v>
                </c:pt>
                <c:pt idx="51">
                  <c:v>-66</c:v>
                </c:pt>
                <c:pt idx="52">
                  <c:v>-66</c:v>
                </c:pt>
                <c:pt idx="53">
                  <c:v>-66</c:v>
                </c:pt>
                <c:pt idx="54">
                  <c:v>-66</c:v>
                </c:pt>
                <c:pt idx="55">
                  <c:v>-66</c:v>
                </c:pt>
                <c:pt idx="56">
                  <c:v>-66</c:v>
                </c:pt>
                <c:pt idx="57">
                  <c:v>-66</c:v>
                </c:pt>
                <c:pt idx="58">
                  <c:v>-66</c:v>
                </c:pt>
                <c:pt idx="59">
                  <c:v>-66</c:v>
                </c:pt>
                <c:pt idx="60">
                  <c:v>-66</c:v>
                </c:pt>
                <c:pt idx="61">
                  <c:v>-66</c:v>
                </c:pt>
                <c:pt idx="62">
                  <c:v>-66</c:v>
                </c:pt>
                <c:pt idx="63">
                  <c:v>-66</c:v>
                </c:pt>
                <c:pt idx="64">
                  <c:v>-66</c:v>
                </c:pt>
                <c:pt idx="65">
                  <c:v>-66</c:v>
                </c:pt>
                <c:pt idx="66">
                  <c:v>-66</c:v>
                </c:pt>
                <c:pt idx="67">
                  <c:v>-66</c:v>
                </c:pt>
                <c:pt idx="68">
                  <c:v>-66</c:v>
                </c:pt>
                <c:pt idx="69">
                  <c:v>-66</c:v>
                </c:pt>
                <c:pt idx="70">
                  <c:v>-66</c:v>
                </c:pt>
                <c:pt idx="71">
                  <c:v>-66</c:v>
                </c:pt>
                <c:pt idx="72">
                  <c:v>-66</c:v>
                </c:pt>
                <c:pt idx="73">
                  <c:v>-66</c:v>
                </c:pt>
                <c:pt idx="74">
                  <c:v>-66</c:v>
                </c:pt>
                <c:pt idx="75">
                  <c:v>-66</c:v>
                </c:pt>
                <c:pt idx="76">
                  <c:v>-66</c:v>
                </c:pt>
                <c:pt idx="77">
                  <c:v>-66</c:v>
                </c:pt>
                <c:pt idx="78">
                  <c:v>-66</c:v>
                </c:pt>
                <c:pt idx="79">
                  <c:v>-66</c:v>
                </c:pt>
                <c:pt idx="80">
                  <c:v>-66</c:v>
                </c:pt>
                <c:pt idx="81">
                  <c:v>-66</c:v>
                </c:pt>
                <c:pt idx="82">
                  <c:v>-66</c:v>
                </c:pt>
                <c:pt idx="83">
                  <c:v>-66</c:v>
                </c:pt>
                <c:pt idx="84">
                  <c:v>-66</c:v>
                </c:pt>
                <c:pt idx="85">
                  <c:v>-66</c:v>
                </c:pt>
                <c:pt idx="86">
                  <c:v>-66</c:v>
                </c:pt>
                <c:pt idx="87">
                  <c:v>-66</c:v>
                </c:pt>
                <c:pt idx="88">
                  <c:v>-66</c:v>
                </c:pt>
                <c:pt idx="89">
                  <c:v>-66</c:v>
                </c:pt>
                <c:pt idx="90">
                  <c:v>-66</c:v>
                </c:pt>
                <c:pt idx="91">
                  <c:v>-66</c:v>
                </c:pt>
                <c:pt idx="92">
                  <c:v>-66</c:v>
                </c:pt>
                <c:pt idx="93">
                  <c:v>-66</c:v>
                </c:pt>
                <c:pt idx="94">
                  <c:v>-66</c:v>
                </c:pt>
                <c:pt idx="95">
                  <c:v>-66</c:v>
                </c:pt>
                <c:pt idx="96">
                  <c:v>-66</c:v>
                </c:pt>
                <c:pt idx="97">
                  <c:v>-66</c:v>
                </c:pt>
                <c:pt idx="98">
                  <c:v>-66</c:v>
                </c:pt>
                <c:pt idx="99">
                  <c:v>-66</c:v>
                </c:pt>
                <c:pt idx="100">
                  <c:v>-66</c:v>
                </c:pt>
                <c:pt idx="101">
                  <c:v>-66</c:v>
                </c:pt>
                <c:pt idx="102">
                  <c:v>-66</c:v>
                </c:pt>
                <c:pt idx="103">
                  <c:v>-66</c:v>
                </c:pt>
                <c:pt idx="104">
                  <c:v>-66</c:v>
                </c:pt>
                <c:pt idx="105">
                  <c:v>-66</c:v>
                </c:pt>
                <c:pt idx="106">
                  <c:v>-66</c:v>
                </c:pt>
                <c:pt idx="107">
                  <c:v>-66</c:v>
                </c:pt>
                <c:pt idx="108">
                  <c:v>-66</c:v>
                </c:pt>
                <c:pt idx="109">
                  <c:v>-66</c:v>
                </c:pt>
                <c:pt idx="110">
                  <c:v>-66</c:v>
                </c:pt>
                <c:pt idx="111">
                  <c:v>-66</c:v>
                </c:pt>
                <c:pt idx="112">
                  <c:v>-66</c:v>
                </c:pt>
                <c:pt idx="113">
                  <c:v>-66</c:v>
                </c:pt>
                <c:pt idx="114">
                  <c:v>-66</c:v>
                </c:pt>
                <c:pt idx="115">
                  <c:v>-66</c:v>
                </c:pt>
                <c:pt idx="116">
                  <c:v>-66</c:v>
                </c:pt>
                <c:pt idx="117">
                  <c:v>-66</c:v>
                </c:pt>
                <c:pt idx="118">
                  <c:v>-66</c:v>
                </c:pt>
                <c:pt idx="119">
                  <c:v>-66</c:v>
                </c:pt>
                <c:pt idx="120">
                  <c:v>-66</c:v>
                </c:pt>
                <c:pt idx="121">
                  <c:v>-66</c:v>
                </c:pt>
                <c:pt idx="122">
                  <c:v>-66</c:v>
                </c:pt>
                <c:pt idx="123">
                  <c:v>-66</c:v>
                </c:pt>
                <c:pt idx="124">
                  <c:v>-66</c:v>
                </c:pt>
                <c:pt idx="125">
                  <c:v>-66</c:v>
                </c:pt>
                <c:pt idx="126">
                  <c:v>-66</c:v>
                </c:pt>
                <c:pt idx="127">
                  <c:v>-66</c:v>
                </c:pt>
                <c:pt idx="128">
                  <c:v>-66</c:v>
                </c:pt>
                <c:pt idx="129">
                  <c:v>-66</c:v>
                </c:pt>
                <c:pt idx="130">
                  <c:v>-66</c:v>
                </c:pt>
                <c:pt idx="131">
                  <c:v>-66</c:v>
                </c:pt>
                <c:pt idx="132">
                  <c:v>-66</c:v>
                </c:pt>
                <c:pt idx="133">
                  <c:v>-66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66</c:v>
                </c:pt>
                <c:pt idx="268">
                  <c:v>66</c:v>
                </c:pt>
                <c:pt idx="269">
                  <c:v>66</c:v>
                </c:pt>
                <c:pt idx="270">
                  <c:v>66</c:v>
                </c:pt>
                <c:pt idx="271">
                  <c:v>66</c:v>
                </c:pt>
                <c:pt idx="272">
                  <c:v>66</c:v>
                </c:pt>
                <c:pt idx="273">
                  <c:v>66</c:v>
                </c:pt>
                <c:pt idx="274">
                  <c:v>66</c:v>
                </c:pt>
                <c:pt idx="275">
                  <c:v>66</c:v>
                </c:pt>
                <c:pt idx="276">
                  <c:v>66</c:v>
                </c:pt>
                <c:pt idx="277">
                  <c:v>66</c:v>
                </c:pt>
                <c:pt idx="278">
                  <c:v>66</c:v>
                </c:pt>
                <c:pt idx="279">
                  <c:v>66</c:v>
                </c:pt>
                <c:pt idx="280">
                  <c:v>66</c:v>
                </c:pt>
                <c:pt idx="281">
                  <c:v>66</c:v>
                </c:pt>
                <c:pt idx="282">
                  <c:v>66</c:v>
                </c:pt>
                <c:pt idx="283">
                  <c:v>66</c:v>
                </c:pt>
                <c:pt idx="284">
                  <c:v>66</c:v>
                </c:pt>
                <c:pt idx="285">
                  <c:v>66</c:v>
                </c:pt>
                <c:pt idx="286">
                  <c:v>66</c:v>
                </c:pt>
                <c:pt idx="287">
                  <c:v>66</c:v>
                </c:pt>
                <c:pt idx="288">
                  <c:v>66</c:v>
                </c:pt>
                <c:pt idx="289">
                  <c:v>66</c:v>
                </c:pt>
                <c:pt idx="290">
                  <c:v>66</c:v>
                </c:pt>
                <c:pt idx="291">
                  <c:v>66</c:v>
                </c:pt>
                <c:pt idx="292">
                  <c:v>66</c:v>
                </c:pt>
                <c:pt idx="293">
                  <c:v>66</c:v>
                </c:pt>
                <c:pt idx="294">
                  <c:v>66</c:v>
                </c:pt>
                <c:pt idx="295">
                  <c:v>66</c:v>
                </c:pt>
                <c:pt idx="296">
                  <c:v>66</c:v>
                </c:pt>
                <c:pt idx="297">
                  <c:v>66</c:v>
                </c:pt>
                <c:pt idx="298">
                  <c:v>66</c:v>
                </c:pt>
                <c:pt idx="299">
                  <c:v>66</c:v>
                </c:pt>
                <c:pt idx="300">
                  <c:v>66</c:v>
                </c:pt>
                <c:pt idx="301">
                  <c:v>66</c:v>
                </c:pt>
                <c:pt idx="302">
                  <c:v>66</c:v>
                </c:pt>
              </c:numCache>
            </c:numRef>
          </c:xVal>
          <c:yVal>
            <c:numRef>
              <c:f>CURVED!$AL$1953:$AL$2255</c:f>
              <c:numCache>
                <c:formatCode>General</c:formatCode>
                <c:ptCount val="303"/>
                <c:pt idx="0">
                  <c:v>-127.71971742147954</c:v>
                </c:pt>
                <c:pt idx="1">
                  <c:v>-127.71971742147954</c:v>
                </c:pt>
                <c:pt idx="2">
                  <c:v>-127.71971742147954</c:v>
                </c:pt>
                <c:pt idx="3">
                  <c:v>-127.71971742147954</c:v>
                </c:pt>
                <c:pt idx="4">
                  <c:v>-127.71971742147954</c:v>
                </c:pt>
                <c:pt idx="5">
                  <c:v>-127.71971742147954</c:v>
                </c:pt>
                <c:pt idx="6">
                  <c:v>-127.71971742147954</c:v>
                </c:pt>
                <c:pt idx="7">
                  <c:v>-127.71971742147954</c:v>
                </c:pt>
                <c:pt idx="8">
                  <c:v>-127.71971742147954</c:v>
                </c:pt>
                <c:pt idx="9">
                  <c:v>-127.71971742147954</c:v>
                </c:pt>
                <c:pt idx="10">
                  <c:v>-127.71971742147954</c:v>
                </c:pt>
                <c:pt idx="11">
                  <c:v>-127.71971742147954</c:v>
                </c:pt>
                <c:pt idx="12">
                  <c:v>-127.71971742147954</c:v>
                </c:pt>
                <c:pt idx="13">
                  <c:v>-127.71971742147954</c:v>
                </c:pt>
                <c:pt idx="14">
                  <c:v>-127.71971742147954</c:v>
                </c:pt>
                <c:pt idx="15">
                  <c:v>-127.71971742147954</c:v>
                </c:pt>
                <c:pt idx="16">
                  <c:v>-127.71971742147954</c:v>
                </c:pt>
                <c:pt idx="17">
                  <c:v>-127.71971742147954</c:v>
                </c:pt>
                <c:pt idx="18">
                  <c:v>-127.71971742147954</c:v>
                </c:pt>
                <c:pt idx="19">
                  <c:v>-127.71971742147954</c:v>
                </c:pt>
                <c:pt idx="20">
                  <c:v>-127.71971742147954</c:v>
                </c:pt>
                <c:pt idx="21">
                  <c:v>-127.71971742147954</c:v>
                </c:pt>
                <c:pt idx="22">
                  <c:v>-127.71971742147954</c:v>
                </c:pt>
                <c:pt idx="23">
                  <c:v>-127.71971742147954</c:v>
                </c:pt>
                <c:pt idx="24">
                  <c:v>-127.71971742147954</c:v>
                </c:pt>
                <c:pt idx="25">
                  <c:v>-127.71971742147954</c:v>
                </c:pt>
                <c:pt idx="26">
                  <c:v>-127.71971742147954</c:v>
                </c:pt>
                <c:pt idx="27">
                  <c:v>-127.71971742147954</c:v>
                </c:pt>
                <c:pt idx="28">
                  <c:v>-127.71971742147954</c:v>
                </c:pt>
                <c:pt idx="29">
                  <c:v>-127.71971742147954</c:v>
                </c:pt>
                <c:pt idx="30">
                  <c:v>-127.71971742147954</c:v>
                </c:pt>
                <c:pt idx="31">
                  <c:v>-127.71971742147954</c:v>
                </c:pt>
                <c:pt idx="32">
                  <c:v>-127.71971742147954</c:v>
                </c:pt>
                <c:pt idx="33">
                  <c:v>-127.71971742147954</c:v>
                </c:pt>
                <c:pt idx="34">
                  <c:v>-127.71971742147954</c:v>
                </c:pt>
                <c:pt idx="35">
                  <c:v>-127.71971742147954</c:v>
                </c:pt>
                <c:pt idx="36">
                  <c:v>-127.71971742147954</c:v>
                </c:pt>
                <c:pt idx="37">
                  <c:v>-127.71971742147954</c:v>
                </c:pt>
                <c:pt idx="38">
                  <c:v>-127.71971742147954</c:v>
                </c:pt>
                <c:pt idx="39">
                  <c:v>-127.71971742147954</c:v>
                </c:pt>
                <c:pt idx="40">
                  <c:v>-127.71971742147954</c:v>
                </c:pt>
                <c:pt idx="41">
                  <c:v>-127.71971742147954</c:v>
                </c:pt>
                <c:pt idx="42">
                  <c:v>-127.71971742147954</c:v>
                </c:pt>
                <c:pt idx="43">
                  <c:v>-127.71971742147954</c:v>
                </c:pt>
                <c:pt idx="44">
                  <c:v>-127.71971742147954</c:v>
                </c:pt>
                <c:pt idx="45">
                  <c:v>-127.71971742147954</c:v>
                </c:pt>
                <c:pt idx="46">
                  <c:v>-127.71971742147954</c:v>
                </c:pt>
                <c:pt idx="47">
                  <c:v>-127.71971742147954</c:v>
                </c:pt>
                <c:pt idx="48">
                  <c:v>-127.71971742147954</c:v>
                </c:pt>
                <c:pt idx="49">
                  <c:v>-127.71971742147954</c:v>
                </c:pt>
                <c:pt idx="50">
                  <c:v>-127.71971742147954</c:v>
                </c:pt>
                <c:pt idx="51">
                  <c:v>-127.71971742147954</c:v>
                </c:pt>
                <c:pt idx="52">
                  <c:v>-127.71971742147954</c:v>
                </c:pt>
                <c:pt idx="53">
                  <c:v>-127.71971742147954</c:v>
                </c:pt>
                <c:pt idx="54">
                  <c:v>-127.71971742147954</c:v>
                </c:pt>
                <c:pt idx="55">
                  <c:v>-127.71971742147954</c:v>
                </c:pt>
                <c:pt idx="56">
                  <c:v>-127.71971742147954</c:v>
                </c:pt>
                <c:pt idx="57">
                  <c:v>-127.71971742147954</c:v>
                </c:pt>
                <c:pt idx="58">
                  <c:v>-127.71971742147954</c:v>
                </c:pt>
                <c:pt idx="59">
                  <c:v>-127.71971742147954</c:v>
                </c:pt>
                <c:pt idx="60">
                  <c:v>-127.71971742147954</c:v>
                </c:pt>
                <c:pt idx="61">
                  <c:v>-127.71971742147954</c:v>
                </c:pt>
                <c:pt idx="62">
                  <c:v>-127.71971742147954</c:v>
                </c:pt>
                <c:pt idx="63">
                  <c:v>-127.71971742147954</c:v>
                </c:pt>
                <c:pt idx="64">
                  <c:v>-127.71971742147954</c:v>
                </c:pt>
                <c:pt idx="65">
                  <c:v>-127.71971742147954</c:v>
                </c:pt>
                <c:pt idx="66">
                  <c:v>-127.71971742147954</c:v>
                </c:pt>
                <c:pt idx="67">
                  <c:v>-127.71971742147954</c:v>
                </c:pt>
                <c:pt idx="68">
                  <c:v>-127.71971742147954</c:v>
                </c:pt>
                <c:pt idx="69">
                  <c:v>-127.71971742147954</c:v>
                </c:pt>
                <c:pt idx="70">
                  <c:v>-127.71971742147954</c:v>
                </c:pt>
                <c:pt idx="71">
                  <c:v>-127.71971742147954</c:v>
                </c:pt>
                <c:pt idx="72">
                  <c:v>-127.71971742147954</c:v>
                </c:pt>
                <c:pt idx="73">
                  <c:v>-127.71971742147954</c:v>
                </c:pt>
                <c:pt idx="74">
                  <c:v>-127.71971742147954</c:v>
                </c:pt>
                <c:pt idx="75">
                  <c:v>-127.71971742147954</c:v>
                </c:pt>
                <c:pt idx="76">
                  <c:v>-127.71971742147954</c:v>
                </c:pt>
                <c:pt idx="77">
                  <c:v>-127.71971742147954</c:v>
                </c:pt>
                <c:pt idx="78">
                  <c:v>-127.71971742147954</c:v>
                </c:pt>
                <c:pt idx="79">
                  <c:v>-127.71971742147954</c:v>
                </c:pt>
                <c:pt idx="80">
                  <c:v>-127.71971742147954</c:v>
                </c:pt>
                <c:pt idx="81">
                  <c:v>-127.71971742147954</c:v>
                </c:pt>
                <c:pt idx="82">
                  <c:v>-127.71971742147954</c:v>
                </c:pt>
                <c:pt idx="83">
                  <c:v>-127.71971742147954</c:v>
                </c:pt>
                <c:pt idx="84">
                  <c:v>-127.71971742147954</c:v>
                </c:pt>
                <c:pt idx="85">
                  <c:v>-127.71971742147954</c:v>
                </c:pt>
                <c:pt idx="86">
                  <c:v>-127.71971742147954</c:v>
                </c:pt>
                <c:pt idx="87">
                  <c:v>-127.71971742147954</c:v>
                </c:pt>
                <c:pt idx="88">
                  <c:v>-127.71971742147954</c:v>
                </c:pt>
                <c:pt idx="89">
                  <c:v>-127.71971742147954</c:v>
                </c:pt>
                <c:pt idx="90">
                  <c:v>-127.71971742147954</c:v>
                </c:pt>
                <c:pt idx="91">
                  <c:v>-127.71971742147954</c:v>
                </c:pt>
                <c:pt idx="92">
                  <c:v>-127.71971742147954</c:v>
                </c:pt>
                <c:pt idx="93">
                  <c:v>-127.71971742147954</c:v>
                </c:pt>
                <c:pt idx="94">
                  <c:v>-127.71971742147954</c:v>
                </c:pt>
                <c:pt idx="95">
                  <c:v>-127.71971742147954</c:v>
                </c:pt>
                <c:pt idx="96">
                  <c:v>-127.71971742147954</c:v>
                </c:pt>
                <c:pt idx="97">
                  <c:v>-127.71971742147954</c:v>
                </c:pt>
                <c:pt idx="98">
                  <c:v>-127.71971742147954</c:v>
                </c:pt>
                <c:pt idx="99">
                  <c:v>-127.71971742147954</c:v>
                </c:pt>
                <c:pt idx="100">
                  <c:v>-127.71971742147954</c:v>
                </c:pt>
                <c:pt idx="101">
                  <c:v>-127.71971742147954</c:v>
                </c:pt>
                <c:pt idx="102">
                  <c:v>-127.71971742147954</c:v>
                </c:pt>
                <c:pt idx="103">
                  <c:v>-127.71971742147954</c:v>
                </c:pt>
                <c:pt idx="104">
                  <c:v>-127.71971742147954</c:v>
                </c:pt>
                <c:pt idx="105">
                  <c:v>-127.71971742147954</c:v>
                </c:pt>
                <c:pt idx="106">
                  <c:v>-127.71971742147954</c:v>
                </c:pt>
                <c:pt idx="107">
                  <c:v>-127.71971742147954</c:v>
                </c:pt>
                <c:pt idx="108">
                  <c:v>-127.71971742147954</c:v>
                </c:pt>
                <c:pt idx="109">
                  <c:v>-127.71971742147954</c:v>
                </c:pt>
                <c:pt idx="110">
                  <c:v>-127.71971742147954</c:v>
                </c:pt>
                <c:pt idx="111">
                  <c:v>-127.71971742147954</c:v>
                </c:pt>
                <c:pt idx="112">
                  <c:v>-127.71971742147954</c:v>
                </c:pt>
                <c:pt idx="113">
                  <c:v>-127.71971742147954</c:v>
                </c:pt>
                <c:pt idx="114">
                  <c:v>-127.71971742147954</c:v>
                </c:pt>
                <c:pt idx="115">
                  <c:v>-127.71971742147954</c:v>
                </c:pt>
                <c:pt idx="116">
                  <c:v>-127.71971742147954</c:v>
                </c:pt>
                <c:pt idx="117">
                  <c:v>-127.71971742147954</c:v>
                </c:pt>
                <c:pt idx="118">
                  <c:v>-127.71971742147954</c:v>
                </c:pt>
                <c:pt idx="119">
                  <c:v>-127.71971742147954</c:v>
                </c:pt>
                <c:pt idx="120">
                  <c:v>-127.71971742147954</c:v>
                </c:pt>
                <c:pt idx="121">
                  <c:v>-127.71971742147954</c:v>
                </c:pt>
                <c:pt idx="122">
                  <c:v>-127.71971742147954</c:v>
                </c:pt>
                <c:pt idx="123">
                  <c:v>-127.71971742147954</c:v>
                </c:pt>
                <c:pt idx="124">
                  <c:v>-127.71971742147954</c:v>
                </c:pt>
                <c:pt idx="125">
                  <c:v>-127.71971742147954</c:v>
                </c:pt>
                <c:pt idx="126">
                  <c:v>-127.71971742147954</c:v>
                </c:pt>
                <c:pt idx="127">
                  <c:v>-127.71971742147954</c:v>
                </c:pt>
                <c:pt idx="128">
                  <c:v>-127.71971742147954</c:v>
                </c:pt>
                <c:pt idx="129">
                  <c:v>-127.71971742147954</c:v>
                </c:pt>
                <c:pt idx="130">
                  <c:v>-127.71971742147954</c:v>
                </c:pt>
                <c:pt idx="131">
                  <c:v>-127.71971742147954</c:v>
                </c:pt>
                <c:pt idx="132">
                  <c:v>-127.71971742147954</c:v>
                </c:pt>
                <c:pt idx="133">
                  <c:v>-127.71971742147954</c:v>
                </c:pt>
                <c:pt idx="134">
                  <c:v>-127.71971742147954</c:v>
                </c:pt>
                <c:pt idx="135">
                  <c:v>-118.36460520615205</c:v>
                </c:pt>
                <c:pt idx="136">
                  <c:v>-111.73436739687682</c:v>
                </c:pt>
                <c:pt idx="137">
                  <c:v>-106.31442943688531</c:v>
                </c:pt>
                <c:pt idx="138">
                  <c:v>-101.62472047038501</c:v>
                </c:pt>
                <c:pt idx="139">
                  <c:v>-97.438474804843636</c:v>
                </c:pt>
                <c:pt idx="140">
                  <c:v>-93.627089440455578</c:v>
                </c:pt>
                <c:pt idx="141">
                  <c:v>-90.109243266971347</c:v>
                </c:pt>
                <c:pt idx="142">
                  <c:v>-86.829616917300086</c:v>
                </c:pt>
                <c:pt idx="143">
                  <c:v>-83.74854437346454</c:v>
                </c:pt>
                <c:pt idx="144">
                  <c:v>-80.836427233493112</c:v>
                </c:pt>
                <c:pt idx="145">
                  <c:v>-78.070478193536587</c:v>
                </c:pt>
                <c:pt idx="146">
                  <c:v>-75.432706114968184</c:v>
                </c:pt>
                <c:pt idx="147">
                  <c:v>-72.908608764108081</c:v>
                </c:pt>
                <c:pt idx="148">
                  <c:v>-70.486291172715497</c:v>
                </c:pt>
                <c:pt idx="149">
                  <c:v>-68.155851534339604</c:v>
                </c:pt>
                <c:pt idx="150">
                  <c:v>-65.908941597729026</c:v>
                </c:pt>
                <c:pt idx="151">
                  <c:v>-63.73844450571525</c:v>
                </c:pt>
                <c:pt idx="152">
                  <c:v>-61.638233848285033</c:v>
                </c:pt>
                <c:pt idx="153">
                  <c:v>-59.602990213841856</c:v>
                </c:pt>
                <c:pt idx="154">
                  <c:v>-57.628059299245756</c:v>
                </c:pt>
                <c:pt idx="155">
                  <c:v>-55.709340613575378</c:v>
                </c:pt>
                <c:pt idx="156">
                  <c:v>-53.843199075009053</c:v>
                </c:pt>
                <c:pt idx="157">
                  <c:v>-52.026393991938534</c:v>
                </c:pt>
                <c:pt idx="158">
                  <c:v>-50.256021421283592</c:v>
                </c:pt>
                <c:pt idx="159">
                  <c:v>-48.529466945225643</c:v>
                </c:pt>
                <c:pt idx="160">
                  <c:v>-46.84436665153244</c:v>
                </c:pt>
                <c:pt idx="161">
                  <c:v>-45.198574638713772</c:v>
                </c:pt>
                <c:pt idx="162">
                  <c:v>-43.590135758920638</c:v>
                </c:pt>
                <c:pt idx="163">
                  <c:v>-42.01726260134604</c:v>
                </c:pt>
                <c:pt idx="164">
                  <c:v>-40.478315935906956</c:v>
                </c:pt>
                <c:pt idx="165">
                  <c:v>-38.971788001257075</c:v>
                </c:pt>
                <c:pt idx="166">
                  <c:v>-37.496288146779726</c:v>
                </c:pt>
                <c:pt idx="167">
                  <c:v>-36.050530435143493</c:v>
                </c:pt>
                <c:pt idx="168">
                  <c:v>-34.633322887470165</c:v>
                </c:pt>
                <c:pt idx="169">
                  <c:v>-33.24355811239937</c:v>
                </c:pt>
                <c:pt idx="170">
                  <c:v>-31.880205107185095</c:v>
                </c:pt>
                <c:pt idx="171">
                  <c:v>-30.542302056281027</c:v>
                </c:pt>
                <c:pt idx="172">
                  <c:v>-29.228949982804309</c:v>
                </c:pt>
                <c:pt idx="173">
                  <c:v>-27.939307132426865</c:v>
                </c:pt>
                <c:pt idx="174">
                  <c:v>-26.672583988858857</c:v>
                </c:pt>
                <c:pt idx="175">
                  <c:v>-25.42803883610944</c:v>
                </c:pt>
                <c:pt idx="176">
                  <c:v>-24.204973795858425</c:v>
                </c:pt>
                <c:pt idx="177">
                  <c:v>-23.002731279126415</c:v>
                </c:pt>
                <c:pt idx="178">
                  <c:v>-21.820690800427762</c:v>
                </c:pt>
                <c:pt idx="179">
                  <c:v>-20.658266110085812</c:v>
                </c:pt>
                <c:pt idx="180">
                  <c:v>-19.51490260666187</c:v>
                </c:pt>
                <c:pt idx="181">
                  <c:v>-18.390074996715157</c:v>
                </c:pt>
                <c:pt idx="182">
                  <c:v>-17.2832851735579</c:v>
                </c:pt>
                <c:pt idx="183">
                  <c:v>-16.194060290428961</c:v>
                </c:pt>
                <c:pt idx="184">
                  <c:v>-15.121951006709102</c:v>
                </c:pt>
                <c:pt idx="185">
                  <c:v>-14.066529888525999</c:v>
                </c:pt>
                <c:pt idx="186">
                  <c:v>-13.027389947430372</c:v>
                </c:pt>
                <c:pt idx="187">
                  <c:v>-12.004143302826435</c:v>
                </c:pt>
                <c:pt idx="188">
                  <c:v>-10.996419955564349</c:v>
                </c:pt>
                <c:pt idx="189">
                  <c:v>-10.003866661590164</c:v>
                </c:pt>
                <c:pt idx="190">
                  <c:v>-9.0261458958381713</c:v>
                </c:pt>
                <c:pt idx="191">
                  <c:v>-8.0629348976697468</c:v>
                </c:pt>
                <c:pt idx="192">
                  <c:v>-7.1139247901373182</c:v>
                </c:pt>
                <c:pt idx="193">
                  <c:v>-6.1788197662022055</c:v>
                </c:pt>
                <c:pt idx="194">
                  <c:v>-5.2573363357800122</c:v>
                </c:pt>
                <c:pt idx="195">
                  <c:v>-4.349202628138551</c:v>
                </c:pt>
                <c:pt idx="196">
                  <c:v>-3.4541577447487661</c:v>
                </c:pt>
                <c:pt idx="197">
                  <c:v>-2.5719511581922925</c:v>
                </c:pt>
                <c:pt idx="198">
                  <c:v>-1.7023421531772576</c:v>
                </c:pt>
                <c:pt idx="199">
                  <c:v>-0.84509930610743211</c:v>
                </c:pt>
                <c:pt idx="200">
                  <c:v>-2.0704188987574418E-14</c:v>
                </c:pt>
                <c:pt idx="201">
                  <c:v>-0.84509930610743211</c:v>
                </c:pt>
                <c:pt idx="202">
                  <c:v>-1.7023421531772576</c:v>
                </c:pt>
                <c:pt idx="203">
                  <c:v>-2.5719511581922925</c:v>
                </c:pt>
                <c:pt idx="204">
                  <c:v>-3.4541577447487661</c:v>
                </c:pt>
                <c:pt idx="205">
                  <c:v>-4.349202628138551</c:v>
                </c:pt>
                <c:pt idx="206">
                  <c:v>-5.2573363357800122</c:v>
                </c:pt>
                <c:pt idx="207">
                  <c:v>-6.1788197662022055</c:v>
                </c:pt>
                <c:pt idx="208">
                  <c:v>-7.1139247901373182</c:v>
                </c:pt>
                <c:pt idx="209">
                  <c:v>-8.0629348976697468</c:v>
                </c:pt>
                <c:pt idx="210">
                  <c:v>-9.0261458958381713</c:v>
                </c:pt>
                <c:pt idx="211">
                  <c:v>-10.003866661590164</c:v>
                </c:pt>
                <c:pt idx="212">
                  <c:v>-10.996419955564349</c:v>
                </c:pt>
                <c:pt idx="213">
                  <c:v>-12.004143302826435</c:v>
                </c:pt>
                <c:pt idx="214">
                  <c:v>-13.027389947430372</c:v>
                </c:pt>
                <c:pt idx="215">
                  <c:v>-14.066529888525999</c:v>
                </c:pt>
                <c:pt idx="216">
                  <c:v>-15.121951006709102</c:v>
                </c:pt>
                <c:pt idx="217">
                  <c:v>-16.194060290428961</c:v>
                </c:pt>
                <c:pt idx="218">
                  <c:v>-17.2832851735579</c:v>
                </c:pt>
                <c:pt idx="219">
                  <c:v>-18.390074996715157</c:v>
                </c:pt>
                <c:pt idx="220">
                  <c:v>-19.51490260666187</c:v>
                </c:pt>
                <c:pt idx="221">
                  <c:v>-20.658266110085812</c:v>
                </c:pt>
                <c:pt idx="222">
                  <c:v>-21.820690800427762</c:v>
                </c:pt>
                <c:pt idx="223">
                  <c:v>-23.002731279126415</c:v>
                </c:pt>
                <c:pt idx="224">
                  <c:v>-24.204973795858425</c:v>
                </c:pt>
                <c:pt idx="225">
                  <c:v>-25.42803883610944</c:v>
                </c:pt>
                <c:pt idx="226">
                  <c:v>-26.672583988858857</c:v>
                </c:pt>
                <c:pt idx="227">
                  <c:v>-27.939307132426865</c:v>
                </c:pt>
                <c:pt idx="228">
                  <c:v>-29.228949982804309</c:v>
                </c:pt>
                <c:pt idx="229">
                  <c:v>-30.542302056281027</c:v>
                </c:pt>
                <c:pt idx="230">
                  <c:v>-31.880205107185095</c:v>
                </c:pt>
                <c:pt idx="231">
                  <c:v>-33.24355811239937</c:v>
                </c:pt>
                <c:pt idx="232">
                  <c:v>-34.633322887470165</c:v>
                </c:pt>
                <c:pt idx="233">
                  <c:v>-36.050530435143493</c:v>
                </c:pt>
                <c:pt idx="234">
                  <c:v>-37.496288146779726</c:v>
                </c:pt>
                <c:pt idx="235">
                  <c:v>-38.971788001257075</c:v>
                </c:pt>
                <c:pt idx="236">
                  <c:v>-40.478315935906956</c:v>
                </c:pt>
                <c:pt idx="237">
                  <c:v>-42.01726260134604</c:v>
                </c:pt>
                <c:pt idx="238">
                  <c:v>-43.590135758920638</c:v>
                </c:pt>
                <c:pt idx="239">
                  <c:v>-45.198574638713772</c:v>
                </c:pt>
                <c:pt idx="240">
                  <c:v>-46.84436665153244</c:v>
                </c:pt>
                <c:pt idx="241">
                  <c:v>-48.529466945225643</c:v>
                </c:pt>
                <c:pt idx="242">
                  <c:v>-50.256021421283592</c:v>
                </c:pt>
                <c:pt idx="243">
                  <c:v>-52.026393991938534</c:v>
                </c:pt>
                <c:pt idx="244">
                  <c:v>-53.843199075009053</c:v>
                </c:pt>
                <c:pt idx="245">
                  <c:v>-55.709340613575378</c:v>
                </c:pt>
                <c:pt idx="246">
                  <c:v>-57.628059299245756</c:v>
                </c:pt>
                <c:pt idx="247">
                  <c:v>-59.602990213841856</c:v>
                </c:pt>
                <c:pt idx="248">
                  <c:v>-61.638233848285033</c:v>
                </c:pt>
                <c:pt idx="249">
                  <c:v>-63.73844450571525</c:v>
                </c:pt>
                <c:pt idx="250">
                  <c:v>-65.908941597729026</c:v>
                </c:pt>
                <c:pt idx="251">
                  <c:v>-68.155851534339604</c:v>
                </c:pt>
                <c:pt idx="252">
                  <c:v>-70.486291172715497</c:v>
                </c:pt>
                <c:pt idx="253">
                  <c:v>-72.908608764108081</c:v>
                </c:pt>
                <c:pt idx="254">
                  <c:v>-75.432706114968184</c:v>
                </c:pt>
                <c:pt idx="255">
                  <c:v>-78.070478193536587</c:v>
                </c:pt>
                <c:pt idx="256">
                  <c:v>-80.836427233493112</c:v>
                </c:pt>
                <c:pt idx="257">
                  <c:v>-83.74854437346454</c:v>
                </c:pt>
                <c:pt idx="258">
                  <c:v>-86.829616917300086</c:v>
                </c:pt>
                <c:pt idx="259">
                  <c:v>-90.109243266971347</c:v>
                </c:pt>
                <c:pt idx="260">
                  <c:v>-93.627089440455578</c:v>
                </c:pt>
                <c:pt idx="261">
                  <c:v>-97.438474804843636</c:v>
                </c:pt>
                <c:pt idx="262">
                  <c:v>-101.62472047038501</c:v>
                </c:pt>
                <c:pt idx="263">
                  <c:v>-106.31442943688531</c:v>
                </c:pt>
                <c:pt idx="264">
                  <c:v>-111.73436739687682</c:v>
                </c:pt>
                <c:pt idx="265">
                  <c:v>-118.36460520615205</c:v>
                </c:pt>
                <c:pt idx="266">
                  <c:v>-127.71971742147954</c:v>
                </c:pt>
                <c:pt idx="267">
                  <c:v>-127.71971742147954</c:v>
                </c:pt>
                <c:pt idx="268">
                  <c:v>-127.71971742147954</c:v>
                </c:pt>
                <c:pt idx="269">
                  <c:v>-127.71971742147954</c:v>
                </c:pt>
                <c:pt idx="270">
                  <c:v>-127.71971742147954</c:v>
                </c:pt>
                <c:pt idx="271">
                  <c:v>-127.71971742147954</c:v>
                </c:pt>
                <c:pt idx="272">
                  <c:v>-127.71971742147954</c:v>
                </c:pt>
                <c:pt idx="273">
                  <c:v>-127.71971742147954</c:v>
                </c:pt>
                <c:pt idx="274">
                  <c:v>-127.71971742147954</c:v>
                </c:pt>
                <c:pt idx="275">
                  <c:v>-127.71971742147954</c:v>
                </c:pt>
                <c:pt idx="276">
                  <c:v>-127.71971742147954</c:v>
                </c:pt>
                <c:pt idx="277">
                  <c:v>-127.71971742147954</c:v>
                </c:pt>
                <c:pt idx="278">
                  <c:v>-127.71971742147954</c:v>
                </c:pt>
                <c:pt idx="279">
                  <c:v>-127.71971742147954</c:v>
                </c:pt>
                <c:pt idx="280">
                  <c:v>-127.71971742147954</c:v>
                </c:pt>
                <c:pt idx="281">
                  <c:v>-127.71971742147954</c:v>
                </c:pt>
                <c:pt idx="282">
                  <c:v>-127.71971742147954</c:v>
                </c:pt>
                <c:pt idx="283">
                  <c:v>-127.71971742147954</c:v>
                </c:pt>
                <c:pt idx="284">
                  <c:v>-127.71971742147954</c:v>
                </c:pt>
                <c:pt idx="285">
                  <c:v>-127.71971742147954</c:v>
                </c:pt>
                <c:pt idx="286">
                  <c:v>-127.71971742147954</c:v>
                </c:pt>
                <c:pt idx="287">
                  <c:v>-127.71971742147954</c:v>
                </c:pt>
                <c:pt idx="288">
                  <c:v>-127.71971742147954</c:v>
                </c:pt>
                <c:pt idx="289">
                  <c:v>-127.71971742147954</c:v>
                </c:pt>
                <c:pt idx="290">
                  <c:v>-127.71971742147954</c:v>
                </c:pt>
                <c:pt idx="291">
                  <c:v>-127.71971742147954</c:v>
                </c:pt>
                <c:pt idx="292">
                  <c:v>-127.71971742147954</c:v>
                </c:pt>
                <c:pt idx="293">
                  <c:v>-127.71971742147954</c:v>
                </c:pt>
                <c:pt idx="294">
                  <c:v>-127.71971742147954</c:v>
                </c:pt>
                <c:pt idx="295">
                  <c:v>-127.71971742147954</c:v>
                </c:pt>
                <c:pt idx="296">
                  <c:v>-127.71971742147954</c:v>
                </c:pt>
                <c:pt idx="297">
                  <c:v>-127.71971742147954</c:v>
                </c:pt>
                <c:pt idx="298">
                  <c:v>-127.71971742147954</c:v>
                </c:pt>
                <c:pt idx="299">
                  <c:v>-127.71971742147954</c:v>
                </c:pt>
                <c:pt idx="300">
                  <c:v>-127.71971742147954</c:v>
                </c:pt>
                <c:pt idx="301">
                  <c:v>-127.71971742147954</c:v>
                </c:pt>
                <c:pt idx="302">
                  <c:v>-127.71971742147954</c:v>
                </c:pt>
              </c:numCache>
            </c:numRef>
          </c:yVal>
          <c:smooth val="0"/>
        </c:ser>
        <c:ser>
          <c:idx val="19"/>
          <c:order val="8"/>
          <c:spPr>
            <a:ln w="28575">
              <a:noFill/>
            </a:ln>
          </c:spPr>
          <c:marker>
            <c:symbol val="circl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20"/>
          <c:order val="9"/>
          <c:spPr>
            <a:ln w="25400">
              <a:solidFill>
                <a:srgbClr val="050005"/>
              </a:solidFill>
              <a:prstDash val="solid"/>
            </a:ln>
          </c:spPr>
          <c:marker>
            <c:symbol val="none"/>
          </c:marker>
          <c:xVal>
            <c:numRef>
              <c:f>CURVED!$B$2038:$B$2353</c:f>
              <c:numCache>
                <c:formatCode>General</c:formatCode>
                <c:ptCount val="316"/>
                <c:pt idx="0">
                  <c:v>-115</c:v>
                </c:pt>
                <c:pt idx="1">
                  <c:v>-114</c:v>
                </c:pt>
                <c:pt idx="2">
                  <c:v>-113</c:v>
                </c:pt>
                <c:pt idx="3">
                  <c:v>-112</c:v>
                </c:pt>
                <c:pt idx="4">
                  <c:v>-111</c:v>
                </c:pt>
                <c:pt idx="5">
                  <c:v>-110</c:v>
                </c:pt>
                <c:pt idx="6">
                  <c:v>-109</c:v>
                </c:pt>
                <c:pt idx="7">
                  <c:v>-108</c:v>
                </c:pt>
                <c:pt idx="8">
                  <c:v>-107</c:v>
                </c:pt>
                <c:pt idx="9">
                  <c:v>-106</c:v>
                </c:pt>
                <c:pt idx="10">
                  <c:v>-105</c:v>
                </c:pt>
                <c:pt idx="11">
                  <c:v>-104</c:v>
                </c:pt>
                <c:pt idx="12">
                  <c:v>-103</c:v>
                </c:pt>
                <c:pt idx="13">
                  <c:v>-102</c:v>
                </c:pt>
                <c:pt idx="14">
                  <c:v>-101</c:v>
                </c:pt>
                <c:pt idx="15">
                  <c:v>-100</c:v>
                </c:pt>
                <c:pt idx="16">
                  <c:v>-99</c:v>
                </c:pt>
                <c:pt idx="17">
                  <c:v>-98</c:v>
                </c:pt>
                <c:pt idx="18">
                  <c:v>-97</c:v>
                </c:pt>
                <c:pt idx="19">
                  <c:v>-96</c:v>
                </c:pt>
                <c:pt idx="20">
                  <c:v>-95</c:v>
                </c:pt>
                <c:pt idx="21">
                  <c:v>-94</c:v>
                </c:pt>
                <c:pt idx="22">
                  <c:v>-93</c:v>
                </c:pt>
                <c:pt idx="23">
                  <c:v>-92</c:v>
                </c:pt>
                <c:pt idx="24">
                  <c:v>-91</c:v>
                </c:pt>
                <c:pt idx="25">
                  <c:v>-90</c:v>
                </c:pt>
                <c:pt idx="26">
                  <c:v>-89</c:v>
                </c:pt>
                <c:pt idx="27">
                  <c:v>-88</c:v>
                </c:pt>
                <c:pt idx="28">
                  <c:v>-87</c:v>
                </c:pt>
                <c:pt idx="29">
                  <c:v>-86</c:v>
                </c:pt>
                <c:pt idx="30">
                  <c:v>-85</c:v>
                </c:pt>
                <c:pt idx="31">
                  <c:v>-84</c:v>
                </c:pt>
                <c:pt idx="32">
                  <c:v>-83</c:v>
                </c:pt>
                <c:pt idx="33">
                  <c:v>-82</c:v>
                </c:pt>
                <c:pt idx="34">
                  <c:v>-81</c:v>
                </c:pt>
                <c:pt idx="35">
                  <c:v>-80</c:v>
                </c:pt>
                <c:pt idx="36">
                  <c:v>-79</c:v>
                </c:pt>
                <c:pt idx="37">
                  <c:v>-78</c:v>
                </c:pt>
                <c:pt idx="38">
                  <c:v>-77</c:v>
                </c:pt>
                <c:pt idx="39">
                  <c:v>-76</c:v>
                </c:pt>
                <c:pt idx="40">
                  <c:v>-75</c:v>
                </c:pt>
                <c:pt idx="41">
                  <c:v>-74</c:v>
                </c:pt>
                <c:pt idx="42">
                  <c:v>-73</c:v>
                </c:pt>
                <c:pt idx="43">
                  <c:v>-72</c:v>
                </c:pt>
                <c:pt idx="44">
                  <c:v>-71</c:v>
                </c:pt>
                <c:pt idx="45">
                  <c:v>-70</c:v>
                </c:pt>
                <c:pt idx="46">
                  <c:v>-69</c:v>
                </c:pt>
                <c:pt idx="47">
                  <c:v>-68</c:v>
                </c:pt>
                <c:pt idx="48">
                  <c:v>-67</c:v>
                </c:pt>
                <c:pt idx="49">
                  <c:v>-66</c:v>
                </c:pt>
                <c:pt idx="50">
                  <c:v>-65</c:v>
                </c:pt>
                <c:pt idx="51">
                  <c:v>-64</c:v>
                </c:pt>
                <c:pt idx="52">
                  <c:v>-63</c:v>
                </c:pt>
                <c:pt idx="53">
                  <c:v>-62</c:v>
                </c:pt>
                <c:pt idx="54">
                  <c:v>-61</c:v>
                </c:pt>
                <c:pt idx="55">
                  <c:v>-60</c:v>
                </c:pt>
                <c:pt idx="56">
                  <c:v>-59</c:v>
                </c:pt>
                <c:pt idx="57">
                  <c:v>-58</c:v>
                </c:pt>
                <c:pt idx="58">
                  <c:v>-57</c:v>
                </c:pt>
                <c:pt idx="59">
                  <c:v>-56</c:v>
                </c:pt>
                <c:pt idx="60">
                  <c:v>-55</c:v>
                </c:pt>
                <c:pt idx="61">
                  <c:v>-54</c:v>
                </c:pt>
                <c:pt idx="62">
                  <c:v>-53</c:v>
                </c:pt>
                <c:pt idx="63">
                  <c:v>-52</c:v>
                </c:pt>
                <c:pt idx="64">
                  <c:v>-51</c:v>
                </c:pt>
                <c:pt idx="65">
                  <c:v>-50</c:v>
                </c:pt>
                <c:pt idx="66">
                  <c:v>-49</c:v>
                </c:pt>
                <c:pt idx="67">
                  <c:v>-48</c:v>
                </c:pt>
                <c:pt idx="68">
                  <c:v>-47</c:v>
                </c:pt>
                <c:pt idx="69">
                  <c:v>-46</c:v>
                </c:pt>
                <c:pt idx="70">
                  <c:v>-45</c:v>
                </c:pt>
                <c:pt idx="71">
                  <c:v>-44</c:v>
                </c:pt>
                <c:pt idx="72">
                  <c:v>-43</c:v>
                </c:pt>
                <c:pt idx="73">
                  <c:v>-42</c:v>
                </c:pt>
                <c:pt idx="74">
                  <c:v>-41</c:v>
                </c:pt>
                <c:pt idx="75">
                  <c:v>-40</c:v>
                </c:pt>
                <c:pt idx="76">
                  <c:v>-39</c:v>
                </c:pt>
                <c:pt idx="77">
                  <c:v>-38</c:v>
                </c:pt>
                <c:pt idx="78">
                  <c:v>-37</c:v>
                </c:pt>
                <c:pt idx="79">
                  <c:v>-36</c:v>
                </c:pt>
                <c:pt idx="80">
                  <c:v>-35</c:v>
                </c:pt>
                <c:pt idx="81">
                  <c:v>-34</c:v>
                </c:pt>
                <c:pt idx="82">
                  <c:v>-33</c:v>
                </c:pt>
                <c:pt idx="83">
                  <c:v>-32</c:v>
                </c:pt>
                <c:pt idx="84">
                  <c:v>-31</c:v>
                </c:pt>
                <c:pt idx="85">
                  <c:v>-30</c:v>
                </c:pt>
                <c:pt idx="86">
                  <c:v>-29</c:v>
                </c:pt>
                <c:pt idx="87">
                  <c:v>-28</c:v>
                </c:pt>
                <c:pt idx="88">
                  <c:v>-27</c:v>
                </c:pt>
                <c:pt idx="89">
                  <c:v>-26</c:v>
                </c:pt>
                <c:pt idx="90">
                  <c:v>-25</c:v>
                </c:pt>
                <c:pt idx="91">
                  <c:v>-24</c:v>
                </c:pt>
                <c:pt idx="92">
                  <c:v>-23</c:v>
                </c:pt>
                <c:pt idx="93">
                  <c:v>-22</c:v>
                </c:pt>
                <c:pt idx="94">
                  <c:v>-21</c:v>
                </c:pt>
                <c:pt idx="95">
                  <c:v>-20</c:v>
                </c:pt>
                <c:pt idx="96">
                  <c:v>-19</c:v>
                </c:pt>
                <c:pt idx="97">
                  <c:v>-18</c:v>
                </c:pt>
                <c:pt idx="98">
                  <c:v>-17</c:v>
                </c:pt>
                <c:pt idx="99">
                  <c:v>-16</c:v>
                </c:pt>
                <c:pt idx="100">
                  <c:v>-15</c:v>
                </c:pt>
                <c:pt idx="101">
                  <c:v>-14</c:v>
                </c:pt>
                <c:pt idx="102">
                  <c:v>-13</c:v>
                </c:pt>
                <c:pt idx="103">
                  <c:v>-12</c:v>
                </c:pt>
                <c:pt idx="104">
                  <c:v>-11</c:v>
                </c:pt>
                <c:pt idx="105">
                  <c:v>-10</c:v>
                </c:pt>
                <c:pt idx="106">
                  <c:v>-9</c:v>
                </c:pt>
                <c:pt idx="107">
                  <c:v>-8</c:v>
                </c:pt>
                <c:pt idx="108">
                  <c:v>-7</c:v>
                </c:pt>
                <c:pt idx="109">
                  <c:v>-6</c:v>
                </c:pt>
                <c:pt idx="110">
                  <c:v>-5</c:v>
                </c:pt>
                <c:pt idx="111">
                  <c:v>-4</c:v>
                </c:pt>
                <c:pt idx="112">
                  <c:v>-3</c:v>
                </c:pt>
                <c:pt idx="113">
                  <c:v>-2</c:v>
                </c:pt>
                <c:pt idx="114">
                  <c:v>-1</c:v>
                </c:pt>
                <c:pt idx="115">
                  <c:v>0</c:v>
                </c:pt>
                <c:pt idx="116">
                  <c:v>1</c:v>
                </c:pt>
                <c:pt idx="117">
                  <c:v>2</c:v>
                </c:pt>
                <c:pt idx="118">
                  <c:v>3</c:v>
                </c:pt>
                <c:pt idx="119">
                  <c:v>4</c:v>
                </c:pt>
                <c:pt idx="120">
                  <c:v>5</c:v>
                </c:pt>
                <c:pt idx="121">
                  <c:v>6</c:v>
                </c:pt>
                <c:pt idx="122">
                  <c:v>7</c:v>
                </c:pt>
                <c:pt idx="123">
                  <c:v>8</c:v>
                </c:pt>
                <c:pt idx="124">
                  <c:v>9</c:v>
                </c:pt>
                <c:pt idx="125">
                  <c:v>10</c:v>
                </c:pt>
                <c:pt idx="126">
                  <c:v>11</c:v>
                </c:pt>
                <c:pt idx="127">
                  <c:v>12</c:v>
                </c:pt>
                <c:pt idx="128">
                  <c:v>13</c:v>
                </c:pt>
                <c:pt idx="129">
                  <c:v>14</c:v>
                </c:pt>
                <c:pt idx="130">
                  <c:v>15</c:v>
                </c:pt>
                <c:pt idx="131">
                  <c:v>16</c:v>
                </c:pt>
                <c:pt idx="132">
                  <c:v>17</c:v>
                </c:pt>
                <c:pt idx="133">
                  <c:v>18</c:v>
                </c:pt>
                <c:pt idx="134">
                  <c:v>19</c:v>
                </c:pt>
                <c:pt idx="135">
                  <c:v>20</c:v>
                </c:pt>
                <c:pt idx="136">
                  <c:v>21</c:v>
                </c:pt>
                <c:pt idx="137">
                  <c:v>22</c:v>
                </c:pt>
                <c:pt idx="138">
                  <c:v>23</c:v>
                </c:pt>
                <c:pt idx="139">
                  <c:v>24</c:v>
                </c:pt>
                <c:pt idx="140">
                  <c:v>25</c:v>
                </c:pt>
                <c:pt idx="141">
                  <c:v>26</c:v>
                </c:pt>
                <c:pt idx="142">
                  <c:v>27</c:v>
                </c:pt>
                <c:pt idx="143">
                  <c:v>28</c:v>
                </c:pt>
                <c:pt idx="144">
                  <c:v>29</c:v>
                </c:pt>
                <c:pt idx="145">
                  <c:v>30</c:v>
                </c:pt>
                <c:pt idx="146">
                  <c:v>31</c:v>
                </c:pt>
                <c:pt idx="147">
                  <c:v>32</c:v>
                </c:pt>
                <c:pt idx="148">
                  <c:v>33</c:v>
                </c:pt>
                <c:pt idx="149">
                  <c:v>34</c:v>
                </c:pt>
                <c:pt idx="150">
                  <c:v>35</c:v>
                </c:pt>
                <c:pt idx="151">
                  <c:v>36</c:v>
                </c:pt>
                <c:pt idx="152">
                  <c:v>37</c:v>
                </c:pt>
                <c:pt idx="153">
                  <c:v>38</c:v>
                </c:pt>
                <c:pt idx="154">
                  <c:v>39</c:v>
                </c:pt>
                <c:pt idx="155">
                  <c:v>40</c:v>
                </c:pt>
                <c:pt idx="156">
                  <c:v>41</c:v>
                </c:pt>
                <c:pt idx="157">
                  <c:v>42</c:v>
                </c:pt>
                <c:pt idx="158">
                  <c:v>43</c:v>
                </c:pt>
                <c:pt idx="159">
                  <c:v>44</c:v>
                </c:pt>
                <c:pt idx="160">
                  <c:v>45</c:v>
                </c:pt>
                <c:pt idx="161">
                  <c:v>46</c:v>
                </c:pt>
                <c:pt idx="162">
                  <c:v>47</c:v>
                </c:pt>
                <c:pt idx="163">
                  <c:v>48</c:v>
                </c:pt>
                <c:pt idx="164">
                  <c:v>49</c:v>
                </c:pt>
                <c:pt idx="165">
                  <c:v>50</c:v>
                </c:pt>
                <c:pt idx="166">
                  <c:v>51</c:v>
                </c:pt>
                <c:pt idx="167">
                  <c:v>52</c:v>
                </c:pt>
                <c:pt idx="168">
                  <c:v>53</c:v>
                </c:pt>
                <c:pt idx="169">
                  <c:v>54</c:v>
                </c:pt>
                <c:pt idx="170">
                  <c:v>55</c:v>
                </c:pt>
                <c:pt idx="171">
                  <c:v>56</c:v>
                </c:pt>
                <c:pt idx="172">
                  <c:v>57</c:v>
                </c:pt>
                <c:pt idx="173">
                  <c:v>58</c:v>
                </c:pt>
                <c:pt idx="174">
                  <c:v>59</c:v>
                </c:pt>
                <c:pt idx="175">
                  <c:v>60</c:v>
                </c:pt>
                <c:pt idx="176">
                  <c:v>61</c:v>
                </c:pt>
                <c:pt idx="177">
                  <c:v>62</c:v>
                </c:pt>
                <c:pt idx="178">
                  <c:v>63</c:v>
                </c:pt>
                <c:pt idx="179">
                  <c:v>64</c:v>
                </c:pt>
                <c:pt idx="180">
                  <c:v>65</c:v>
                </c:pt>
                <c:pt idx="181">
                  <c:v>66</c:v>
                </c:pt>
                <c:pt idx="182">
                  <c:v>67</c:v>
                </c:pt>
                <c:pt idx="183">
                  <c:v>68</c:v>
                </c:pt>
                <c:pt idx="184">
                  <c:v>69</c:v>
                </c:pt>
                <c:pt idx="185">
                  <c:v>70</c:v>
                </c:pt>
                <c:pt idx="186">
                  <c:v>71</c:v>
                </c:pt>
                <c:pt idx="187">
                  <c:v>72</c:v>
                </c:pt>
                <c:pt idx="188">
                  <c:v>73</c:v>
                </c:pt>
                <c:pt idx="189">
                  <c:v>74</c:v>
                </c:pt>
                <c:pt idx="190">
                  <c:v>75</c:v>
                </c:pt>
                <c:pt idx="191">
                  <c:v>76</c:v>
                </c:pt>
                <c:pt idx="192">
                  <c:v>77</c:v>
                </c:pt>
                <c:pt idx="193">
                  <c:v>78</c:v>
                </c:pt>
                <c:pt idx="194">
                  <c:v>79</c:v>
                </c:pt>
                <c:pt idx="195">
                  <c:v>80</c:v>
                </c:pt>
                <c:pt idx="196">
                  <c:v>81</c:v>
                </c:pt>
                <c:pt idx="197">
                  <c:v>82</c:v>
                </c:pt>
                <c:pt idx="198">
                  <c:v>83</c:v>
                </c:pt>
                <c:pt idx="199">
                  <c:v>84</c:v>
                </c:pt>
                <c:pt idx="200">
                  <c:v>85</c:v>
                </c:pt>
                <c:pt idx="201">
                  <c:v>86</c:v>
                </c:pt>
                <c:pt idx="202">
                  <c:v>87</c:v>
                </c:pt>
                <c:pt idx="203">
                  <c:v>88</c:v>
                </c:pt>
                <c:pt idx="204">
                  <c:v>89</c:v>
                </c:pt>
                <c:pt idx="205">
                  <c:v>90</c:v>
                </c:pt>
                <c:pt idx="206">
                  <c:v>91</c:v>
                </c:pt>
                <c:pt idx="207">
                  <c:v>92</c:v>
                </c:pt>
                <c:pt idx="208">
                  <c:v>93</c:v>
                </c:pt>
                <c:pt idx="209">
                  <c:v>94</c:v>
                </c:pt>
                <c:pt idx="210">
                  <c:v>95</c:v>
                </c:pt>
                <c:pt idx="211">
                  <c:v>96</c:v>
                </c:pt>
                <c:pt idx="212">
                  <c:v>97</c:v>
                </c:pt>
                <c:pt idx="213">
                  <c:v>98</c:v>
                </c:pt>
                <c:pt idx="214">
                  <c:v>99</c:v>
                </c:pt>
                <c:pt idx="215">
                  <c:v>100</c:v>
                </c:pt>
                <c:pt idx="216">
                  <c:v>101</c:v>
                </c:pt>
                <c:pt idx="217">
                  <c:v>102</c:v>
                </c:pt>
                <c:pt idx="218">
                  <c:v>103</c:v>
                </c:pt>
                <c:pt idx="219">
                  <c:v>104</c:v>
                </c:pt>
                <c:pt idx="220">
                  <c:v>105</c:v>
                </c:pt>
                <c:pt idx="221">
                  <c:v>106</c:v>
                </c:pt>
                <c:pt idx="222">
                  <c:v>107</c:v>
                </c:pt>
                <c:pt idx="223">
                  <c:v>108</c:v>
                </c:pt>
                <c:pt idx="224">
                  <c:v>109</c:v>
                </c:pt>
                <c:pt idx="225">
                  <c:v>110</c:v>
                </c:pt>
                <c:pt idx="226">
                  <c:v>111</c:v>
                </c:pt>
                <c:pt idx="227">
                  <c:v>112</c:v>
                </c:pt>
                <c:pt idx="228">
                  <c:v>113</c:v>
                </c:pt>
                <c:pt idx="229">
                  <c:v>114</c:v>
                </c:pt>
                <c:pt idx="230">
                  <c:v>115</c:v>
                </c:pt>
                <c:pt idx="231">
                  <c:v>116</c:v>
                </c:pt>
                <c:pt idx="232">
                  <c:v>117</c:v>
                </c:pt>
                <c:pt idx="233">
                  <c:v>118</c:v>
                </c:pt>
                <c:pt idx="234">
                  <c:v>119</c:v>
                </c:pt>
                <c:pt idx="235">
                  <c:v>120</c:v>
                </c:pt>
                <c:pt idx="236">
                  <c:v>121</c:v>
                </c:pt>
                <c:pt idx="237">
                  <c:v>122</c:v>
                </c:pt>
                <c:pt idx="238">
                  <c:v>123</c:v>
                </c:pt>
                <c:pt idx="239">
                  <c:v>124</c:v>
                </c:pt>
                <c:pt idx="240">
                  <c:v>125</c:v>
                </c:pt>
                <c:pt idx="241">
                  <c:v>126</c:v>
                </c:pt>
                <c:pt idx="242">
                  <c:v>127</c:v>
                </c:pt>
                <c:pt idx="243">
                  <c:v>128</c:v>
                </c:pt>
                <c:pt idx="244">
                  <c:v>129</c:v>
                </c:pt>
                <c:pt idx="245">
                  <c:v>130</c:v>
                </c:pt>
                <c:pt idx="246">
                  <c:v>131</c:v>
                </c:pt>
                <c:pt idx="247">
                  <c:v>132</c:v>
                </c:pt>
                <c:pt idx="248">
                  <c:v>133</c:v>
                </c:pt>
                <c:pt idx="249">
                  <c:v>134</c:v>
                </c:pt>
                <c:pt idx="250">
                  <c:v>135</c:v>
                </c:pt>
                <c:pt idx="251">
                  <c:v>136</c:v>
                </c:pt>
                <c:pt idx="252">
                  <c:v>137</c:v>
                </c:pt>
                <c:pt idx="253">
                  <c:v>138</c:v>
                </c:pt>
                <c:pt idx="254">
                  <c:v>139</c:v>
                </c:pt>
                <c:pt idx="255">
                  <c:v>140</c:v>
                </c:pt>
                <c:pt idx="256">
                  <c:v>141</c:v>
                </c:pt>
                <c:pt idx="257">
                  <c:v>142</c:v>
                </c:pt>
                <c:pt idx="258">
                  <c:v>143</c:v>
                </c:pt>
                <c:pt idx="259">
                  <c:v>144</c:v>
                </c:pt>
                <c:pt idx="260">
                  <c:v>145</c:v>
                </c:pt>
                <c:pt idx="261">
                  <c:v>146</c:v>
                </c:pt>
                <c:pt idx="262">
                  <c:v>147</c:v>
                </c:pt>
                <c:pt idx="263">
                  <c:v>148</c:v>
                </c:pt>
                <c:pt idx="264">
                  <c:v>149</c:v>
                </c:pt>
                <c:pt idx="265">
                  <c:v>150</c:v>
                </c:pt>
                <c:pt idx="266">
                  <c:v>151</c:v>
                </c:pt>
                <c:pt idx="267">
                  <c:v>152</c:v>
                </c:pt>
                <c:pt idx="268">
                  <c:v>153</c:v>
                </c:pt>
                <c:pt idx="269">
                  <c:v>154</c:v>
                </c:pt>
                <c:pt idx="270">
                  <c:v>155</c:v>
                </c:pt>
                <c:pt idx="271">
                  <c:v>156</c:v>
                </c:pt>
                <c:pt idx="272">
                  <c:v>157</c:v>
                </c:pt>
                <c:pt idx="273">
                  <c:v>158</c:v>
                </c:pt>
                <c:pt idx="274">
                  <c:v>159</c:v>
                </c:pt>
                <c:pt idx="275">
                  <c:v>160</c:v>
                </c:pt>
                <c:pt idx="276">
                  <c:v>161</c:v>
                </c:pt>
                <c:pt idx="277">
                  <c:v>162</c:v>
                </c:pt>
                <c:pt idx="278">
                  <c:v>163</c:v>
                </c:pt>
                <c:pt idx="279">
                  <c:v>164</c:v>
                </c:pt>
                <c:pt idx="280">
                  <c:v>165</c:v>
                </c:pt>
                <c:pt idx="281">
                  <c:v>166</c:v>
                </c:pt>
                <c:pt idx="282">
                  <c:v>167</c:v>
                </c:pt>
                <c:pt idx="283">
                  <c:v>168</c:v>
                </c:pt>
                <c:pt idx="284">
                  <c:v>169</c:v>
                </c:pt>
                <c:pt idx="285">
                  <c:v>170</c:v>
                </c:pt>
                <c:pt idx="286">
                  <c:v>171</c:v>
                </c:pt>
                <c:pt idx="287">
                  <c:v>172</c:v>
                </c:pt>
                <c:pt idx="288">
                  <c:v>173</c:v>
                </c:pt>
                <c:pt idx="289">
                  <c:v>174</c:v>
                </c:pt>
                <c:pt idx="290">
                  <c:v>175</c:v>
                </c:pt>
                <c:pt idx="291">
                  <c:v>176</c:v>
                </c:pt>
                <c:pt idx="292">
                  <c:v>177</c:v>
                </c:pt>
                <c:pt idx="293">
                  <c:v>178</c:v>
                </c:pt>
                <c:pt idx="294">
                  <c:v>179</c:v>
                </c:pt>
                <c:pt idx="295">
                  <c:v>180</c:v>
                </c:pt>
                <c:pt idx="296">
                  <c:v>181</c:v>
                </c:pt>
                <c:pt idx="297">
                  <c:v>182</c:v>
                </c:pt>
                <c:pt idx="298">
                  <c:v>183</c:v>
                </c:pt>
                <c:pt idx="299">
                  <c:v>184</c:v>
                </c:pt>
                <c:pt idx="300">
                  <c:v>185</c:v>
                </c:pt>
                <c:pt idx="301">
                  <c:v>186</c:v>
                </c:pt>
                <c:pt idx="302">
                  <c:v>187</c:v>
                </c:pt>
                <c:pt idx="303">
                  <c:v>188</c:v>
                </c:pt>
                <c:pt idx="304">
                  <c:v>189</c:v>
                </c:pt>
                <c:pt idx="305">
                  <c:v>190</c:v>
                </c:pt>
                <c:pt idx="306">
                  <c:v>191</c:v>
                </c:pt>
                <c:pt idx="307">
                  <c:v>192</c:v>
                </c:pt>
                <c:pt idx="308">
                  <c:v>193</c:v>
                </c:pt>
                <c:pt idx="309">
                  <c:v>194</c:v>
                </c:pt>
                <c:pt idx="310">
                  <c:v>195</c:v>
                </c:pt>
                <c:pt idx="311">
                  <c:v>196</c:v>
                </c:pt>
                <c:pt idx="312">
                  <c:v>197</c:v>
                </c:pt>
                <c:pt idx="313">
                  <c:v>198</c:v>
                </c:pt>
                <c:pt idx="314">
                  <c:v>199</c:v>
                </c:pt>
                <c:pt idx="315">
                  <c:v>200</c:v>
                </c:pt>
              </c:numCache>
            </c:numRef>
          </c:xVal>
          <c:yVal>
            <c:numRef>
              <c:f>CURVED!$AS$2038:$AS$2353</c:f>
              <c:numCache>
                <c:formatCode>General</c:formatCode>
                <c:ptCount val="316"/>
                <c:pt idx="0">
                  <c:v>-130.30042177670057</c:v>
                </c:pt>
                <c:pt idx="1">
                  <c:v>-130.30042177670057</c:v>
                </c:pt>
                <c:pt idx="2">
                  <c:v>-130.30042177670057</c:v>
                </c:pt>
                <c:pt idx="3">
                  <c:v>-130.30042177670057</c:v>
                </c:pt>
                <c:pt idx="4">
                  <c:v>-130.30042177670057</c:v>
                </c:pt>
                <c:pt idx="5">
                  <c:v>-130.30042177670057</c:v>
                </c:pt>
                <c:pt idx="6">
                  <c:v>-130.30042177670057</c:v>
                </c:pt>
                <c:pt idx="7">
                  <c:v>-130.30042177670057</c:v>
                </c:pt>
                <c:pt idx="8">
                  <c:v>-130.30042177670057</c:v>
                </c:pt>
                <c:pt idx="9">
                  <c:v>-130.30042177670057</c:v>
                </c:pt>
                <c:pt idx="10">
                  <c:v>-130.30042177670057</c:v>
                </c:pt>
                <c:pt idx="11">
                  <c:v>-130.30042177670057</c:v>
                </c:pt>
                <c:pt idx="12">
                  <c:v>-130.30042177670057</c:v>
                </c:pt>
                <c:pt idx="13">
                  <c:v>-130.30042177670057</c:v>
                </c:pt>
                <c:pt idx="14">
                  <c:v>-130.30042177670057</c:v>
                </c:pt>
                <c:pt idx="15">
                  <c:v>-130.30042177670057</c:v>
                </c:pt>
                <c:pt idx="16">
                  <c:v>-130.30042177670057</c:v>
                </c:pt>
                <c:pt idx="17">
                  <c:v>-130.30042177670057</c:v>
                </c:pt>
                <c:pt idx="18">
                  <c:v>-130.30042177670057</c:v>
                </c:pt>
                <c:pt idx="19">
                  <c:v>-130.30042177670057</c:v>
                </c:pt>
                <c:pt idx="20">
                  <c:v>-130.30042177670057</c:v>
                </c:pt>
                <c:pt idx="21">
                  <c:v>-130.30042177670057</c:v>
                </c:pt>
                <c:pt idx="22">
                  <c:v>-130.30042177670057</c:v>
                </c:pt>
                <c:pt idx="23">
                  <c:v>-130.30042177670057</c:v>
                </c:pt>
                <c:pt idx="24">
                  <c:v>-130.30042177670057</c:v>
                </c:pt>
                <c:pt idx="25">
                  <c:v>-130.30042177670057</c:v>
                </c:pt>
                <c:pt idx="26">
                  <c:v>-130.30042177670057</c:v>
                </c:pt>
                <c:pt idx="27">
                  <c:v>-130.30042177670057</c:v>
                </c:pt>
                <c:pt idx="28">
                  <c:v>-130.30042177670057</c:v>
                </c:pt>
                <c:pt idx="29">
                  <c:v>-130.30042177670057</c:v>
                </c:pt>
                <c:pt idx="30">
                  <c:v>-130.30042177670057</c:v>
                </c:pt>
                <c:pt idx="31">
                  <c:v>-130.30042177670057</c:v>
                </c:pt>
                <c:pt idx="32">
                  <c:v>-130.30042177670057</c:v>
                </c:pt>
                <c:pt idx="33">
                  <c:v>-130.30042177670057</c:v>
                </c:pt>
                <c:pt idx="34">
                  <c:v>-120.82016338942789</c:v>
                </c:pt>
                <c:pt idx="35">
                  <c:v>-114.36879991079097</c:v>
                </c:pt>
                <c:pt idx="36">
                  <c:v>-109.15932536702309</c:v>
                </c:pt>
                <c:pt idx="37">
                  <c:v>-104.67992290380042</c:v>
                </c:pt>
                <c:pt idx="38">
                  <c:v>-100.69724078023624</c:v>
                </c:pt>
                <c:pt idx="39">
                  <c:v>-97.081444469212016</c:v>
                </c:pt>
                <c:pt idx="40">
                  <c:v>-93.751422389245405</c:v>
                </c:pt>
                <c:pt idx="41">
                  <c:v>-90.652459135854585</c:v>
                </c:pt>
                <c:pt idx="42">
                  <c:v>-87.745563110158585</c:v>
                </c:pt>
                <c:pt idx="43">
                  <c:v>-85.001776278262099</c:v>
                </c:pt>
                <c:pt idx="44">
                  <c:v>-82.39888732702407</c:v>
                </c:pt>
                <c:pt idx="45">
                  <c:v>-79.919412666790421</c:v>
                </c:pt>
                <c:pt idx="46">
                  <c:v>-77.549294161277317</c:v>
                </c:pt>
                <c:pt idx="47">
                  <c:v>-75.277025063145743</c:v>
                </c:pt>
                <c:pt idx="48">
                  <c:v>-73.093043631115492</c:v>
                </c:pt>
                <c:pt idx="49">
                  <c:v>-70.989300531193905</c:v>
                </c:pt>
                <c:pt idx="50">
                  <c:v>-68.958942741335406</c:v>
                </c:pt>
                <c:pt idx="51">
                  <c:v>-66.996077743842548</c:v>
                </c:pt>
                <c:pt idx="52">
                  <c:v>-65.095594390739137</c:v>
                </c:pt>
                <c:pt idx="53">
                  <c:v>-63.253024624093371</c:v>
                </c:pt>
                <c:pt idx="54">
                  <c:v>-61.464435202035446</c:v>
                </c:pt>
                <c:pt idx="55">
                  <c:v>-59.726341831300168</c:v>
                </c:pt>
                <c:pt idx="56">
                  <c:v>-58.035640282814974</c:v>
                </c:pt>
                <c:pt idx="57">
                  <c:v>-56.389550553811219</c:v>
                </c:pt>
                <c:pt idx="58">
                  <c:v>-54.785571175336017</c:v>
                </c:pt>
                <c:pt idx="59">
                  <c:v>-53.221441497293448</c:v>
                </c:pt>
                <c:pt idx="60">
                  <c:v>-51.695110310470376</c:v>
                </c:pt>
                <c:pt idx="61">
                  <c:v>-50.20470954959805</c:v>
                </c:pt>
                <c:pt idx="62">
                  <c:v>-48.748532105642013</c:v>
                </c:pt>
                <c:pt idx="63">
                  <c:v>-47.325012987941435</c:v>
                </c:pt>
                <c:pt idx="64">
                  <c:v>-45.93271323738999</c:v>
                </c:pt>
                <c:pt idx="65">
                  <c:v>-44.570306114459491</c:v>
                </c:pt>
                <c:pt idx="66">
                  <c:v>-43.236565180382925</c:v>
                </c:pt>
                <c:pt idx="67">
                  <c:v>-41.930353963312378</c:v>
                </c:pt>
                <c:pt idx="68">
                  <c:v>-40.650616958899498</c:v>
                </c:pt>
                <c:pt idx="69">
                  <c:v>-39.396371760283387</c:v>
                </c:pt>
                <c:pt idx="70">
                  <c:v>-38.166702148713249</c:v>
                </c:pt>
                <c:pt idx="71">
                  <c:v>-36.96075200507611</c:v>
                </c:pt>
                <c:pt idx="72">
                  <c:v>-35.777719926020637</c:v>
                </c:pt>
                <c:pt idx="73">
                  <c:v>-34.616854447370919</c:v>
                </c:pt>
                <c:pt idx="74">
                  <c:v>-33.477449793032108</c:v>
                </c:pt>
                <c:pt idx="75">
                  <c:v>-32.358842080309465</c:v>
                </c:pt>
                <c:pt idx="76">
                  <c:v>-31.260405923055028</c:v>
                </c:pt>
                <c:pt idx="77">
                  <c:v>-30.181551382749131</c:v>
                </c:pt>
                <c:pt idx="78">
                  <c:v>-29.12172122486097</c:v>
                </c:pt>
                <c:pt idx="79">
                  <c:v>-28.080388443884583</c:v>
                </c:pt>
                <c:pt idx="80">
                  <c:v>-27.057054025528128</c:v>
                </c:pt>
                <c:pt idx="81">
                  <c:v>-26.051244918818156</c:v>
                </c:pt>
                <c:pt idx="82">
                  <c:v>-25.06251219450699</c:v>
                </c:pt>
                <c:pt idx="83">
                  <c:v>-24.09042936924989</c:v>
                </c:pt>
                <c:pt idx="84">
                  <c:v>-23.134590877644364</c:v>
                </c:pt>
                <c:pt idx="85">
                  <c:v>-22.19461067646888</c:v>
                </c:pt>
                <c:pt idx="86">
                  <c:v>-21.270120967384205</c:v>
                </c:pt>
                <c:pt idx="87">
                  <c:v>-20.360771026018362</c:v>
                </c:pt>
                <c:pt idx="88">
                  <c:v>-19.466226126787141</c:v>
                </c:pt>
                <c:pt idx="89">
                  <c:v>-18.586166554041238</c:v>
                </c:pt>
                <c:pt idx="90">
                  <c:v>-17.720286691205434</c:v>
                </c:pt>
                <c:pt idx="91">
                  <c:v>-16.868294180512056</c:v>
                </c:pt>
                <c:pt idx="92">
                  <c:v>-16.029909146746732</c:v>
                </c:pt>
                <c:pt idx="93">
                  <c:v>-15.204863479139179</c:v>
                </c:pt>
                <c:pt idx="94">
                  <c:v>-14.392900166157581</c:v>
                </c:pt>
                <c:pt idx="95">
                  <c:v>-13.593772678515572</c:v>
                </c:pt>
                <c:pt idx="96">
                  <c:v>-12.807244396185608</c:v>
                </c:pt>
                <c:pt idx="97">
                  <c:v>-12.033088075639615</c:v>
                </c:pt>
                <c:pt idx="98">
                  <c:v>-11.271085353917162</c:v>
                </c:pt>
                <c:pt idx="99">
                  <c:v>-10.521026286454992</c:v>
                </c:pt>
                <c:pt idx="100">
                  <c:v>-9.7827089159114777</c:v>
                </c:pt>
                <c:pt idx="101">
                  <c:v>-9.0559388694820377</c:v>
                </c:pt>
                <c:pt idx="102">
                  <c:v>-8.340528982439336</c:v>
                </c:pt>
                <c:pt idx="103">
                  <c:v>-7.6362989458414221</c:v>
                </c:pt>
                <c:pt idx="104">
                  <c:v>-6.9430749765404016</c:v>
                </c:pt>
                <c:pt idx="105">
                  <c:v>-6.2606895077916542</c:v>
                </c:pt>
                <c:pt idx="106">
                  <c:v>-5.58898089891622</c:v>
                </c:pt>
                <c:pt idx="107">
                  <c:v>-4.927793162603928</c:v>
                </c:pt>
                <c:pt idx="108">
                  <c:v>-4.2769757085682718</c:v>
                </c:pt>
                <c:pt idx="109">
                  <c:v>-3.6363831023730468</c:v>
                </c:pt>
                <c:pt idx="110">
                  <c:v>-3.0058748383515561</c:v>
                </c:pt>
                <c:pt idx="111">
                  <c:v>-2.3853151256284404</c:v>
                </c:pt>
                <c:pt idx="112">
                  <c:v>-1.7745726863356959</c:v>
                </c:pt>
                <c:pt idx="113">
                  <c:v>-1.1735205651884746</c:v>
                </c:pt>
                <c:pt idx="114">
                  <c:v>-0.58203594965303718</c:v>
                </c:pt>
                <c:pt idx="115">
                  <c:v>0</c:v>
                </c:pt>
                <c:pt idx="116">
                  <c:v>-0.58203594965303718</c:v>
                </c:pt>
                <c:pt idx="117">
                  <c:v>-1.1735205651884746</c:v>
                </c:pt>
                <c:pt idx="118">
                  <c:v>-1.7745726863356959</c:v>
                </c:pt>
                <c:pt idx="119">
                  <c:v>-2.3853151256284404</c:v>
                </c:pt>
                <c:pt idx="120">
                  <c:v>-3.0058748383515561</c:v>
                </c:pt>
                <c:pt idx="121">
                  <c:v>-3.6363831023730468</c:v>
                </c:pt>
                <c:pt idx="122">
                  <c:v>-4.2769757085682718</c:v>
                </c:pt>
                <c:pt idx="123">
                  <c:v>-4.927793162603928</c:v>
                </c:pt>
                <c:pt idx="124">
                  <c:v>-5.58898089891622</c:v>
                </c:pt>
                <c:pt idx="125">
                  <c:v>-6.2606895077916542</c:v>
                </c:pt>
                <c:pt idx="126">
                  <c:v>-6.9430749765404016</c:v>
                </c:pt>
                <c:pt idx="127">
                  <c:v>-7.6362989458414221</c:v>
                </c:pt>
                <c:pt idx="128">
                  <c:v>-8.340528982439336</c:v>
                </c:pt>
                <c:pt idx="129">
                  <c:v>-9.0559388694820377</c:v>
                </c:pt>
                <c:pt idx="130">
                  <c:v>-9.7827089159114777</c:v>
                </c:pt>
                <c:pt idx="131">
                  <c:v>-10.521026286454992</c:v>
                </c:pt>
                <c:pt idx="132">
                  <c:v>-11.271085353917162</c:v>
                </c:pt>
                <c:pt idx="133">
                  <c:v>-12.033088075639615</c:v>
                </c:pt>
                <c:pt idx="134">
                  <c:v>-12.807244396185608</c:v>
                </c:pt>
                <c:pt idx="135">
                  <c:v>-13.593772678515572</c:v>
                </c:pt>
                <c:pt idx="136">
                  <c:v>-14.392900166157581</c:v>
                </c:pt>
                <c:pt idx="137">
                  <c:v>-15.204863479139179</c:v>
                </c:pt>
                <c:pt idx="138">
                  <c:v>-16.029909146746732</c:v>
                </c:pt>
                <c:pt idx="139">
                  <c:v>-16.868294180512056</c:v>
                </c:pt>
                <c:pt idx="140">
                  <c:v>-17.720286691205434</c:v>
                </c:pt>
                <c:pt idx="141">
                  <c:v>-18.586166554041238</c:v>
                </c:pt>
                <c:pt idx="142">
                  <c:v>-19.466226126787141</c:v>
                </c:pt>
                <c:pt idx="143">
                  <c:v>-20.360771026018362</c:v>
                </c:pt>
                <c:pt idx="144">
                  <c:v>-21.270120967384205</c:v>
                </c:pt>
                <c:pt idx="145">
                  <c:v>-22.19461067646888</c:v>
                </c:pt>
                <c:pt idx="146">
                  <c:v>-23.134590877644364</c:v>
                </c:pt>
                <c:pt idx="147">
                  <c:v>-24.09042936924989</c:v>
                </c:pt>
                <c:pt idx="148">
                  <c:v>-25.06251219450699</c:v>
                </c:pt>
                <c:pt idx="149">
                  <c:v>-26.051244918818156</c:v>
                </c:pt>
                <c:pt idx="150">
                  <c:v>-27.057054025528128</c:v>
                </c:pt>
                <c:pt idx="151">
                  <c:v>-28.080388443884583</c:v>
                </c:pt>
                <c:pt idx="152">
                  <c:v>-29.12172122486097</c:v>
                </c:pt>
                <c:pt idx="153">
                  <c:v>-30.181551382749131</c:v>
                </c:pt>
                <c:pt idx="154">
                  <c:v>-31.260405923055028</c:v>
                </c:pt>
                <c:pt idx="155">
                  <c:v>-32.358842080309465</c:v>
                </c:pt>
                <c:pt idx="156">
                  <c:v>-33.477449793032108</c:v>
                </c:pt>
                <c:pt idx="157">
                  <c:v>-34.616854447370919</c:v>
                </c:pt>
                <c:pt idx="158">
                  <c:v>-35.777719926020637</c:v>
                </c:pt>
                <c:pt idx="159">
                  <c:v>-36.96075200507611</c:v>
                </c:pt>
                <c:pt idx="160">
                  <c:v>-38.166702148713249</c:v>
                </c:pt>
                <c:pt idx="161">
                  <c:v>-39.396371760283387</c:v>
                </c:pt>
                <c:pt idx="162">
                  <c:v>-40.650616958899498</c:v>
                </c:pt>
                <c:pt idx="163">
                  <c:v>-41.930353963312378</c:v>
                </c:pt>
                <c:pt idx="164">
                  <c:v>-43.236565180382925</c:v>
                </c:pt>
                <c:pt idx="165">
                  <c:v>-44.570306114459491</c:v>
                </c:pt>
                <c:pt idx="166">
                  <c:v>-45.93271323738999</c:v>
                </c:pt>
                <c:pt idx="167">
                  <c:v>-47.325012987941435</c:v>
                </c:pt>
                <c:pt idx="168">
                  <c:v>-48.748532105642013</c:v>
                </c:pt>
                <c:pt idx="169">
                  <c:v>-50.20470954959805</c:v>
                </c:pt>
                <c:pt idx="170">
                  <c:v>-51.695110310470376</c:v>
                </c:pt>
                <c:pt idx="171">
                  <c:v>-53.221441497293448</c:v>
                </c:pt>
                <c:pt idx="172">
                  <c:v>-54.785571175336017</c:v>
                </c:pt>
                <c:pt idx="173">
                  <c:v>-56.389550553811219</c:v>
                </c:pt>
                <c:pt idx="174">
                  <c:v>-58.035640282814974</c:v>
                </c:pt>
                <c:pt idx="175">
                  <c:v>-59.726341831300168</c:v>
                </c:pt>
                <c:pt idx="176">
                  <c:v>-61.464435202035446</c:v>
                </c:pt>
                <c:pt idx="177">
                  <c:v>-63.253024624093371</c:v>
                </c:pt>
                <c:pt idx="178">
                  <c:v>-65.095594390739137</c:v>
                </c:pt>
                <c:pt idx="179">
                  <c:v>-66.996077743842548</c:v>
                </c:pt>
                <c:pt idx="180">
                  <c:v>-68.958942741335406</c:v>
                </c:pt>
                <c:pt idx="181">
                  <c:v>-70.989300531193905</c:v>
                </c:pt>
                <c:pt idx="182">
                  <c:v>-73.093043631115492</c:v>
                </c:pt>
                <c:pt idx="183">
                  <c:v>-75.277025063145743</c:v>
                </c:pt>
                <c:pt idx="184">
                  <c:v>-77.549294161277317</c:v>
                </c:pt>
                <c:pt idx="185">
                  <c:v>-79.919412666790421</c:v>
                </c:pt>
                <c:pt idx="186">
                  <c:v>-82.39888732702407</c:v>
                </c:pt>
                <c:pt idx="187">
                  <c:v>-85.001776278262099</c:v>
                </c:pt>
                <c:pt idx="188">
                  <c:v>-87.745563110158585</c:v>
                </c:pt>
                <c:pt idx="189">
                  <c:v>-90.652459135854585</c:v>
                </c:pt>
                <c:pt idx="190">
                  <c:v>-93.751422389245405</c:v>
                </c:pt>
                <c:pt idx="191">
                  <c:v>-97.081444469212016</c:v>
                </c:pt>
                <c:pt idx="192">
                  <c:v>-100.69724078023624</c:v>
                </c:pt>
                <c:pt idx="193">
                  <c:v>-104.67992290380042</c:v>
                </c:pt>
                <c:pt idx="194">
                  <c:v>-109.15932536702309</c:v>
                </c:pt>
                <c:pt idx="195">
                  <c:v>-114.36879991079097</c:v>
                </c:pt>
                <c:pt idx="196">
                  <c:v>-120.82016338942789</c:v>
                </c:pt>
                <c:pt idx="197">
                  <c:v>-130.30042177670057</c:v>
                </c:pt>
                <c:pt idx="198">
                  <c:v>-130.30042177670057</c:v>
                </c:pt>
                <c:pt idx="199">
                  <c:v>-130.30042177670057</c:v>
                </c:pt>
                <c:pt idx="200">
                  <c:v>-130.30042177670057</c:v>
                </c:pt>
                <c:pt idx="201">
                  <c:v>-130.30042177670057</c:v>
                </c:pt>
                <c:pt idx="202">
                  <c:v>-130.30042177670057</c:v>
                </c:pt>
                <c:pt idx="203">
                  <c:v>-130.30042177670057</c:v>
                </c:pt>
                <c:pt idx="204">
                  <c:v>-130.30042177670057</c:v>
                </c:pt>
                <c:pt idx="205">
                  <c:v>-130.30042177670057</c:v>
                </c:pt>
                <c:pt idx="206">
                  <c:v>-130.30042177670057</c:v>
                </c:pt>
                <c:pt idx="207">
                  <c:v>-130.30042177670057</c:v>
                </c:pt>
                <c:pt idx="208">
                  <c:v>-130.30042177670057</c:v>
                </c:pt>
                <c:pt idx="209">
                  <c:v>-130.30042177670057</c:v>
                </c:pt>
                <c:pt idx="210">
                  <c:v>-130.30042177670057</c:v>
                </c:pt>
                <c:pt idx="211">
                  <c:v>-130.30042177670057</c:v>
                </c:pt>
                <c:pt idx="212">
                  <c:v>-130.30042177670057</c:v>
                </c:pt>
                <c:pt idx="213">
                  <c:v>-130.30042177670057</c:v>
                </c:pt>
                <c:pt idx="214">
                  <c:v>-130.30042177670057</c:v>
                </c:pt>
                <c:pt idx="215">
                  <c:v>-130.30042177670057</c:v>
                </c:pt>
                <c:pt idx="216">
                  <c:v>-130.30042177670057</c:v>
                </c:pt>
                <c:pt idx="217">
                  <c:v>-130.30042177670057</c:v>
                </c:pt>
                <c:pt idx="218">
                  <c:v>-130.30042177670057</c:v>
                </c:pt>
                <c:pt idx="219">
                  <c:v>-130.30042177670057</c:v>
                </c:pt>
                <c:pt idx="220">
                  <c:v>-130.30042177670057</c:v>
                </c:pt>
                <c:pt idx="221">
                  <c:v>-130.30042177670057</c:v>
                </c:pt>
                <c:pt idx="222">
                  <c:v>-130.30042177670057</c:v>
                </c:pt>
                <c:pt idx="223">
                  <c:v>-130.30042177670057</c:v>
                </c:pt>
                <c:pt idx="224">
                  <c:v>-130.30042177670057</c:v>
                </c:pt>
                <c:pt idx="225">
                  <c:v>-130.30042177670057</c:v>
                </c:pt>
                <c:pt idx="226">
                  <c:v>-130.30042177670057</c:v>
                </c:pt>
                <c:pt idx="227">
                  <c:v>-130.30042177670057</c:v>
                </c:pt>
                <c:pt idx="228">
                  <c:v>-130.30042177670057</c:v>
                </c:pt>
                <c:pt idx="229">
                  <c:v>-130.30042177670057</c:v>
                </c:pt>
                <c:pt idx="230">
                  <c:v>-130.30042177670057</c:v>
                </c:pt>
                <c:pt idx="231">
                  <c:v>-130.30042177670057</c:v>
                </c:pt>
                <c:pt idx="232">
                  <c:v>-130.30042177670057</c:v>
                </c:pt>
                <c:pt idx="233">
                  <c:v>-130.30042177670057</c:v>
                </c:pt>
                <c:pt idx="234">
                  <c:v>-130.30042177670057</c:v>
                </c:pt>
                <c:pt idx="235">
                  <c:v>-130.30042177670057</c:v>
                </c:pt>
                <c:pt idx="236">
                  <c:v>-130.30042177670057</c:v>
                </c:pt>
                <c:pt idx="237">
                  <c:v>-130.30042177670057</c:v>
                </c:pt>
                <c:pt idx="238">
                  <c:v>-130.30042177670057</c:v>
                </c:pt>
                <c:pt idx="239">
                  <c:v>-130.30042177670057</c:v>
                </c:pt>
                <c:pt idx="240">
                  <c:v>-130.30042177670057</c:v>
                </c:pt>
                <c:pt idx="241">
                  <c:v>-130.30042177670057</c:v>
                </c:pt>
                <c:pt idx="242">
                  <c:v>-130.30042177670057</c:v>
                </c:pt>
                <c:pt idx="243">
                  <c:v>-130.30042177670057</c:v>
                </c:pt>
                <c:pt idx="244">
                  <c:v>-130.30042177670057</c:v>
                </c:pt>
                <c:pt idx="245">
                  <c:v>-130.30042177670057</c:v>
                </c:pt>
                <c:pt idx="246">
                  <c:v>-130.30042177670057</c:v>
                </c:pt>
                <c:pt idx="247">
                  <c:v>-130.30042177670057</c:v>
                </c:pt>
                <c:pt idx="248">
                  <c:v>-130.30042177670057</c:v>
                </c:pt>
                <c:pt idx="249">
                  <c:v>-130.30042177670057</c:v>
                </c:pt>
                <c:pt idx="250">
                  <c:v>-130.30042177670057</c:v>
                </c:pt>
                <c:pt idx="251">
                  <c:v>-130.30042177670057</c:v>
                </c:pt>
                <c:pt idx="252">
                  <c:v>-130.30042177670057</c:v>
                </c:pt>
                <c:pt idx="253">
                  <c:v>-130.30042177670057</c:v>
                </c:pt>
                <c:pt idx="254">
                  <c:v>-130.30042177670057</c:v>
                </c:pt>
                <c:pt idx="255">
                  <c:v>-130.30042177670057</c:v>
                </c:pt>
                <c:pt idx="256">
                  <c:v>-130.30042177670057</c:v>
                </c:pt>
                <c:pt idx="257">
                  <c:v>-130.30042177670057</c:v>
                </c:pt>
                <c:pt idx="258">
                  <c:v>-130.30042177670057</c:v>
                </c:pt>
                <c:pt idx="259">
                  <c:v>-130.30042177670057</c:v>
                </c:pt>
                <c:pt idx="260">
                  <c:v>-130.30042177670057</c:v>
                </c:pt>
                <c:pt idx="261">
                  <c:v>-130.30042177670057</c:v>
                </c:pt>
                <c:pt idx="262">
                  <c:v>-130.30042177670057</c:v>
                </c:pt>
                <c:pt idx="263">
                  <c:v>-130.30042177670057</c:v>
                </c:pt>
                <c:pt idx="264">
                  <c:v>-130.30042177670057</c:v>
                </c:pt>
                <c:pt idx="265">
                  <c:v>-130.30042177670057</c:v>
                </c:pt>
                <c:pt idx="266">
                  <c:v>-130.30042177670057</c:v>
                </c:pt>
                <c:pt idx="267">
                  <c:v>-130.30042177670057</c:v>
                </c:pt>
                <c:pt idx="268">
                  <c:v>-130.30042177670057</c:v>
                </c:pt>
                <c:pt idx="269">
                  <c:v>-130.30042177670057</c:v>
                </c:pt>
                <c:pt idx="270">
                  <c:v>-130.30042177670057</c:v>
                </c:pt>
                <c:pt idx="271">
                  <c:v>-130.30042177670057</c:v>
                </c:pt>
                <c:pt idx="272">
                  <c:v>-130.30042177670057</c:v>
                </c:pt>
                <c:pt idx="273">
                  <c:v>-130.30042177670057</c:v>
                </c:pt>
                <c:pt idx="274">
                  <c:v>-130.30042177670057</c:v>
                </c:pt>
                <c:pt idx="275">
                  <c:v>-130.30042177670057</c:v>
                </c:pt>
                <c:pt idx="276">
                  <c:v>-130.30042177670057</c:v>
                </c:pt>
                <c:pt idx="277">
                  <c:v>-130.30042177670057</c:v>
                </c:pt>
                <c:pt idx="278">
                  <c:v>-130.30042177670057</c:v>
                </c:pt>
                <c:pt idx="279">
                  <c:v>-130.30042177670057</c:v>
                </c:pt>
                <c:pt idx="280">
                  <c:v>-130.30042177670057</c:v>
                </c:pt>
                <c:pt idx="281">
                  <c:v>-130.30042177670057</c:v>
                </c:pt>
                <c:pt idx="282">
                  <c:v>-130.30042177670057</c:v>
                </c:pt>
                <c:pt idx="283">
                  <c:v>-130.30042177670057</c:v>
                </c:pt>
                <c:pt idx="284">
                  <c:v>-130.30042177670057</c:v>
                </c:pt>
                <c:pt idx="285">
                  <c:v>-130.30042177670057</c:v>
                </c:pt>
                <c:pt idx="286">
                  <c:v>-130.30042177670057</c:v>
                </c:pt>
                <c:pt idx="287">
                  <c:v>-130.30042177670057</c:v>
                </c:pt>
                <c:pt idx="288">
                  <c:v>-130.30042177670057</c:v>
                </c:pt>
                <c:pt idx="289">
                  <c:v>-130.30042177670057</c:v>
                </c:pt>
                <c:pt idx="290">
                  <c:v>-130.30042177670057</c:v>
                </c:pt>
                <c:pt idx="291">
                  <c:v>-130.30042177670057</c:v>
                </c:pt>
                <c:pt idx="292">
                  <c:v>-130.30042177670057</c:v>
                </c:pt>
                <c:pt idx="293">
                  <c:v>-130.30042177670057</c:v>
                </c:pt>
                <c:pt idx="294">
                  <c:v>-130.30042177670057</c:v>
                </c:pt>
                <c:pt idx="295">
                  <c:v>-130.30042177670057</c:v>
                </c:pt>
                <c:pt idx="296">
                  <c:v>-130.30042177670057</c:v>
                </c:pt>
                <c:pt idx="297">
                  <c:v>-130.30042177670057</c:v>
                </c:pt>
                <c:pt idx="298">
                  <c:v>-130.30042177670057</c:v>
                </c:pt>
                <c:pt idx="299">
                  <c:v>-130.30042177670057</c:v>
                </c:pt>
                <c:pt idx="300">
                  <c:v>-130.30042177670057</c:v>
                </c:pt>
                <c:pt idx="301">
                  <c:v>-130.30042177670057</c:v>
                </c:pt>
                <c:pt idx="302">
                  <c:v>-130.30042177670057</c:v>
                </c:pt>
                <c:pt idx="303">
                  <c:v>-130.30042177670057</c:v>
                </c:pt>
                <c:pt idx="304">
                  <c:v>-130.30042177670057</c:v>
                </c:pt>
                <c:pt idx="305">
                  <c:v>-130.30042177670057</c:v>
                </c:pt>
                <c:pt idx="306">
                  <c:v>-130.30042177670057</c:v>
                </c:pt>
                <c:pt idx="307">
                  <c:v>-130.30042177670057</c:v>
                </c:pt>
                <c:pt idx="308">
                  <c:v>-130.30042177670057</c:v>
                </c:pt>
                <c:pt idx="309">
                  <c:v>-130.30042177670057</c:v>
                </c:pt>
                <c:pt idx="310">
                  <c:v>-130.30042177670057</c:v>
                </c:pt>
                <c:pt idx="311">
                  <c:v>-130.30042177670057</c:v>
                </c:pt>
                <c:pt idx="312">
                  <c:v>-130.30042177670057</c:v>
                </c:pt>
                <c:pt idx="313">
                  <c:v>-130.30042177670057</c:v>
                </c:pt>
                <c:pt idx="314">
                  <c:v>-130.30042177670057</c:v>
                </c:pt>
                <c:pt idx="315">
                  <c:v>-130.30042177670057</c:v>
                </c:pt>
              </c:numCache>
            </c:numRef>
          </c:yVal>
          <c:smooth val="0"/>
        </c:ser>
        <c:ser>
          <c:idx val="23"/>
          <c:order val="10"/>
          <c:spPr>
            <a:ln w="28575">
              <a:noFill/>
            </a:ln>
          </c:spPr>
          <c:marker>
            <c:symbol val="circl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24"/>
          <c:order val="11"/>
          <c:spPr>
            <a:ln w="25400">
              <a:solidFill>
                <a:srgbClr val="050005"/>
              </a:solidFill>
              <a:prstDash val="solid"/>
            </a:ln>
          </c:spPr>
          <c:marker>
            <c:symbol val="none"/>
          </c:marker>
          <c:xVal>
            <c:numRef>
              <c:f>CURVED!$AX$1953:$AX$2353</c:f>
              <c:numCache>
                <c:formatCode>General</c:formatCode>
                <c:ptCount val="401"/>
                <c:pt idx="0">
                  <c:v>-100</c:v>
                </c:pt>
                <c:pt idx="1">
                  <c:v>-100</c:v>
                </c:pt>
                <c:pt idx="2">
                  <c:v>-100</c:v>
                </c:pt>
                <c:pt idx="3">
                  <c:v>-100</c:v>
                </c:pt>
                <c:pt idx="4">
                  <c:v>-100</c:v>
                </c:pt>
                <c:pt idx="5">
                  <c:v>-100</c:v>
                </c:pt>
                <c:pt idx="6">
                  <c:v>-100</c:v>
                </c:pt>
                <c:pt idx="7">
                  <c:v>-100</c:v>
                </c:pt>
                <c:pt idx="8">
                  <c:v>-100</c:v>
                </c:pt>
                <c:pt idx="9">
                  <c:v>-100</c:v>
                </c:pt>
                <c:pt idx="10">
                  <c:v>-100</c:v>
                </c:pt>
                <c:pt idx="11">
                  <c:v>-100</c:v>
                </c:pt>
                <c:pt idx="12">
                  <c:v>-100</c:v>
                </c:pt>
                <c:pt idx="13">
                  <c:v>-100</c:v>
                </c:pt>
                <c:pt idx="14">
                  <c:v>-100</c:v>
                </c:pt>
                <c:pt idx="15">
                  <c:v>-100</c:v>
                </c:pt>
                <c:pt idx="16">
                  <c:v>-100</c:v>
                </c:pt>
                <c:pt idx="17">
                  <c:v>-100</c:v>
                </c:pt>
                <c:pt idx="18">
                  <c:v>-100</c:v>
                </c:pt>
                <c:pt idx="19">
                  <c:v>-100</c:v>
                </c:pt>
                <c:pt idx="20">
                  <c:v>-100</c:v>
                </c:pt>
                <c:pt idx="21">
                  <c:v>-100</c:v>
                </c:pt>
                <c:pt idx="22">
                  <c:v>-100</c:v>
                </c:pt>
                <c:pt idx="23">
                  <c:v>-100</c:v>
                </c:pt>
                <c:pt idx="24">
                  <c:v>-100</c:v>
                </c:pt>
                <c:pt idx="25">
                  <c:v>-100</c:v>
                </c:pt>
                <c:pt idx="26">
                  <c:v>-100</c:v>
                </c:pt>
                <c:pt idx="27">
                  <c:v>-100</c:v>
                </c:pt>
                <c:pt idx="28">
                  <c:v>-100</c:v>
                </c:pt>
                <c:pt idx="29">
                  <c:v>-100</c:v>
                </c:pt>
                <c:pt idx="30">
                  <c:v>-100</c:v>
                </c:pt>
                <c:pt idx="31">
                  <c:v>-100</c:v>
                </c:pt>
                <c:pt idx="32">
                  <c:v>-100</c:v>
                </c:pt>
                <c:pt idx="33">
                  <c:v>-100</c:v>
                </c:pt>
                <c:pt idx="34">
                  <c:v>-100</c:v>
                </c:pt>
                <c:pt idx="35">
                  <c:v>-100</c:v>
                </c:pt>
                <c:pt idx="36">
                  <c:v>-100</c:v>
                </c:pt>
                <c:pt idx="37">
                  <c:v>-100</c:v>
                </c:pt>
                <c:pt idx="38">
                  <c:v>-100</c:v>
                </c:pt>
                <c:pt idx="39">
                  <c:v>-100</c:v>
                </c:pt>
                <c:pt idx="40">
                  <c:v>-100</c:v>
                </c:pt>
                <c:pt idx="41">
                  <c:v>-100</c:v>
                </c:pt>
                <c:pt idx="42">
                  <c:v>-100</c:v>
                </c:pt>
                <c:pt idx="43">
                  <c:v>-100</c:v>
                </c:pt>
                <c:pt idx="44">
                  <c:v>-100</c:v>
                </c:pt>
                <c:pt idx="45">
                  <c:v>-100</c:v>
                </c:pt>
                <c:pt idx="46">
                  <c:v>-100</c:v>
                </c:pt>
                <c:pt idx="47">
                  <c:v>-100</c:v>
                </c:pt>
                <c:pt idx="48">
                  <c:v>-100</c:v>
                </c:pt>
                <c:pt idx="49">
                  <c:v>-100</c:v>
                </c:pt>
                <c:pt idx="50">
                  <c:v>-100</c:v>
                </c:pt>
                <c:pt idx="51">
                  <c:v>-100</c:v>
                </c:pt>
                <c:pt idx="52">
                  <c:v>-100</c:v>
                </c:pt>
                <c:pt idx="53">
                  <c:v>-100</c:v>
                </c:pt>
                <c:pt idx="54">
                  <c:v>-100</c:v>
                </c:pt>
                <c:pt idx="55">
                  <c:v>-100</c:v>
                </c:pt>
                <c:pt idx="56">
                  <c:v>-100</c:v>
                </c:pt>
                <c:pt idx="57">
                  <c:v>-100</c:v>
                </c:pt>
                <c:pt idx="58">
                  <c:v>-100</c:v>
                </c:pt>
                <c:pt idx="59">
                  <c:v>-100</c:v>
                </c:pt>
                <c:pt idx="60">
                  <c:v>-100</c:v>
                </c:pt>
                <c:pt idx="61">
                  <c:v>-100</c:v>
                </c:pt>
                <c:pt idx="62">
                  <c:v>-100</c:v>
                </c:pt>
                <c:pt idx="63">
                  <c:v>-100</c:v>
                </c:pt>
                <c:pt idx="64">
                  <c:v>-100</c:v>
                </c:pt>
                <c:pt idx="65">
                  <c:v>-100</c:v>
                </c:pt>
                <c:pt idx="66">
                  <c:v>-100</c:v>
                </c:pt>
                <c:pt idx="67">
                  <c:v>-100</c:v>
                </c:pt>
                <c:pt idx="68">
                  <c:v>-100</c:v>
                </c:pt>
                <c:pt idx="69">
                  <c:v>-100</c:v>
                </c:pt>
                <c:pt idx="70">
                  <c:v>-100</c:v>
                </c:pt>
                <c:pt idx="71">
                  <c:v>-100</c:v>
                </c:pt>
                <c:pt idx="72">
                  <c:v>-100</c:v>
                </c:pt>
                <c:pt idx="73">
                  <c:v>-100</c:v>
                </c:pt>
                <c:pt idx="74">
                  <c:v>-100</c:v>
                </c:pt>
                <c:pt idx="75">
                  <c:v>-100</c:v>
                </c:pt>
                <c:pt idx="76">
                  <c:v>-100</c:v>
                </c:pt>
                <c:pt idx="77">
                  <c:v>-100</c:v>
                </c:pt>
                <c:pt idx="78">
                  <c:v>-100</c:v>
                </c:pt>
                <c:pt idx="79">
                  <c:v>-100</c:v>
                </c:pt>
                <c:pt idx="80">
                  <c:v>-100</c:v>
                </c:pt>
                <c:pt idx="81">
                  <c:v>-100</c:v>
                </c:pt>
                <c:pt idx="82">
                  <c:v>-100</c:v>
                </c:pt>
                <c:pt idx="83">
                  <c:v>-100</c:v>
                </c:pt>
                <c:pt idx="84">
                  <c:v>-100</c:v>
                </c:pt>
                <c:pt idx="85">
                  <c:v>-100</c:v>
                </c:pt>
                <c:pt idx="86">
                  <c:v>-100</c:v>
                </c:pt>
                <c:pt idx="87">
                  <c:v>-100</c:v>
                </c:pt>
                <c:pt idx="88">
                  <c:v>-100</c:v>
                </c:pt>
                <c:pt idx="89">
                  <c:v>-100</c:v>
                </c:pt>
                <c:pt idx="90">
                  <c:v>-100</c:v>
                </c:pt>
                <c:pt idx="91">
                  <c:v>-100</c:v>
                </c:pt>
                <c:pt idx="92">
                  <c:v>-100</c:v>
                </c:pt>
                <c:pt idx="93">
                  <c:v>-100</c:v>
                </c:pt>
                <c:pt idx="94">
                  <c:v>-100</c:v>
                </c:pt>
                <c:pt idx="95">
                  <c:v>-100</c:v>
                </c:pt>
                <c:pt idx="96">
                  <c:v>-100</c:v>
                </c:pt>
                <c:pt idx="97">
                  <c:v>-100</c:v>
                </c:pt>
                <c:pt idx="98">
                  <c:v>-100</c:v>
                </c:pt>
                <c:pt idx="99">
                  <c:v>-100</c:v>
                </c:pt>
                <c:pt idx="100">
                  <c:v>-100</c:v>
                </c:pt>
                <c:pt idx="101">
                  <c:v>-99</c:v>
                </c:pt>
                <c:pt idx="102">
                  <c:v>-98</c:v>
                </c:pt>
                <c:pt idx="103">
                  <c:v>-97</c:v>
                </c:pt>
                <c:pt idx="104">
                  <c:v>-96</c:v>
                </c:pt>
                <c:pt idx="105">
                  <c:v>-95</c:v>
                </c:pt>
                <c:pt idx="106">
                  <c:v>-94</c:v>
                </c:pt>
                <c:pt idx="107">
                  <c:v>-93</c:v>
                </c:pt>
                <c:pt idx="108">
                  <c:v>-92</c:v>
                </c:pt>
                <c:pt idx="109">
                  <c:v>-91</c:v>
                </c:pt>
                <c:pt idx="110">
                  <c:v>-90</c:v>
                </c:pt>
                <c:pt idx="111">
                  <c:v>-89</c:v>
                </c:pt>
                <c:pt idx="112">
                  <c:v>-88</c:v>
                </c:pt>
                <c:pt idx="113">
                  <c:v>-87</c:v>
                </c:pt>
                <c:pt idx="114">
                  <c:v>-86</c:v>
                </c:pt>
                <c:pt idx="115">
                  <c:v>-85</c:v>
                </c:pt>
                <c:pt idx="116">
                  <c:v>-84</c:v>
                </c:pt>
                <c:pt idx="117">
                  <c:v>-83</c:v>
                </c:pt>
                <c:pt idx="118">
                  <c:v>-82</c:v>
                </c:pt>
                <c:pt idx="119">
                  <c:v>-81</c:v>
                </c:pt>
                <c:pt idx="120">
                  <c:v>-80</c:v>
                </c:pt>
                <c:pt idx="121">
                  <c:v>-79</c:v>
                </c:pt>
                <c:pt idx="122">
                  <c:v>-78</c:v>
                </c:pt>
                <c:pt idx="123">
                  <c:v>-77</c:v>
                </c:pt>
                <c:pt idx="124">
                  <c:v>-76</c:v>
                </c:pt>
                <c:pt idx="125">
                  <c:v>-75</c:v>
                </c:pt>
                <c:pt idx="126">
                  <c:v>-74</c:v>
                </c:pt>
                <c:pt idx="127">
                  <c:v>-73</c:v>
                </c:pt>
                <c:pt idx="128">
                  <c:v>-72</c:v>
                </c:pt>
                <c:pt idx="129">
                  <c:v>-71</c:v>
                </c:pt>
                <c:pt idx="130">
                  <c:v>-70</c:v>
                </c:pt>
                <c:pt idx="131">
                  <c:v>-69</c:v>
                </c:pt>
                <c:pt idx="132">
                  <c:v>-68</c:v>
                </c:pt>
                <c:pt idx="133">
                  <c:v>-67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67</c:v>
                </c:pt>
                <c:pt idx="268">
                  <c:v>68</c:v>
                </c:pt>
                <c:pt idx="269">
                  <c:v>69</c:v>
                </c:pt>
                <c:pt idx="270">
                  <c:v>70</c:v>
                </c:pt>
                <c:pt idx="271">
                  <c:v>71</c:v>
                </c:pt>
                <c:pt idx="272">
                  <c:v>72</c:v>
                </c:pt>
                <c:pt idx="273">
                  <c:v>73</c:v>
                </c:pt>
                <c:pt idx="274">
                  <c:v>74</c:v>
                </c:pt>
                <c:pt idx="275">
                  <c:v>75</c:v>
                </c:pt>
                <c:pt idx="276">
                  <c:v>76</c:v>
                </c:pt>
                <c:pt idx="277">
                  <c:v>77</c:v>
                </c:pt>
                <c:pt idx="278">
                  <c:v>78</c:v>
                </c:pt>
                <c:pt idx="279">
                  <c:v>79</c:v>
                </c:pt>
                <c:pt idx="280">
                  <c:v>80</c:v>
                </c:pt>
                <c:pt idx="281">
                  <c:v>81</c:v>
                </c:pt>
                <c:pt idx="282">
                  <c:v>82</c:v>
                </c:pt>
                <c:pt idx="283">
                  <c:v>83</c:v>
                </c:pt>
                <c:pt idx="284">
                  <c:v>84</c:v>
                </c:pt>
                <c:pt idx="285">
                  <c:v>85</c:v>
                </c:pt>
                <c:pt idx="286">
                  <c:v>86</c:v>
                </c:pt>
                <c:pt idx="287">
                  <c:v>87</c:v>
                </c:pt>
                <c:pt idx="288">
                  <c:v>88</c:v>
                </c:pt>
                <c:pt idx="289">
                  <c:v>89</c:v>
                </c:pt>
                <c:pt idx="290">
                  <c:v>90</c:v>
                </c:pt>
                <c:pt idx="291">
                  <c:v>91</c:v>
                </c:pt>
                <c:pt idx="292">
                  <c:v>92</c:v>
                </c:pt>
                <c:pt idx="293">
                  <c:v>93</c:v>
                </c:pt>
                <c:pt idx="294">
                  <c:v>94</c:v>
                </c:pt>
                <c:pt idx="295">
                  <c:v>95</c:v>
                </c:pt>
                <c:pt idx="296">
                  <c:v>96</c:v>
                </c:pt>
                <c:pt idx="297">
                  <c:v>97</c:v>
                </c:pt>
                <c:pt idx="298">
                  <c:v>98</c:v>
                </c:pt>
                <c:pt idx="299">
                  <c:v>99</c:v>
                </c:pt>
                <c:pt idx="300">
                  <c:v>100</c:v>
                </c:pt>
                <c:pt idx="301">
                  <c:v>100</c:v>
                </c:pt>
                <c:pt idx="302">
                  <c:v>100</c:v>
                </c:pt>
                <c:pt idx="303">
                  <c:v>100</c:v>
                </c:pt>
                <c:pt idx="304">
                  <c:v>100</c:v>
                </c:pt>
                <c:pt idx="305">
                  <c:v>100</c:v>
                </c:pt>
                <c:pt idx="306">
                  <c:v>100</c:v>
                </c:pt>
                <c:pt idx="307">
                  <c:v>100</c:v>
                </c:pt>
                <c:pt idx="308">
                  <c:v>100</c:v>
                </c:pt>
                <c:pt idx="309">
                  <c:v>100</c:v>
                </c:pt>
                <c:pt idx="310">
                  <c:v>100</c:v>
                </c:pt>
                <c:pt idx="311">
                  <c:v>100</c:v>
                </c:pt>
                <c:pt idx="312">
                  <c:v>100</c:v>
                </c:pt>
                <c:pt idx="313">
                  <c:v>100</c:v>
                </c:pt>
                <c:pt idx="314">
                  <c:v>100</c:v>
                </c:pt>
                <c:pt idx="315">
                  <c:v>100</c:v>
                </c:pt>
                <c:pt idx="316">
                  <c:v>100</c:v>
                </c:pt>
                <c:pt idx="317">
                  <c:v>100</c:v>
                </c:pt>
                <c:pt idx="318">
                  <c:v>100</c:v>
                </c:pt>
                <c:pt idx="319">
                  <c:v>100</c:v>
                </c:pt>
                <c:pt idx="320">
                  <c:v>100</c:v>
                </c:pt>
                <c:pt idx="321">
                  <c:v>100</c:v>
                </c:pt>
                <c:pt idx="322">
                  <c:v>100</c:v>
                </c:pt>
                <c:pt idx="323">
                  <c:v>100</c:v>
                </c:pt>
                <c:pt idx="324">
                  <c:v>100</c:v>
                </c:pt>
                <c:pt idx="325">
                  <c:v>100</c:v>
                </c:pt>
                <c:pt idx="326">
                  <c:v>100</c:v>
                </c:pt>
                <c:pt idx="327">
                  <c:v>100</c:v>
                </c:pt>
                <c:pt idx="328">
                  <c:v>100</c:v>
                </c:pt>
                <c:pt idx="329">
                  <c:v>100</c:v>
                </c:pt>
                <c:pt idx="330">
                  <c:v>100</c:v>
                </c:pt>
                <c:pt idx="331">
                  <c:v>100</c:v>
                </c:pt>
                <c:pt idx="332">
                  <c:v>100</c:v>
                </c:pt>
                <c:pt idx="333">
                  <c:v>100</c:v>
                </c:pt>
                <c:pt idx="334">
                  <c:v>100</c:v>
                </c:pt>
                <c:pt idx="335">
                  <c:v>100</c:v>
                </c:pt>
                <c:pt idx="336">
                  <c:v>100</c:v>
                </c:pt>
                <c:pt idx="337">
                  <c:v>100</c:v>
                </c:pt>
                <c:pt idx="338">
                  <c:v>100</c:v>
                </c:pt>
                <c:pt idx="339">
                  <c:v>100</c:v>
                </c:pt>
                <c:pt idx="340">
                  <c:v>100</c:v>
                </c:pt>
                <c:pt idx="341">
                  <c:v>100</c:v>
                </c:pt>
                <c:pt idx="342">
                  <c:v>100</c:v>
                </c:pt>
                <c:pt idx="343">
                  <c:v>100</c:v>
                </c:pt>
                <c:pt idx="344">
                  <c:v>100</c:v>
                </c:pt>
                <c:pt idx="345">
                  <c:v>100</c:v>
                </c:pt>
                <c:pt idx="346">
                  <c:v>100</c:v>
                </c:pt>
                <c:pt idx="347">
                  <c:v>100</c:v>
                </c:pt>
                <c:pt idx="348">
                  <c:v>100</c:v>
                </c:pt>
                <c:pt idx="349">
                  <c:v>100</c:v>
                </c:pt>
                <c:pt idx="350">
                  <c:v>100</c:v>
                </c:pt>
                <c:pt idx="351">
                  <c:v>100</c:v>
                </c:pt>
                <c:pt idx="352">
                  <c:v>100</c:v>
                </c:pt>
                <c:pt idx="353">
                  <c:v>100</c:v>
                </c:pt>
                <c:pt idx="354">
                  <c:v>100</c:v>
                </c:pt>
                <c:pt idx="355">
                  <c:v>100</c:v>
                </c:pt>
                <c:pt idx="356">
                  <c:v>100</c:v>
                </c:pt>
                <c:pt idx="357">
                  <c:v>100</c:v>
                </c:pt>
                <c:pt idx="358">
                  <c:v>100</c:v>
                </c:pt>
                <c:pt idx="359">
                  <c:v>100</c:v>
                </c:pt>
                <c:pt idx="360">
                  <c:v>100</c:v>
                </c:pt>
                <c:pt idx="361">
                  <c:v>100</c:v>
                </c:pt>
                <c:pt idx="362">
                  <c:v>100</c:v>
                </c:pt>
                <c:pt idx="363">
                  <c:v>100</c:v>
                </c:pt>
                <c:pt idx="364">
                  <c:v>100</c:v>
                </c:pt>
                <c:pt idx="365">
                  <c:v>100</c:v>
                </c:pt>
                <c:pt idx="366">
                  <c:v>100</c:v>
                </c:pt>
                <c:pt idx="367">
                  <c:v>100</c:v>
                </c:pt>
                <c:pt idx="368">
                  <c:v>100</c:v>
                </c:pt>
                <c:pt idx="369">
                  <c:v>100</c:v>
                </c:pt>
                <c:pt idx="370">
                  <c:v>100</c:v>
                </c:pt>
                <c:pt idx="371">
                  <c:v>100</c:v>
                </c:pt>
                <c:pt idx="372">
                  <c:v>100</c:v>
                </c:pt>
                <c:pt idx="373">
                  <c:v>100</c:v>
                </c:pt>
                <c:pt idx="374">
                  <c:v>100</c:v>
                </c:pt>
                <c:pt idx="375">
                  <c:v>100</c:v>
                </c:pt>
                <c:pt idx="376">
                  <c:v>100</c:v>
                </c:pt>
                <c:pt idx="377">
                  <c:v>100</c:v>
                </c:pt>
                <c:pt idx="378">
                  <c:v>100</c:v>
                </c:pt>
                <c:pt idx="379">
                  <c:v>100</c:v>
                </c:pt>
                <c:pt idx="380">
                  <c:v>100</c:v>
                </c:pt>
                <c:pt idx="381">
                  <c:v>100</c:v>
                </c:pt>
                <c:pt idx="382">
                  <c:v>100</c:v>
                </c:pt>
                <c:pt idx="383">
                  <c:v>100</c:v>
                </c:pt>
                <c:pt idx="384">
                  <c:v>100</c:v>
                </c:pt>
                <c:pt idx="385">
                  <c:v>100</c:v>
                </c:pt>
                <c:pt idx="386">
                  <c:v>100</c:v>
                </c:pt>
                <c:pt idx="387">
                  <c:v>100</c:v>
                </c:pt>
                <c:pt idx="388">
                  <c:v>100</c:v>
                </c:pt>
                <c:pt idx="389">
                  <c:v>100</c:v>
                </c:pt>
                <c:pt idx="390">
                  <c:v>100</c:v>
                </c:pt>
                <c:pt idx="391">
                  <c:v>100</c:v>
                </c:pt>
                <c:pt idx="392">
                  <c:v>100</c:v>
                </c:pt>
                <c:pt idx="393">
                  <c:v>100</c:v>
                </c:pt>
                <c:pt idx="394">
                  <c:v>100</c:v>
                </c:pt>
                <c:pt idx="395">
                  <c:v>100</c:v>
                </c:pt>
                <c:pt idx="396">
                  <c:v>100</c:v>
                </c:pt>
                <c:pt idx="397">
                  <c:v>100</c:v>
                </c:pt>
                <c:pt idx="398">
                  <c:v>100</c:v>
                </c:pt>
                <c:pt idx="399">
                  <c:v>100</c:v>
                </c:pt>
                <c:pt idx="400">
                  <c:v>100</c:v>
                </c:pt>
              </c:numCache>
            </c:numRef>
          </c:xVal>
          <c:yVal>
            <c:numRef>
              <c:f>CURVED!$AZ$1953:$AZ$2353</c:f>
              <c:numCache>
                <c:formatCode>General</c:formatCode>
                <c:ptCount val="401"/>
                <c:pt idx="0">
                  <c:v>-139.85485792009837</c:v>
                </c:pt>
                <c:pt idx="1">
                  <c:v>-139.85485792009837</c:v>
                </c:pt>
                <c:pt idx="2">
                  <c:v>-139.85485792009837</c:v>
                </c:pt>
                <c:pt idx="3">
                  <c:v>-139.85485792009837</c:v>
                </c:pt>
                <c:pt idx="4">
                  <c:v>-139.85485792009837</c:v>
                </c:pt>
                <c:pt idx="5">
                  <c:v>-139.85485792009837</c:v>
                </c:pt>
                <c:pt idx="6">
                  <c:v>-139.85485792009837</c:v>
                </c:pt>
                <c:pt idx="7">
                  <c:v>-139.85485792009837</c:v>
                </c:pt>
                <c:pt idx="8">
                  <c:v>-139.85485792009837</c:v>
                </c:pt>
                <c:pt idx="9">
                  <c:v>-139.85485792009837</c:v>
                </c:pt>
                <c:pt idx="10">
                  <c:v>-139.85485792009837</c:v>
                </c:pt>
                <c:pt idx="11">
                  <c:v>-139.85485792009837</c:v>
                </c:pt>
                <c:pt idx="12">
                  <c:v>-139.85485792009837</c:v>
                </c:pt>
                <c:pt idx="13">
                  <c:v>-139.85485792009837</c:v>
                </c:pt>
                <c:pt idx="14">
                  <c:v>-139.85485792009837</c:v>
                </c:pt>
                <c:pt idx="15">
                  <c:v>-139.85485792009837</c:v>
                </c:pt>
                <c:pt idx="16">
                  <c:v>-139.85485792009837</c:v>
                </c:pt>
                <c:pt idx="17">
                  <c:v>-139.85485792009837</c:v>
                </c:pt>
                <c:pt idx="18">
                  <c:v>-139.85485792009837</c:v>
                </c:pt>
                <c:pt idx="19">
                  <c:v>-139.85485792009837</c:v>
                </c:pt>
                <c:pt idx="20">
                  <c:v>-139.85485792009837</c:v>
                </c:pt>
                <c:pt idx="21">
                  <c:v>-139.85485792009837</c:v>
                </c:pt>
                <c:pt idx="22">
                  <c:v>-139.85485792009837</c:v>
                </c:pt>
                <c:pt idx="23">
                  <c:v>-139.85485792009837</c:v>
                </c:pt>
                <c:pt idx="24">
                  <c:v>-139.85485792009837</c:v>
                </c:pt>
                <c:pt idx="25">
                  <c:v>-139.85485792009837</c:v>
                </c:pt>
                <c:pt idx="26">
                  <c:v>-139.85485792009837</c:v>
                </c:pt>
                <c:pt idx="27">
                  <c:v>-139.85485792009837</c:v>
                </c:pt>
                <c:pt idx="28">
                  <c:v>-139.85485792009837</c:v>
                </c:pt>
                <c:pt idx="29">
                  <c:v>-139.85485792009837</c:v>
                </c:pt>
                <c:pt idx="30">
                  <c:v>-139.85485792009837</c:v>
                </c:pt>
                <c:pt idx="31">
                  <c:v>-139.85485792009837</c:v>
                </c:pt>
                <c:pt idx="32">
                  <c:v>-139.85485792009837</c:v>
                </c:pt>
                <c:pt idx="33">
                  <c:v>-139.85485792009837</c:v>
                </c:pt>
                <c:pt idx="34">
                  <c:v>-139.85485792009837</c:v>
                </c:pt>
                <c:pt idx="35">
                  <c:v>-139.85485792009837</c:v>
                </c:pt>
                <c:pt idx="36">
                  <c:v>-139.85485792009837</c:v>
                </c:pt>
                <c:pt idx="37">
                  <c:v>-139.85485792009837</c:v>
                </c:pt>
                <c:pt idx="38">
                  <c:v>-139.85485792009837</c:v>
                </c:pt>
                <c:pt idx="39">
                  <c:v>-139.85485792009837</c:v>
                </c:pt>
                <c:pt idx="40">
                  <c:v>-139.85485792009837</c:v>
                </c:pt>
                <c:pt idx="41">
                  <c:v>-139.85485792009837</c:v>
                </c:pt>
                <c:pt idx="42">
                  <c:v>-139.85485792009837</c:v>
                </c:pt>
                <c:pt idx="43">
                  <c:v>-139.85485792009837</c:v>
                </c:pt>
                <c:pt idx="44">
                  <c:v>-139.85485792009837</c:v>
                </c:pt>
                <c:pt idx="45">
                  <c:v>-139.85485792009837</c:v>
                </c:pt>
                <c:pt idx="46">
                  <c:v>-139.85485792009837</c:v>
                </c:pt>
                <c:pt idx="47">
                  <c:v>-139.85485792009837</c:v>
                </c:pt>
                <c:pt idx="48">
                  <c:v>-139.85485792009837</c:v>
                </c:pt>
                <c:pt idx="49">
                  <c:v>-139.85485792009837</c:v>
                </c:pt>
                <c:pt idx="50">
                  <c:v>-139.85485792009837</c:v>
                </c:pt>
                <c:pt idx="51">
                  <c:v>-139.85485792009837</c:v>
                </c:pt>
                <c:pt idx="52">
                  <c:v>-139.85485792009837</c:v>
                </c:pt>
                <c:pt idx="53">
                  <c:v>-139.85485792009837</c:v>
                </c:pt>
                <c:pt idx="54">
                  <c:v>-139.85485792009837</c:v>
                </c:pt>
                <c:pt idx="55">
                  <c:v>-139.85485792009837</c:v>
                </c:pt>
                <c:pt idx="56">
                  <c:v>-139.85485792009837</c:v>
                </c:pt>
                <c:pt idx="57">
                  <c:v>-139.85485792009837</c:v>
                </c:pt>
                <c:pt idx="58">
                  <c:v>-139.85485792009837</c:v>
                </c:pt>
                <c:pt idx="59">
                  <c:v>-139.85485792009837</c:v>
                </c:pt>
                <c:pt idx="60">
                  <c:v>-139.85485792009837</c:v>
                </c:pt>
                <c:pt idx="61">
                  <c:v>-139.85485792009837</c:v>
                </c:pt>
                <c:pt idx="62">
                  <c:v>-139.85485792009837</c:v>
                </c:pt>
                <c:pt idx="63">
                  <c:v>-139.85485792009837</c:v>
                </c:pt>
                <c:pt idx="64">
                  <c:v>-139.85485792009837</c:v>
                </c:pt>
                <c:pt idx="65">
                  <c:v>-139.85485792009837</c:v>
                </c:pt>
                <c:pt idx="66">
                  <c:v>-139.85485792009837</c:v>
                </c:pt>
                <c:pt idx="67">
                  <c:v>-139.85485792009837</c:v>
                </c:pt>
                <c:pt idx="68">
                  <c:v>-139.85485792009837</c:v>
                </c:pt>
                <c:pt idx="69">
                  <c:v>-139.85485792009837</c:v>
                </c:pt>
                <c:pt idx="70">
                  <c:v>-139.85485792009837</c:v>
                </c:pt>
                <c:pt idx="71">
                  <c:v>-139.85485792009837</c:v>
                </c:pt>
                <c:pt idx="72">
                  <c:v>-139.85485792009837</c:v>
                </c:pt>
                <c:pt idx="73">
                  <c:v>-139.85485792009837</c:v>
                </c:pt>
                <c:pt idx="74">
                  <c:v>-139.85485792009837</c:v>
                </c:pt>
                <c:pt idx="75">
                  <c:v>-139.85485792009837</c:v>
                </c:pt>
                <c:pt idx="76">
                  <c:v>-139.85485792009837</c:v>
                </c:pt>
                <c:pt idx="77">
                  <c:v>-139.85485792009837</c:v>
                </c:pt>
                <c:pt idx="78">
                  <c:v>-139.85485792009837</c:v>
                </c:pt>
                <c:pt idx="79">
                  <c:v>-139.85485792009837</c:v>
                </c:pt>
                <c:pt idx="80">
                  <c:v>-139.85485792009837</c:v>
                </c:pt>
                <c:pt idx="81">
                  <c:v>-139.85485792009837</c:v>
                </c:pt>
                <c:pt idx="82">
                  <c:v>-139.85485792009837</c:v>
                </c:pt>
                <c:pt idx="83">
                  <c:v>-139.85485792009837</c:v>
                </c:pt>
                <c:pt idx="84">
                  <c:v>-139.85485792009837</c:v>
                </c:pt>
                <c:pt idx="85">
                  <c:v>-139.85485792009837</c:v>
                </c:pt>
                <c:pt idx="86">
                  <c:v>-139.85485792009837</c:v>
                </c:pt>
                <c:pt idx="87">
                  <c:v>-139.85485792009837</c:v>
                </c:pt>
                <c:pt idx="88">
                  <c:v>-139.85485792009837</c:v>
                </c:pt>
                <c:pt idx="89">
                  <c:v>-139.85485792009837</c:v>
                </c:pt>
                <c:pt idx="90">
                  <c:v>-139.85485792009837</c:v>
                </c:pt>
                <c:pt idx="91">
                  <c:v>-139.85485792009837</c:v>
                </c:pt>
                <c:pt idx="92">
                  <c:v>-139.85485792009837</c:v>
                </c:pt>
                <c:pt idx="93">
                  <c:v>-139.85485792009837</c:v>
                </c:pt>
                <c:pt idx="94">
                  <c:v>-139.85485792009837</c:v>
                </c:pt>
                <c:pt idx="95">
                  <c:v>-139.85485792009837</c:v>
                </c:pt>
                <c:pt idx="96">
                  <c:v>-139.85485792009837</c:v>
                </c:pt>
                <c:pt idx="97">
                  <c:v>-139.85485792009837</c:v>
                </c:pt>
                <c:pt idx="98">
                  <c:v>-139.85485792009837</c:v>
                </c:pt>
                <c:pt idx="99">
                  <c:v>-139.85485792009837</c:v>
                </c:pt>
                <c:pt idx="100">
                  <c:v>-139.85485792009837</c:v>
                </c:pt>
                <c:pt idx="101">
                  <c:v>-125.19347363617331</c:v>
                </c:pt>
                <c:pt idx="102">
                  <c:v>-118.09837257563531</c:v>
                </c:pt>
                <c:pt idx="103">
                  <c:v>-112.65800046274538</c:v>
                </c:pt>
                <c:pt idx="104">
                  <c:v>-108.08675751470354</c:v>
                </c:pt>
                <c:pt idx="105">
                  <c:v>-104.07607540965824</c:v>
                </c:pt>
                <c:pt idx="106">
                  <c:v>-100.46654616553002</c:v>
                </c:pt>
                <c:pt idx="107">
                  <c:v>-97.16300555950248</c:v>
                </c:pt>
                <c:pt idx="108">
                  <c:v>-94.103212975745166</c:v>
                </c:pt>
                <c:pt idx="109">
                  <c:v>-91.243799869259703</c:v>
                </c:pt>
                <c:pt idx="110">
                  <c:v>-88.553103689789026</c:v>
                </c:pt>
                <c:pt idx="111">
                  <c:v>-86.007163390179755</c:v>
                </c:pt>
                <c:pt idx="112">
                  <c:v>-83.587322029855386</c:v>
                </c:pt>
                <c:pt idx="113">
                  <c:v>-81.278711922249897</c:v>
                </c:pt>
                <c:pt idx="114">
                  <c:v>-79.069254885302811</c:v>
                </c:pt>
                <c:pt idx="115">
                  <c:v>-76.948978359770919</c:v>
                </c:pt>
                <c:pt idx="116">
                  <c:v>-74.909533311866923</c:v>
                </c:pt>
                <c:pt idx="117">
                  <c:v>-72.943845563838934</c:v>
                </c:pt>
                <c:pt idx="118">
                  <c:v>-71.045857992391063</c:v>
                </c:pt>
                <c:pt idx="119">
                  <c:v>-69.210336209256525</c:v>
                </c:pt>
                <c:pt idx="120">
                  <c:v>-67.432719591626352</c:v>
                </c:pt>
                <c:pt idx="121">
                  <c:v>-65.70900535246669</c:v>
                </c:pt>
                <c:pt idx="122">
                  <c:v>-64.035657106460349</c:v>
                </c:pt>
                <c:pt idx="123">
                  <c:v>-62.409531882983543</c:v>
                </c:pt>
                <c:pt idx="124">
                  <c:v>-60.827821227896735</c:v>
                </c:pt>
                <c:pt idx="125">
                  <c:v>-59.288003203446912</c:v>
                </c:pt>
                <c:pt idx="126">
                  <c:v>-57.787802916341832</c:v>
                </c:pt>
                <c:pt idx="127">
                  <c:v>-56.325159790370392</c:v>
                </c:pt>
                <c:pt idx="128">
                  <c:v>-54.898200224953214</c:v>
                </c:pt>
                <c:pt idx="129">
                  <c:v>-53.505214593241064</c:v>
                </c:pt>
                <c:pt idx="130">
                  <c:v>-52.144637765606106</c:v>
                </c:pt>
                <c:pt idx="131">
                  <c:v>-50.815032519066023</c:v>
                </c:pt>
                <c:pt idx="132">
                  <c:v>-49.515075325984434</c:v>
                </c:pt>
                <c:pt idx="133">
                  <c:v>-48.24354411734241</c:v>
                </c:pt>
                <c:pt idx="134">
                  <c:v>-46.999307694853691</c:v>
                </c:pt>
                <c:pt idx="135">
                  <c:v>-45.781316527900493</c:v>
                </c:pt>
                <c:pt idx="136">
                  <c:v>-44.588594719858065</c:v>
                </c:pt>
                <c:pt idx="137">
                  <c:v>-43.420232966929127</c:v>
                </c:pt>
                <c:pt idx="138">
                  <c:v>-42.27538236340763</c:v>
                </c:pt>
                <c:pt idx="139">
                  <c:v>-41.153248932063732</c:v>
                </c:pt>
                <c:pt idx="140">
                  <c:v>-40.053088778384016</c:v>
                </c:pt>
                <c:pt idx="141">
                  <c:v>-38.974203783717499</c:v>
                </c:pt>
                <c:pt idx="142">
                  <c:v>-37.915937765731648</c:v>
                </c:pt>
                <c:pt idx="143">
                  <c:v>-36.877673045569153</c:v>
                </c:pt>
                <c:pt idx="144">
                  <c:v>-35.858827370183498</c:v>
                </c:pt>
                <c:pt idx="145">
                  <c:v>-34.858851145877715</c:v>
                </c:pt>
                <c:pt idx="146">
                  <c:v>-33.87722494537276</c:v>
                </c:pt>
                <c:pt idx="147">
                  <c:v>-32.913457256009856</c:v>
                </c:pt>
                <c:pt idx="148">
                  <c:v>-31.967082441137109</c:v>
                </c:pt>
                <c:pt idx="149">
                  <c:v>-31.037658890483286</c:v>
                </c:pt>
                <c:pt idx="150">
                  <c:v>-30.12476733850729</c:v>
                </c:pt>
                <c:pt idx="151">
                  <c:v>-29.228009332420008</c:v>
                </c:pt>
                <c:pt idx="152">
                  <c:v>-28.347005833890947</c:v>
                </c:pt>
                <c:pt idx="153">
                  <c:v>-27.481395940433575</c:v>
                </c:pt>
                <c:pt idx="154">
                  <c:v>-26.630835714167755</c:v>
                </c:pt>
                <c:pt idx="155">
                  <c:v>-25.794997107127603</c:v>
                </c:pt>
                <c:pt idx="156">
                  <c:v>-24.973566973551502</c:v>
                </c:pt>
                <c:pt idx="157">
                  <c:v>-24.166246160694097</c:v>
                </c:pt>
                <c:pt idx="158">
                  <c:v>-23.372748670656314</c:v>
                </c:pt>
                <c:pt idx="159">
                  <c:v>-22.592800886564024</c:v>
                </c:pt>
                <c:pt idx="160">
                  <c:v>-21.82614085715543</c:v>
                </c:pt>
                <c:pt idx="161">
                  <c:v>-21.072517634475325</c:v>
                </c:pt>
                <c:pt idx="162">
                  <c:v>-20.331690659935212</c:v>
                </c:pt>
                <c:pt idx="163">
                  <c:v>-19.603429194491515</c:v>
                </c:pt>
                <c:pt idx="164">
                  <c:v>-18.887511789128965</c:v>
                </c:pt>
                <c:pt idx="165">
                  <c:v>-18.183725792220375</c:v>
                </c:pt>
                <c:pt idx="166">
                  <c:v>-17.49186689067464</c:v>
                </c:pt>
                <c:pt idx="167">
                  <c:v>-16.8117386820863</c:v>
                </c:pt>
                <c:pt idx="168">
                  <c:v>-16.143152275368539</c:v>
                </c:pt>
                <c:pt idx="169">
                  <c:v>-15.485925917590057</c:v>
                </c:pt>
                <c:pt idx="170">
                  <c:v>-14.839884644950029</c:v>
                </c:pt>
                <c:pt idx="171">
                  <c:v>-14.204859956014845</c:v>
                </c:pt>
                <c:pt idx="172">
                  <c:v>-13.580689505511527</c:v>
                </c:pt>
                <c:pt idx="173">
                  <c:v>-12.967216817125657</c:v>
                </c:pt>
                <c:pt idx="174">
                  <c:v>-12.364291013887598</c:v>
                </c:pt>
                <c:pt idx="175">
                  <c:v>-11.771766564856154</c:v>
                </c:pt>
                <c:pt idx="176">
                  <c:v>-11.189503046918309</c:v>
                </c:pt>
                <c:pt idx="177">
                  <c:v>-10.617364920624627</c:v>
                </c:pt>
                <c:pt idx="178">
                  <c:v>-10.055221319070668</c:v>
                </c:pt>
                <c:pt idx="179">
                  <c:v>-9.5029458489162604</c:v>
                </c:pt>
                <c:pt idx="180">
                  <c:v>-8.9604164027087858</c:v>
                </c:pt>
                <c:pt idx="181">
                  <c:v>-8.4275149817441459</c:v>
                </c:pt>
                <c:pt idx="182">
                  <c:v>-7.9041275287597648</c:v>
                </c:pt>
                <c:pt idx="183">
                  <c:v>-7.3901437698100443</c:v>
                </c:pt>
                <c:pt idx="184">
                  <c:v>-6.8854570647248154</c:v>
                </c:pt>
                <c:pt idx="185">
                  <c:v>-6.3899642655976736</c:v>
                </c:pt>
                <c:pt idx="186">
                  <c:v>-5.9035655827929938</c:v>
                </c:pt>
                <c:pt idx="187">
                  <c:v>-5.4261644579989943</c:v>
                </c:pt>
                <c:pt idx="188">
                  <c:v>-4.9576674438891031</c:v>
                </c:pt>
                <c:pt idx="189">
                  <c:v>-4.4979840899863985</c:v>
                </c:pt>
                <c:pt idx="190">
                  <c:v>-4.0470268343549654</c:v>
                </c:pt>
                <c:pt idx="191">
                  <c:v>-3.6047109007692422</c:v>
                </c:pt>
                <c:pt idx="192">
                  <c:v>-3.1709542010373721</c:v>
                </c:pt>
                <c:pt idx="193">
                  <c:v>-2.7456772421771265</c:v>
                </c:pt>
                <c:pt idx="194">
                  <c:v>-2.3288030381641707</c:v>
                </c:pt>
                <c:pt idx="195">
                  <c:v>-1.920257025991529</c:v>
                </c:pt>
                <c:pt idx="196">
                  <c:v>-1.5199669857974927</c:v>
                </c:pt>
                <c:pt idx="197">
                  <c:v>-1.1278629648346525</c:v>
                </c:pt>
                <c:pt idx="198">
                  <c:v>-0.74387720506916633</c:v>
                </c:pt>
                <c:pt idx="199">
                  <c:v>-0.36794407421230896</c:v>
                </c:pt>
                <c:pt idx="200">
                  <c:v>1.6878209504243842E-14</c:v>
                </c:pt>
                <c:pt idx="201">
                  <c:v>-0.36794407421230896</c:v>
                </c:pt>
                <c:pt idx="202">
                  <c:v>-0.74387720506916633</c:v>
                </c:pt>
                <c:pt idx="203">
                  <c:v>-1.1278629648346525</c:v>
                </c:pt>
                <c:pt idx="204">
                  <c:v>-1.5199669857974927</c:v>
                </c:pt>
                <c:pt idx="205">
                  <c:v>-1.920257025991529</c:v>
                </c:pt>
                <c:pt idx="206">
                  <c:v>-2.3288030381641707</c:v>
                </c:pt>
                <c:pt idx="207">
                  <c:v>-2.7456772421771265</c:v>
                </c:pt>
                <c:pt idx="208">
                  <c:v>-3.1709542010373721</c:v>
                </c:pt>
                <c:pt idx="209">
                  <c:v>-3.6047109007692422</c:v>
                </c:pt>
                <c:pt idx="210">
                  <c:v>-4.0470268343549654</c:v>
                </c:pt>
                <c:pt idx="211">
                  <c:v>-4.4979840899863985</c:v>
                </c:pt>
                <c:pt idx="212">
                  <c:v>-4.9576674438891031</c:v>
                </c:pt>
                <c:pt idx="213">
                  <c:v>-5.4261644579989943</c:v>
                </c:pt>
                <c:pt idx="214">
                  <c:v>-5.9035655827929938</c:v>
                </c:pt>
                <c:pt idx="215">
                  <c:v>-6.3899642655976736</c:v>
                </c:pt>
                <c:pt idx="216">
                  <c:v>-6.8854570647248154</c:v>
                </c:pt>
                <c:pt idx="217">
                  <c:v>-7.3901437698100443</c:v>
                </c:pt>
                <c:pt idx="218">
                  <c:v>-7.9041275287597648</c:v>
                </c:pt>
                <c:pt idx="219">
                  <c:v>-8.4275149817441459</c:v>
                </c:pt>
                <c:pt idx="220">
                  <c:v>-8.9604164027087858</c:v>
                </c:pt>
                <c:pt idx="221">
                  <c:v>-9.5029458489162604</c:v>
                </c:pt>
                <c:pt idx="222">
                  <c:v>-10.055221319070668</c:v>
                </c:pt>
                <c:pt idx="223">
                  <c:v>-10.617364920624627</c:v>
                </c:pt>
                <c:pt idx="224">
                  <c:v>-11.189503046918309</c:v>
                </c:pt>
                <c:pt idx="225">
                  <c:v>-11.771766564856154</c:v>
                </c:pt>
                <c:pt idx="226">
                  <c:v>-12.364291013887598</c:v>
                </c:pt>
                <c:pt idx="227">
                  <c:v>-12.967216817125657</c:v>
                </c:pt>
                <c:pt idx="228">
                  <c:v>-13.580689505511527</c:v>
                </c:pt>
                <c:pt idx="229">
                  <c:v>-14.204859956014845</c:v>
                </c:pt>
                <c:pt idx="230">
                  <c:v>-14.839884644950029</c:v>
                </c:pt>
                <c:pt idx="231">
                  <c:v>-15.485925917590057</c:v>
                </c:pt>
                <c:pt idx="232">
                  <c:v>-16.143152275368539</c:v>
                </c:pt>
                <c:pt idx="233">
                  <c:v>-16.8117386820863</c:v>
                </c:pt>
                <c:pt idx="234">
                  <c:v>-17.49186689067464</c:v>
                </c:pt>
                <c:pt idx="235">
                  <c:v>-18.183725792220375</c:v>
                </c:pt>
                <c:pt idx="236">
                  <c:v>-18.887511789128965</c:v>
                </c:pt>
                <c:pt idx="237">
                  <c:v>-19.603429194491515</c:v>
                </c:pt>
                <c:pt idx="238">
                  <c:v>-20.331690659935212</c:v>
                </c:pt>
                <c:pt idx="239">
                  <c:v>-21.072517634475325</c:v>
                </c:pt>
                <c:pt idx="240">
                  <c:v>-21.82614085715543</c:v>
                </c:pt>
                <c:pt idx="241">
                  <c:v>-22.592800886564024</c:v>
                </c:pt>
                <c:pt idx="242">
                  <c:v>-23.372748670656314</c:v>
                </c:pt>
                <c:pt idx="243">
                  <c:v>-24.166246160694097</c:v>
                </c:pt>
                <c:pt idx="244">
                  <c:v>-24.973566973551502</c:v>
                </c:pt>
                <c:pt idx="245">
                  <c:v>-25.794997107127603</c:v>
                </c:pt>
                <c:pt idx="246">
                  <c:v>-26.630835714167755</c:v>
                </c:pt>
                <c:pt idx="247">
                  <c:v>-27.481395940433575</c:v>
                </c:pt>
                <c:pt idx="248">
                  <c:v>-28.347005833890947</c:v>
                </c:pt>
                <c:pt idx="249">
                  <c:v>-29.228009332420008</c:v>
                </c:pt>
                <c:pt idx="250">
                  <c:v>-30.12476733850729</c:v>
                </c:pt>
                <c:pt idx="251">
                  <c:v>-31.037658890483286</c:v>
                </c:pt>
                <c:pt idx="252">
                  <c:v>-31.967082441137109</c:v>
                </c:pt>
                <c:pt idx="253">
                  <c:v>-32.913457256009856</c:v>
                </c:pt>
                <c:pt idx="254">
                  <c:v>-33.87722494537276</c:v>
                </c:pt>
                <c:pt idx="255">
                  <c:v>-34.858851145877715</c:v>
                </c:pt>
                <c:pt idx="256">
                  <c:v>-35.858827370183498</c:v>
                </c:pt>
                <c:pt idx="257">
                  <c:v>-36.877673045569153</c:v>
                </c:pt>
                <c:pt idx="258">
                  <c:v>-37.915937765731648</c:v>
                </c:pt>
                <c:pt idx="259">
                  <c:v>-38.974203783717499</c:v>
                </c:pt>
                <c:pt idx="260">
                  <c:v>-40.053088778384016</c:v>
                </c:pt>
                <c:pt idx="261">
                  <c:v>-41.153248932063732</c:v>
                </c:pt>
                <c:pt idx="262">
                  <c:v>-42.27538236340763</c:v>
                </c:pt>
                <c:pt idx="263">
                  <c:v>-43.420232966929127</c:v>
                </c:pt>
                <c:pt idx="264">
                  <c:v>-44.588594719858065</c:v>
                </c:pt>
                <c:pt idx="265">
                  <c:v>-45.781316527900493</c:v>
                </c:pt>
                <c:pt idx="266">
                  <c:v>-46.999307694853691</c:v>
                </c:pt>
                <c:pt idx="267">
                  <c:v>-48.24354411734241</c:v>
                </c:pt>
                <c:pt idx="268">
                  <c:v>-49.515075325984434</c:v>
                </c:pt>
                <c:pt idx="269">
                  <c:v>-50.815032519066023</c:v>
                </c:pt>
                <c:pt idx="270">
                  <c:v>-52.144637765606106</c:v>
                </c:pt>
                <c:pt idx="271">
                  <c:v>-53.505214593241064</c:v>
                </c:pt>
                <c:pt idx="272">
                  <c:v>-54.898200224953214</c:v>
                </c:pt>
                <c:pt idx="273">
                  <c:v>-56.325159790370392</c:v>
                </c:pt>
                <c:pt idx="274">
                  <c:v>-57.787802916341832</c:v>
                </c:pt>
                <c:pt idx="275">
                  <c:v>-59.288003203446912</c:v>
                </c:pt>
                <c:pt idx="276">
                  <c:v>-60.827821227896735</c:v>
                </c:pt>
                <c:pt idx="277">
                  <c:v>-62.409531882983543</c:v>
                </c:pt>
                <c:pt idx="278">
                  <c:v>-64.035657106460349</c:v>
                </c:pt>
                <c:pt idx="279">
                  <c:v>-65.70900535246669</c:v>
                </c:pt>
                <c:pt idx="280">
                  <c:v>-67.432719591626352</c:v>
                </c:pt>
                <c:pt idx="281">
                  <c:v>-69.210336209256525</c:v>
                </c:pt>
                <c:pt idx="282">
                  <c:v>-71.045857992391063</c:v>
                </c:pt>
                <c:pt idx="283">
                  <c:v>-72.943845563838934</c:v>
                </c:pt>
                <c:pt idx="284">
                  <c:v>-74.909533311866923</c:v>
                </c:pt>
                <c:pt idx="285">
                  <c:v>-76.948978359770919</c:v>
                </c:pt>
                <c:pt idx="286">
                  <c:v>-79.069254885302811</c:v>
                </c:pt>
                <c:pt idx="287">
                  <c:v>-81.278711922249897</c:v>
                </c:pt>
                <c:pt idx="288">
                  <c:v>-83.587322029855386</c:v>
                </c:pt>
                <c:pt idx="289">
                  <c:v>-86.007163390179755</c:v>
                </c:pt>
                <c:pt idx="290">
                  <c:v>-88.553103689789026</c:v>
                </c:pt>
                <c:pt idx="291">
                  <c:v>-91.243799869259703</c:v>
                </c:pt>
                <c:pt idx="292">
                  <c:v>-94.103212975745166</c:v>
                </c:pt>
                <c:pt idx="293">
                  <c:v>-97.16300555950248</c:v>
                </c:pt>
                <c:pt idx="294">
                  <c:v>-100.46654616553002</c:v>
                </c:pt>
                <c:pt idx="295">
                  <c:v>-104.07607540965824</c:v>
                </c:pt>
                <c:pt idx="296">
                  <c:v>-108.08675751470354</c:v>
                </c:pt>
                <c:pt idx="297">
                  <c:v>-112.65800046274538</c:v>
                </c:pt>
                <c:pt idx="298">
                  <c:v>-118.09837257563531</c:v>
                </c:pt>
                <c:pt idx="299">
                  <c:v>-125.19347363617331</c:v>
                </c:pt>
                <c:pt idx="300">
                  <c:v>-139.85485792009837</c:v>
                </c:pt>
                <c:pt idx="301">
                  <c:v>-139.85485792009837</c:v>
                </c:pt>
                <c:pt idx="302">
                  <c:v>-139.85485792009837</c:v>
                </c:pt>
                <c:pt idx="303">
                  <c:v>-139.85485792009837</c:v>
                </c:pt>
                <c:pt idx="304">
                  <c:v>-139.85485792009837</c:v>
                </c:pt>
                <c:pt idx="305">
                  <c:v>-139.85485792009837</c:v>
                </c:pt>
                <c:pt idx="306">
                  <c:v>-139.85485792009837</c:v>
                </c:pt>
                <c:pt idx="307">
                  <c:v>-139.85485792009837</c:v>
                </c:pt>
                <c:pt idx="308">
                  <c:v>-139.85485792009837</c:v>
                </c:pt>
                <c:pt idx="309">
                  <c:v>-139.85485792009837</c:v>
                </c:pt>
                <c:pt idx="310">
                  <c:v>-139.85485792009837</c:v>
                </c:pt>
                <c:pt idx="311">
                  <c:v>-139.85485792009837</c:v>
                </c:pt>
                <c:pt idx="312">
                  <c:v>-139.85485792009837</c:v>
                </c:pt>
                <c:pt idx="313">
                  <c:v>-139.85485792009837</c:v>
                </c:pt>
                <c:pt idx="314">
                  <c:v>-139.85485792009837</c:v>
                </c:pt>
                <c:pt idx="315">
                  <c:v>-139.85485792009837</c:v>
                </c:pt>
                <c:pt idx="316">
                  <c:v>-139.85485792009837</c:v>
                </c:pt>
                <c:pt idx="317">
                  <c:v>-139.85485792009837</c:v>
                </c:pt>
                <c:pt idx="318">
                  <c:v>-139.85485792009837</c:v>
                </c:pt>
                <c:pt idx="319">
                  <c:v>-139.85485792009837</c:v>
                </c:pt>
                <c:pt idx="320">
                  <c:v>-139.85485792009837</c:v>
                </c:pt>
                <c:pt idx="321">
                  <c:v>-139.85485792009837</c:v>
                </c:pt>
                <c:pt idx="322">
                  <c:v>-139.85485792009837</c:v>
                </c:pt>
                <c:pt idx="323">
                  <c:v>-139.85485792009837</c:v>
                </c:pt>
                <c:pt idx="324">
                  <c:v>-139.85485792009837</c:v>
                </c:pt>
                <c:pt idx="325">
                  <c:v>-139.85485792009837</c:v>
                </c:pt>
                <c:pt idx="326">
                  <c:v>-139.85485792009837</c:v>
                </c:pt>
                <c:pt idx="327">
                  <c:v>-139.85485792009837</c:v>
                </c:pt>
                <c:pt idx="328">
                  <c:v>-139.85485792009837</c:v>
                </c:pt>
                <c:pt idx="329">
                  <c:v>-139.85485792009837</c:v>
                </c:pt>
                <c:pt idx="330">
                  <c:v>-139.85485792009837</c:v>
                </c:pt>
                <c:pt idx="331">
                  <c:v>-139.85485792009837</c:v>
                </c:pt>
                <c:pt idx="332">
                  <c:v>-139.85485792009837</c:v>
                </c:pt>
                <c:pt idx="333">
                  <c:v>-139.85485792009837</c:v>
                </c:pt>
                <c:pt idx="334">
                  <c:v>-139.85485792009837</c:v>
                </c:pt>
                <c:pt idx="335">
                  <c:v>-139.85485792009837</c:v>
                </c:pt>
                <c:pt idx="336">
                  <c:v>-139.85485792009837</c:v>
                </c:pt>
                <c:pt idx="337">
                  <c:v>-139.85485792009837</c:v>
                </c:pt>
                <c:pt idx="338">
                  <c:v>-139.85485792009837</c:v>
                </c:pt>
                <c:pt idx="339">
                  <c:v>-139.85485792009837</c:v>
                </c:pt>
                <c:pt idx="340">
                  <c:v>-139.85485792009837</c:v>
                </c:pt>
                <c:pt idx="341">
                  <c:v>-139.85485792009837</c:v>
                </c:pt>
                <c:pt idx="342">
                  <c:v>-139.85485792009837</c:v>
                </c:pt>
                <c:pt idx="343">
                  <c:v>-139.85485792009837</c:v>
                </c:pt>
                <c:pt idx="344">
                  <c:v>-139.85485792009837</c:v>
                </c:pt>
                <c:pt idx="345">
                  <c:v>-139.85485792009837</c:v>
                </c:pt>
                <c:pt idx="346">
                  <c:v>-139.85485792009837</c:v>
                </c:pt>
                <c:pt idx="347">
                  <c:v>-139.85485792009837</c:v>
                </c:pt>
                <c:pt idx="348">
                  <c:v>-139.85485792009837</c:v>
                </c:pt>
                <c:pt idx="349">
                  <c:v>-139.85485792009837</c:v>
                </c:pt>
                <c:pt idx="350">
                  <c:v>-139.85485792009837</c:v>
                </c:pt>
                <c:pt idx="351">
                  <c:v>-139.85485792009837</c:v>
                </c:pt>
                <c:pt idx="352">
                  <c:v>-139.85485792009837</c:v>
                </c:pt>
                <c:pt idx="353">
                  <c:v>-139.85485792009837</c:v>
                </c:pt>
                <c:pt idx="354">
                  <c:v>-139.85485792009837</c:v>
                </c:pt>
                <c:pt idx="355">
                  <c:v>-139.85485792009837</c:v>
                </c:pt>
                <c:pt idx="356">
                  <c:v>-139.85485792009837</c:v>
                </c:pt>
                <c:pt idx="357">
                  <c:v>-139.85485792009837</c:v>
                </c:pt>
                <c:pt idx="358">
                  <c:v>-139.85485792009837</c:v>
                </c:pt>
                <c:pt idx="359">
                  <c:v>-139.85485792009837</c:v>
                </c:pt>
                <c:pt idx="360">
                  <c:v>-139.85485792009837</c:v>
                </c:pt>
                <c:pt idx="361">
                  <c:v>-139.85485792009837</c:v>
                </c:pt>
                <c:pt idx="362">
                  <c:v>-139.85485792009837</c:v>
                </c:pt>
                <c:pt idx="363">
                  <c:v>-139.85485792009837</c:v>
                </c:pt>
                <c:pt idx="364">
                  <c:v>-139.85485792009837</c:v>
                </c:pt>
                <c:pt idx="365">
                  <c:v>-139.85485792009837</c:v>
                </c:pt>
                <c:pt idx="366">
                  <c:v>-139.85485792009837</c:v>
                </c:pt>
                <c:pt idx="367">
                  <c:v>-139.85485792009837</c:v>
                </c:pt>
                <c:pt idx="368">
                  <c:v>-139.85485792009837</c:v>
                </c:pt>
                <c:pt idx="369">
                  <c:v>-139.85485792009837</c:v>
                </c:pt>
                <c:pt idx="370">
                  <c:v>-139.85485792009837</c:v>
                </c:pt>
                <c:pt idx="371">
                  <c:v>-139.85485792009837</c:v>
                </c:pt>
                <c:pt idx="372">
                  <c:v>-139.85485792009837</c:v>
                </c:pt>
                <c:pt idx="373">
                  <c:v>-139.85485792009837</c:v>
                </c:pt>
                <c:pt idx="374">
                  <c:v>-139.85485792009837</c:v>
                </c:pt>
                <c:pt idx="375">
                  <c:v>-139.85485792009837</c:v>
                </c:pt>
                <c:pt idx="376">
                  <c:v>-139.85485792009837</c:v>
                </c:pt>
                <c:pt idx="377">
                  <c:v>-139.85485792009837</c:v>
                </c:pt>
                <c:pt idx="378">
                  <c:v>-139.85485792009837</c:v>
                </c:pt>
                <c:pt idx="379">
                  <c:v>-139.85485792009837</c:v>
                </c:pt>
                <c:pt idx="380">
                  <c:v>-139.85485792009837</c:v>
                </c:pt>
                <c:pt idx="381">
                  <c:v>-139.85485792009837</c:v>
                </c:pt>
                <c:pt idx="382">
                  <c:v>-139.85485792009837</c:v>
                </c:pt>
                <c:pt idx="383">
                  <c:v>-139.85485792009837</c:v>
                </c:pt>
                <c:pt idx="384">
                  <c:v>-139.85485792009837</c:v>
                </c:pt>
                <c:pt idx="385">
                  <c:v>-139.85485792009837</c:v>
                </c:pt>
                <c:pt idx="386">
                  <c:v>-139.85485792009837</c:v>
                </c:pt>
                <c:pt idx="387">
                  <c:v>-139.85485792009837</c:v>
                </c:pt>
                <c:pt idx="388">
                  <c:v>-139.85485792009837</c:v>
                </c:pt>
                <c:pt idx="389">
                  <c:v>-139.85485792009837</c:v>
                </c:pt>
                <c:pt idx="390">
                  <c:v>-139.85485792009837</c:v>
                </c:pt>
                <c:pt idx="391">
                  <c:v>-139.85485792009837</c:v>
                </c:pt>
                <c:pt idx="392">
                  <c:v>-139.85485792009837</c:v>
                </c:pt>
                <c:pt idx="393">
                  <c:v>-139.85485792009837</c:v>
                </c:pt>
                <c:pt idx="394">
                  <c:v>-139.85485792009837</c:v>
                </c:pt>
                <c:pt idx="395">
                  <c:v>-139.85485792009837</c:v>
                </c:pt>
                <c:pt idx="396">
                  <c:v>-139.85485792009837</c:v>
                </c:pt>
                <c:pt idx="397">
                  <c:v>-139.85485792009837</c:v>
                </c:pt>
                <c:pt idx="398">
                  <c:v>-139.85485792009837</c:v>
                </c:pt>
                <c:pt idx="399">
                  <c:v>-139.85485792009837</c:v>
                </c:pt>
                <c:pt idx="400">
                  <c:v>-139.85485792009837</c:v>
                </c:pt>
              </c:numCache>
            </c:numRef>
          </c:yVal>
          <c:smooth val="0"/>
        </c:ser>
        <c:ser>
          <c:idx val="27"/>
          <c:order val="12"/>
          <c:spPr>
            <a:ln w="28575">
              <a:noFill/>
            </a:ln>
          </c:spPr>
          <c:marker>
            <c:symbol val="circl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31"/>
          <c:order val="13"/>
          <c:spPr>
            <a:ln w="28575">
              <a:noFill/>
            </a:ln>
          </c:spPr>
          <c:marker>
            <c:symbol val="circl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35"/>
          <c:order val="14"/>
          <c:spPr>
            <a:ln w="28575">
              <a:noFill/>
            </a:ln>
          </c:spPr>
          <c:marker>
            <c:symbol val="circl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37"/>
          <c:order val="15"/>
          <c:spPr>
            <a:ln w="28575">
              <a:noFill/>
            </a:ln>
          </c:spPr>
          <c:marker>
            <c:symbol val="circl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47"/>
          <c:order val="16"/>
          <c:tx>
            <c:v>0t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xVal>
            <c:numRef>
              <c:f>CURVED!$L$120:$L$120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CURVED!$L$122:$L$122</c:f>
              <c:numCache>
                <c:formatCode>General</c:formatCode>
                <c:ptCount val="1"/>
                <c:pt idx="0">
                  <c:v>-97.53276048375092</c:v>
                </c:pt>
              </c:numCache>
            </c:numRef>
          </c:yVal>
          <c:smooth val="0"/>
        </c:ser>
        <c:ser>
          <c:idx val="49"/>
          <c:order val="17"/>
          <c:tx>
            <c:v>xsyn2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xVal>
            <c:numRef>
              <c:f>CURVED!$X$120:$X$121</c:f>
              <c:numCache>
                <c:formatCode>General</c:formatCode>
                <c:ptCount val="2"/>
                <c:pt idx="0">
                  <c:v>7.8178905684049438</c:v>
                </c:pt>
                <c:pt idx="1">
                  <c:v>-7.8178905684049438</c:v>
                </c:pt>
              </c:numCache>
            </c:numRef>
          </c:xVal>
          <c:yVal>
            <c:numRef>
              <c:f>CURVED!$X$122:$X$123</c:f>
              <c:numCache>
                <c:formatCode>General</c:formatCode>
                <c:ptCount val="2"/>
                <c:pt idx="0">
                  <c:v>19.882027322576537</c:v>
                </c:pt>
                <c:pt idx="1">
                  <c:v>19.882027322576537</c:v>
                </c:pt>
              </c:numCache>
            </c:numRef>
          </c:yVal>
          <c:smooth val="0"/>
        </c:ser>
        <c:ser>
          <c:idx val="52"/>
          <c:order val="18"/>
          <c:tx>
            <c:v>xsyn5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xVal>
            <c:numRef>
              <c:f>CURVED!$U$120:$U$121</c:f>
              <c:numCache>
                <c:formatCode>General</c:formatCode>
                <c:ptCount val="2"/>
                <c:pt idx="0">
                  <c:v>16.716106242421734</c:v>
                </c:pt>
                <c:pt idx="1">
                  <c:v>-16.716106242421734</c:v>
                </c:pt>
              </c:numCache>
            </c:numRef>
          </c:xVal>
          <c:yVal>
            <c:numRef>
              <c:f>CURVED!$U$122:$U$123</c:f>
              <c:numCache>
                <c:formatCode>General</c:formatCode>
                <c:ptCount val="2"/>
                <c:pt idx="0">
                  <c:v>12.501475721780666</c:v>
                </c:pt>
                <c:pt idx="1">
                  <c:v>12.501475721780666</c:v>
                </c:pt>
              </c:numCache>
            </c:numRef>
          </c:yVal>
          <c:smooth val="0"/>
        </c:ser>
        <c:ser>
          <c:idx val="57"/>
          <c:order val="19"/>
          <c:tx>
            <c:v>y0syn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xVal>
            <c:numRef>
              <c:f>CURVED!$N$121:$N$122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CURVED!$M$122:$M$123</c:f>
              <c:numCache>
                <c:formatCode>General</c:formatCode>
                <c:ptCount val="2"/>
                <c:pt idx="0">
                  <c:v>307.41183372105553</c:v>
                </c:pt>
                <c:pt idx="1">
                  <c:v>307.41183372105553</c:v>
                </c:pt>
              </c:numCache>
            </c:numRef>
          </c:yVal>
          <c:smooth val="0"/>
        </c:ser>
        <c:ser>
          <c:idx val="58"/>
          <c:order val="20"/>
          <c:tx>
            <c:v>0,08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CURVED!$CE$118:$CX$118</c:f>
              <c:numCache>
                <c:formatCode>General</c:formatCode>
                <c:ptCount val="20"/>
                <c:pt idx="0">
                  <c:v>72.568204699699479</c:v>
                </c:pt>
                <c:pt idx="1">
                  <c:v>78.379539253873489</c:v>
                </c:pt>
                <c:pt idx="2">
                  <c:v>82.530539845943636</c:v>
                </c:pt>
                <c:pt idx="3">
                  <c:v>84.242571342646841</c:v>
                </c:pt>
                <c:pt idx="4">
                  <c:v>82.542320505541028</c:v>
                </c:pt>
                <c:pt idx="5">
                  <c:v>76.360263297623021</c:v>
                </c:pt>
                <c:pt idx="6">
                  <c:v>64.78394256038716</c:v>
                </c:pt>
                <c:pt idx="7">
                  <c:v>47.487684895817189</c:v>
                </c:pt>
                <c:pt idx="8">
                  <c:v>25.215790979609071</c:v>
                </c:pt>
                <c:pt idx="9">
                  <c:v>0</c:v>
                </c:pt>
                <c:pt idx="10">
                  <c:v>0</c:v>
                </c:pt>
                <c:pt idx="11">
                  <c:v>-8.3994344599164581</c:v>
                </c:pt>
                <c:pt idx="12">
                  <c:v>-16.800291965160778</c:v>
                </c:pt>
                <c:pt idx="13">
                  <c:v>-25.198669400663881</c:v>
                </c:pt>
                <c:pt idx="14">
                  <c:v>-33.57916996445617</c:v>
                </c:pt>
                <c:pt idx="15">
                  <c:v>-41.906946681375473</c:v>
                </c:pt>
                <c:pt idx="16">
                  <c:v>-50.116805639955345</c:v>
                </c:pt>
                <c:pt idx="17">
                  <c:v>-58.097954206182209</c:v>
                </c:pt>
                <c:pt idx="18">
                  <c:v>-65.672777253766697</c:v>
                </c:pt>
                <c:pt idx="19">
                  <c:v>-72.56820469969945</c:v>
                </c:pt>
              </c:numCache>
            </c:numRef>
          </c:xVal>
          <c:yVal>
            <c:numRef>
              <c:f>CURVED!$CE$120:$CX$120</c:f>
              <c:numCache>
                <c:formatCode>General</c:formatCode>
                <c:ptCount val="20"/>
                <c:pt idx="0">
                  <c:v>-19.804231749893404</c:v>
                </c:pt>
                <c:pt idx="1">
                  <c:v>-7.8997248884111286</c:v>
                </c:pt>
                <c:pt idx="2">
                  <c:v>6.0701800941118336</c:v>
                </c:pt>
                <c:pt idx="3">
                  <c:v>22.09064522658602</c:v>
                </c:pt>
                <c:pt idx="4">
                  <c:v>39.855340695373229</c:v>
                </c:pt>
                <c:pt idx="5">
                  <c:v>58.582727793321538</c:v>
                </c:pt>
                <c:pt idx="6">
                  <c:v>76.849345901934726</c:v>
                </c:pt>
                <c:pt idx="7">
                  <c:v>92.57991735418284</c:v>
                </c:pt>
                <c:pt idx="8">
                  <c:v>103.37677727164333</c:v>
                </c:pt>
                <c:pt idx="9">
                  <c:v>-61.255848021597878</c:v>
                </c:pt>
                <c:pt idx="10">
                  <c:v>107.23892861372875</c:v>
                </c:pt>
                <c:pt idx="11">
                  <c:v>-60.836092016320777</c:v>
                </c:pt>
                <c:pt idx="12">
                  <c:v>-59.563729846018745</c:v>
                </c:pt>
                <c:pt idx="13">
                  <c:v>-57.399065490824881</c:v>
                </c:pt>
                <c:pt idx="14">
                  <c:v>-54.274634598550094</c:v>
                </c:pt>
                <c:pt idx="15">
                  <c:v>-50.093548868493315</c:v>
                </c:pt>
                <c:pt idx="16">
                  <c:v>-44.727941618625053</c:v>
                </c:pt>
                <c:pt idx="17">
                  <c:v>-38.018706018824233</c:v>
                </c:pt>
                <c:pt idx="18">
                  <c:v>-29.778799537256646</c:v>
                </c:pt>
                <c:pt idx="19">
                  <c:v>-19.804231749893404</c:v>
                </c:pt>
              </c:numCache>
            </c:numRef>
          </c:yVal>
          <c:smooth val="0"/>
        </c:ser>
        <c:ser>
          <c:idx val="59"/>
          <c:order val="21"/>
          <c:tx>
            <c:v>mion0,08</c:v>
          </c:tx>
          <c:spPr>
            <a:ln>
              <a:noFill/>
            </a:ln>
          </c:spPr>
          <c:marker>
            <c:symbol val="circle"/>
            <c:size val="10"/>
            <c:spPr>
              <a:solidFill>
                <a:srgbClr val="00B050"/>
              </a:solidFill>
            </c:spPr>
          </c:marker>
          <c:xVal>
            <c:numRef>
              <c:f>CURVED!$CE$119:$CX$119</c:f>
              <c:numCache>
                <c:formatCode>General</c:formatCode>
                <c:ptCount val="20"/>
                <c:pt idx="0">
                  <c:v>-72.568204699699479</c:v>
                </c:pt>
                <c:pt idx="1">
                  <c:v>-78.379539253873489</c:v>
                </c:pt>
                <c:pt idx="2">
                  <c:v>-82.530539845943636</c:v>
                </c:pt>
                <c:pt idx="3">
                  <c:v>-84.242571342646841</c:v>
                </c:pt>
                <c:pt idx="4">
                  <c:v>-82.542320505541028</c:v>
                </c:pt>
                <c:pt idx="5">
                  <c:v>-76.360263297623021</c:v>
                </c:pt>
                <c:pt idx="6">
                  <c:v>-64.78394256038716</c:v>
                </c:pt>
                <c:pt idx="7">
                  <c:v>-47.487684895817189</c:v>
                </c:pt>
                <c:pt idx="8">
                  <c:v>-25.215790979609071</c:v>
                </c:pt>
                <c:pt idx="9">
                  <c:v>0</c:v>
                </c:pt>
                <c:pt idx="10">
                  <c:v>0</c:v>
                </c:pt>
                <c:pt idx="11">
                  <c:v>8.3994344599164581</c:v>
                </c:pt>
                <c:pt idx="12">
                  <c:v>16.800291965160778</c:v>
                </c:pt>
                <c:pt idx="13">
                  <c:v>25.198669400663881</c:v>
                </c:pt>
                <c:pt idx="14">
                  <c:v>33.57916996445617</c:v>
                </c:pt>
                <c:pt idx="15">
                  <c:v>41.906946681375473</c:v>
                </c:pt>
                <c:pt idx="16">
                  <c:v>50.116805639955345</c:v>
                </c:pt>
                <c:pt idx="17">
                  <c:v>58.097954206182209</c:v>
                </c:pt>
                <c:pt idx="18">
                  <c:v>65.672777253766697</c:v>
                </c:pt>
                <c:pt idx="19">
                  <c:v>72.56820469969945</c:v>
                </c:pt>
              </c:numCache>
            </c:numRef>
          </c:xVal>
          <c:yVal>
            <c:numRef>
              <c:f>CURVED!$CE$121:$CX$121</c:f>
              <c:numCache>
                <c:formatCode>General</c:formatCode>
                <c:ptCount val="20"/>
                <c:pt idx="0">
                  <c:v>-19.804231749893404</c:v>
                </c:pt>
                <c:pt idx="1">
                  <c:v>-7.8997248884111286</c:v>
                </c:pt>
                <c:pt idx="2">
                  <c:v>6.0701800941118336</c:v>
                </c:pt>
                <c:pt idx="3">
                  <c:v>22.09064522658602</c:v>
                </c:pt>
                <c:pt idx="4">
                  <c:v>39.855340695373229</c:v>
                </c:pt>
                <c:pt idx="5">
                  <c:v>58.582727793321538</c:v>
                </c:pt>
                <c:pt idx="6">
                  <c:v>76.849345901934726</c:v>
                </c:pt>
                <c:pt idx="7">
                  <c:v>92.57991735418284</c:v>
                </c:pt>
                <c:pt idx="8">
                  <c:v>103.37677727164333</c:v>
                </c:pt>
                <c:pt idx="9">
                  <c:v>-61.255848021597878</c:v>
                </c:pt>
                <c:pt idx="10">
                  <c:v>107.23892861372875</c:v>
                </c:pt>
                <c:pt idx="11">
                  <c:v>-60.836092016320777</c:v>
                </c:pt>
                <c:pt idx="12">
                  <c:v>-59.563729846018745</c:v>
                </c:pt>
                <c:pt idx="13">
                  <c:v>-57.399065490824881</c:v>
                </c:pt>
                <c:pt idx="14">
                  <c:v>-54.274634598550094</c:v>
                </c:pt>
                <c:pt idx="15">
                  <c:v>-50.093548868493315</c:v>
                </c:pt>
                <c:pt idx="16">
                  <c:v>-44.727941618625053</c:v>
                </c:pt>
                <c:pt idx="17">
                  <c:v>-38.018706018824233</c:v>
                </c:pt>
                <c:pt idx="18">
                  <c:v>-29.778799537256646</c:v>
                </c:pt>
                <c:pt idx="19">
                  <c:v>-19.804231749893404</c:v>
                </c:pt>
              </c:numCache>
            </c:numRef>
          </c:yVal>
          <c:smooth val="0"/>
        </c:ser>
        <c:ser>
          <c:idx val="60"/>
          <c:order val="22"/>
          <c:tx>
            <c:v>0,04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CURVED!$AM$118:$BF$118</c:f>
              <c:numCache>
                <c:formatCode>General</c:formatCode>
                <c:ptCount val="20"/>
                <c:pt idx="0">
                  <c:v>38.986440080447544</c:v>
                </c:pt>
                <c:pt idx="1">
                  <c:v>40.304140297691646</c:v>
                </c:pt>
                <c:pt idx="2">
                  <c:v>40.406801946033447</c:v>
                </c:pt>
                <c:pt idx="3">
                  <c:v>39.098311427835327</c:v>
                </c:pt>
                <c:pt idx="4">
                  <c:v>36.218858012825713</c:v>
                </c:pt>
                <c:pt idx="5">
                  <c:v>31.683716717097084</c:v>
                </c:pt>
                <c:pt idx="6">
                  <c:v>25.526137014742257</c:v>
                </c:pt>
                <c:pt idx="7">
                  <c:v>17.933013326902337</c:v>
                </c:pt>
                <c:pt idx="8">
                  <c:v>9.2581305429781295</c:v>
                </c:pt>
                <c:pt idx="9">
                  <c:v>0</c:v>
                </c:pt>
                <c:pt idx="10">
                  <c:v>0</c:v>
                </c:pt>
                <c:pt idx="11">
                  <c:v>-5.3358628901614491</c:v>
                </c:pt>
                <c:pt idx="12">
                  <c:v>-10.612583728101507</c:v>
                </c:pt>
                <c:pt idx="13">
                  <c:v>-15.766841609846589</c:v>
                </c:pt>
                <c:pt idx="14">
                  <c:v>-20.726890390263158</c:v>
                </c:pt>
                <c:pt idx="15">
                  <c:v>-25.408233370758303</c:v>
                </c:pt>
                <c:pt idx="16">
                  <c:v>-29.709333488244241</c:v>
                </c:pt>
                <c:pt idx="17">
                  <c:v>-33.507694218623925</c:v>
                </c:pt>
                <c:pt idx="18">
                  <c:v>-36.656992987198812</c:v>
                </c:pt>
                <c:pt idx="19">
                  <c:v>-38.986440080447522</c:v>
                </c:pt>
              </c:numCache>
            </c:numRef>
          </c:xVal>
          <c:yVal>
            <c:numRef>
              <c:f>CURVED!$AM$120:$BF$120</c:f>
              <c:numCache>
                <c:formatCode>General</c:formatCode>
                <c:ptCount val="20"/>
                <c:pt idx="0">
                  <c:v>-5.4227193848562933</c:v>
                </c:pt>
                <c:pt idx="1">
                  <c:v>1.4142242252092103</c:v>
                </c:pt>
                <c:pt idx="2">
                  <c:v>8.7258950617731728</c:v>
                </c:pt>
                <c:pt idx="3">
                  <c:v>16.293835963521104</c:v>
                </c:pt>
                <c:pt idx="4">
                  <c:v>23.814889215821523</c:v>
                </c:pt>
                <c:pt idx="5">
                  <c:v>30.903161655692713</c:v>
                </c:pt>
                <c:pt idx="6">
                  <c:v>37.111580465975322</c:v>
                </c:pt>
                <c:pt idx="7">
                  <c:v>41.977567258659434</c:v>
                </c:pt>
                <c:pt idx="8">
                  <c:v>45.08969113480066</c:v>
                </c:pt>
                <c:pt idx="9">
                  <c:v>-34.888036934896363</c:v>
                </c:pt>
                <c:pt idx="10">
                  <c:v>46.161401762490982</c:v>
                </c:pt>
                <c:pt idx="11">
                  <c:v>-34.535216290493395</c:v>
                </c:pt>
                <c:pt idx="12">
                  <c:v>-33.473750272436348</c:v>
                </c:pt>
                <c:pt idx="13">
                  <c:v>-31.695067932796348</c:v>
                </c:pt>
                <c:pt idx="14">
                  <c:v>-29.186426192994318</c:v>
                </c:pt>
                <c:pt idx="15">
                  <c:v>-25.933470504227515</c:v>
                </c:pt>
                <c:pt idx="16">
                  <c:v>-21.92431143574801</c:v>
                </c:pt>
                <c:pt idx="17">
                  <c:v>-17.155581765998093</c:v>
                </c:pt>
                <c:pt idx="18">
                  <c:v>-11.640983615700037</c:v>
                </c:pt>
                <c:pt idx="19">
                  <c:v>-5.4227193848562933</c:v>
                </c:pt>
              </c:numCache>
            </c:numRef>
          </c:yVal>
          <c:smooth val="0"/>
        </c:ser>
        <c:ser>
          <c:idx val="61"/>
          <c:order val="23"/>
          <c:tx>
            <c:v>mion0,04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CURVED!$AM$119:$BF$119</c:f>
              <c:numCache>
                <c:formatCode>General</c:formatCode>
                <c:ptCount val="20"/>
                <c:pt idx="0">
                  <c:v>-38.986440080447544</c:v>
                </c:pt>
                <c:pt idx="1">
                  <c:v>-40.304140297691646</c:v>
                </c:pt>
                <c:pt idx="2">
                  <c:v>-40.406801946033447</c:v>
                </c:pt>
                <c:pt idx="3">
                  <c:v>-39.098311427835327</c:v>
                </c:pt>
                <c:pt idx="4">
                  <c:v>-36.218858012825713</c:v>
                </c:pt>
                <c:pt idx="5">
                  <c:v>-31.683716717097084</c:v>
                </c:pt>
                <c:pt idx="6">
                  <c:v>-25.526137014742257</c:v>
                </c:pt>
                <c:pt idx="7">
                  <c:v>-17.933013326902337</c:v>
                </c:pt>
                <c:pt idx="8">
                  <c:v>-9.2581305429781295</c:v>
                </c:pt>
                <c:pt idx="9">
                  <c:v>0</c:v>
                </c:pt>
                <c:pt idx="10">
                  <c:v>0</c:v>
                </c:pt>
                <c:pt idx="11">
                  <c:v>5.3358628901614491</c:v>
                </c:pt>
                <c:pt idx="12">
                  <c:v>10.612583728101507</c:v>
                </c:pt>
                <c:pt idx="13">
                  <c:v>15.766841609846589</c:v>
                </c:pt>
                <c:pt idx="14">
                  <c:v>20.726890390263158</c:v>
                </c:pt>
                <c:pt idx="15">
                  <c:v>25.408233370758303</c:v>
                </c:pt>
                <c:pt idx="16">
                  <c:v>29.709333488244241</c:v>
                </c:pt>
                <c:pt idx="17">
                  <c:v>33.507694218623925</c:v>
                </c:pt>
                <c:pt idx="18">
                  <c:v>36.656992987198812</c:v>
                </c:pt>
                <c:pt idx="19">
                  <c:v>38.986440080447522</c:v>
                </c:pt>
              </c:numCache>
            </c:numRef>
          </c:xVal>
          <c:yVal>
            <c:numRef>
              <c:f>CURVED!$AM$121:$BF$121</c:f>
              <c:numCache>
                <c:formatCode>General</c:formatCode>
                <c:ptCount val="20"/>
                <c:pt idx="0">
                  <c:v>-5.4227193848562933</c:v>
                </c:pt>
                <c:pt idx="1">
                  <c:v>1.4142242252092103</c:v>
                </c:pt>
                <c:pt idx="2">
                  <c:v>8.7258950617731728</c:v>
                </c:pt>
                <c:pt idx="3">
                  <c:v>16.293835963521104</c:v>
                </c:pt>
                <c:pt idx="4">
                  <c:v>23.814889215821523</c:v>
                </c:pt>
                <c:pt idx="5">
                  <c:v>30.903161655692713</c:v>
                </c:pt>
                <c:pt idx="6">
                  <c:v>37.111580465975322</c:v>
                </c:pt>
                <c:pt idx="7">
                  <c:v>41.977567258659434</c:v>
                </c:pt>
                <c:pt idx="8">
                  <c:v>45.08969113480066</c:v>
                </c:pt>
                <c:pt idx="9">
                  <c:v>-34.888036934896363</c:v>
                </c:pt>
                <c:pt idx="10">
                  <c:v>46.161401762490982</c:v>
                </c:pt>
                <c:pt idx="11">
                  <c:v>-34.535216290493395</c:v>
                </c:pt>
                <c:pt idx="12">
                  <c:v>-33.473750272436348</c:v>
                </c:pt>
                <c:pt idx="13">
                  <c:v>-31.695067932796348</c:v>
                </c:pt>
                <c:pt idx="14">
                  <c:v>-29.186426192994318</c:v>
                </c:pt>
                <c:pt idx="15">
                  <c:v>-25.933470504227515</c:v>
                </c:pt>
                <c:pt idx="16">
                  <c:v>-21.92431143574801</c:v>
                </c:pt>
                <c:pt idx="17">
                  <c:v>-17.155581765998093</c:v>
                </c:pt>
                <c:pt idx="18">
                  <c:v>-11.640983615700037</c:v>
                </c:pt>
                <c:pt idx="19">
                  <c:v>-5.4227193848562933</c:v>
                </c:pt>
              </c:numCache>
            </c:numRef>
          </c:yVal>
          <c:smooth val="0"/>
        </c:ser>
        <c:ser>
          <c:idx val="62"/>
          <c:order val="24"/>
          <c:tx>
            <c:v>0,06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CURVED!$BI$118:$CB$118</c:f>
              <c:numCache>
                <c:formatCode>General</c:formatCode>
                <c:ptCount val="20"/>
                <c:pt idx="0">
                  <c:v>56.704347429296803</c:v>
                </c:pt>
                <c:pt idx="1">
                  <c:v>59.976860854096152</c:v>
                </c:pt>
                <c:pt idx="2">
                  <c:v>61.654801984631696</c:v>
                </c:pt>
                <c:pt idx="3">
                  <c:v>61.266717751010773</c:v>
                </c:pt>
                <c:pt idx="4">
                  <c:v>58.31722036438704</c:v>
                </c:pt>
                <c:pt idx="5">
                  <c:v>52.374033119628976</c:v>
                </c:pt>
                <c:pt idx="6">
                  <c:v>43.203433306672245</c:v>
                </c:pt>
                <c:pt idx="7">
                  <c:v>30.931100606845234</c:v>
                </c:pt>
                <c:pt idx="8">
                  <c:v>16.16583367932974</c:v>
                </c:pt>
                <c:pt idx="9">
                  <c:v>0</c:v>
                </c:pt>
                <c:pt idx="10">
                  <c:v>0</c:v>
                </c:pt>
                <c:pt idx="11">
                  <c:v>-7.0793050655996881</c:v>
                </c:pt>
                <c:pt idx="12">
                  <c:v>-14.125370423940945</c:v>
                </c:pt>
                <c:pt idx="13">
                  <c:v>-21.09926321232005</c:v>
                </c:pt>
                <c:pt idx="14">
                  <c:v>-27.950151381649455</c:v>
                </c:pt>
                <c:pt idx="15">
                  <c:v>-34.608077419623633</c:v>
                </c:pt>
                <c:pt idx="16">
                  <c:v>-40.975244607087383</c:v>
                </c:pt>
                <c:pt idx="17">
                  <c:v>-46.915493714739696</c:v>
                </c:pt>
                <c:pt idx="18">
                  <c:v>-52.242033702069179</c:v>
                </c:pt>
                <c:pt idx="19">
                  <c:v>-56.704347429296782</c:v>
                </c:pt>
              </c:numCache>
            </c:numRef>
          </c:xVal>
          <c:yVal>
            <c:numRef>
              <c:f>CURVED!$BI$120:$CB$120</c:f>
              <c:numCache>
                <c:formatCode>General</c:formatCode>
                <c:ptCount val="20"/>
                <c:pt idx="0">
                  <c:v>-11.735900306884361</c:v>
                </c:pt>
                <c:pt idx="1">
                  <c:v>-2.0291558023620553</c:v>
                </c:pt>
                <c:pt idx="2">
                  <c:v>8.8610950741144734</c:v>
                </c:pt>
                <c:pt idx="3">
                  <c:v>20.730570574734656</c:v>
                </c:pt>
                <c:pt idx="4">
                  <c:v>33.178069415055717</c:v>
                </c:pt>
                <c:pt idx="5">
                  <c:v>45.553408750078859</c:v>
                </c:pt>
                <c:pt idx="6">
                  <c:v>56.947214813016188</c:v>
                </c:pt>
                <c:pt idx="7">
                  <c:v>66.265177095374099</c:v>
                </c:pt>
                <c:pt idx="8">
                  <c:v>72.413384916766347</c:v>
                </c:pt>
                <c:pt idx="9">
                  <c:v>-48.993311454991897</c:v>
                </c:pt>
                <c:pt idx="10">
                  <c:v>74.565936516947659</c:v>
                </c:pt>
                <c:pt idx="11">
                  <c:v>-48.586363633875237</c:v>
                </c:pt>
                <c:pt idx="12">
                  <c:v>-47.356815507346326</c:v>
                </c:pt>
                <c:pt idx="13">
                  <c:v>-45.278677193855813</c:v>
                </c:pt>
                <c:pt idx="14">
                  <c:v>-42.309158948905917</c:v>
                </c:pt>
                <c:pt idx="15">
                  <c:v>-38.389882297918376</c:v>
                </c:pt>
                <c:pt idx="16">
                  <c:v>-33.449509828283439</c:v>
                </c:pt>
                <c:pt idx="17">
                  <c:v>-27.408940787667021</c:v>
                </c:pt>
                <c:pt idx="18">
                  <c:v>-20.190828863019249</c:v>
                </c:pt>
                <c:pt idx="19">
                  <c:v>-11.735900306884361</c:v>
                </c:pt>
              </c:numCache>
            </c:numRef>
          </c:yVal>
          <c:smooth val="0"/>
        </c:ser>
        <c:ser>
          <c:idx val="63"/>
          <c:order val="25"/>
          <c:tx>
            <c:v>mion0,,06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CURVED!$BI$119:$CB$119</c:f>
              <c:numCache>
                <c:formatCode>General</c:formatCode>
                <c:ptCount val="20"/>
                <c:pt idx="0">
                  <c:v>-56.704347429296803</c:v>
                </c:pt>
                <c:pt idx="1">
                  <c:v>-59.976860854096152</c:v>
                </c:pt>
                <c:pt idx="2">
                  <c:v>-61.654801984631696</c:v>
                </c:pt>
                <c:pt idx="3">
                  <c:v>-61.266717751010773</c:v>
                </c:pt>
                <c:pt idx="4">
                  <c:v>-58.31722036438704</c:v>
                </c:pt>
                <c:pt idx="5">
                  <c:v>-52.374033119628976</c:v>
                </c:pt>
                <c:pt idx="6">
                  <c:v>-43.203433306672245</c:v>
                </c:pt>
                <c:pt idx="7">
                  <c:v>-30.931100606845234</c:v>
                </c:pt>
                <c:pt idx="8">
                  <c:v>-16.16583367932974</c:v>
                </c:pt>
                <c:pt idx="9">
                  <c:v>0</c:v>
                </c:pt>
                <c:pt idx="10">
                  <c:v>0</c:v>
                </c:pt>
                <c:pt idx="11">
                  <c:v>7.0793050655996881</c:v>
                </c:pt>
                <c:pt idx="12">
                  <c:v>14.125370423940945</c:v>
                </c:pt>
                <c:pt idx="13">
                  <c:v>21.09926321232005</c:v>
                </c:pt>
                <c:pt idx="14">
                  <c:v>27.950151381649455</c:v>
                </c:pt>
                <c:pt idx="15">
                  <c:v>34.608077419623633</c:v>
                </c:pt>
                <c:pt idx="16">
                  <c:v>40.975244607087383</c:v>
                </c:pt>
                <c:pt idx="17">
                  <c:v>46.915493714739696</c:v>
                </c:pt>
                <c:pt idx="18">
                  <c:v>52.242033702069179</c:v>
                </c:pt>
                <c:pt idx="19">
                  <c:v>56.704347429296782</c:v>
                </c:pt>
              </c:numCache>
            </c:numRef>
          </c:xVal>
          <c:yVal>
            <c:numRef>
              <c:f>CURVED!$BI$121:$CB$121</c:f>
              <c:numCache>
                <c:formatCode>General</c:formatCode>
                <c:ptCount val="20"/>
                <c:pt idx="0">
                  <c:v>-11.735900306884361</c:v>
                </c:pt>
                <c:pt idx="1">
                  <c:v>-2.0291558023620553</c:v>
                </c:pt>
                <c:pt idx="2">
                  <c:v>8.8610950741144734</c:v>
                </c:pt>
                <c:pt idx="3">
                  <c:v>20.730570574734656</c:v>
                </c:pt>
                <c:pt idx="4">
                  <c:v>33.178069415055717</c:v>
                </c:pt>
                <c:pt idx="5">
                  <c:v>45.553408750078859</c:v>
                </c:pt>
                <c:pt idx="6">
                  <c:v>56.947214813016188</c:v>
                </c:pt>
                <c:pt idx="7">
                  <c:v>66.265177095374099</c:v>
                </c:pt>
                <c:pt idx="8">
                  <c:v>72.413384916766347</c:v>
                </c:pt>
                <c:pt idx="9">
                  <c:v>-48.993311454991897</c:v>
                </c:pt>
                <c:pt idx="10">
                  <c:v>74.565936516947659</c:v>
                </c:pt>
                <c:pt idx="11">
                  <c:v>-48.586363633875237</c:v>
                </c:pt>
                <c:pt idx="12">
                  <c:v>-47.356815507346326</c:v>
                </c:pt>
                <c:pt idx="13">
                  <c:v>-45.278677193855813</c:v>
                </c:pt>
                <c:pt idx="14">
                  <c:v>-42.309158948905917</c:v>
                </c:pt>
                <c:pt idx="15">
                  <c:v>-38.389882297918376</c:v>
                </c:pt>
                <c:pt idx="16">
                  <c:v>-33.449509828283439</c:v>
                </c:pt>
                <c:pt idx="17">
                  <c:v>-27.408940787667021</c:v>
                </c:pt>
                <c:pt idx="18">
                  <c:v>-20.190828863019249</c:v>
                </c:pt>
                <c:pt idx="19">
                  <c:v>-11.735900306884361</c:v>
                </c:pt>
              </c:numCache>
            </c:numRef>
          </c:yVal>
          <c:smooth val="0"/>
        </c:ser>
        <c:ser>
          <c:idx val="64"/>
          <c:order val="26"/>
          <c:tx>
            <c:v>metopo1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CURVED!$DA$118:$DT$118</c:f>
              <c:numCache>
                <c:formatCode>General</c:formatCode>
                <c:ptCount val="20"/>
                <c:pt idx="0">
                  <c:v>86.338253873880532</c:v>
                </c:pt>
                <c:pt idx="1">
                  <c:v>94.996180442010299</c:v>
                </c:pt>
                <c:pt idx="2">
                  <c:v>102.27156051460284</c:v>
                </c:pt>
                <c:pt idx="3">
                  <c:v>107.15017888985471</c:v>
                </c:pt>
                <c:pt idx="4">
                  <c:v>108.15501121822582</c:v>
                </c:pt>
                <c:pt idx="5">
                  <c:v>103.34138906543288</c:v>
                </c:pt>
                <c:pt idx="6">
                  <c:v>90.576861172377235</c:v>
                </c:pt>
                <c:pt idx="7">
                  <c:v>68.342477992661685</c:v>
                </c:pt>
                <c:pt idx="8">
                  <c:v>37.035485768826661</c:v>
                </c:pt>
                <c:pt idx="9">
                  <c:v>0</c:v>
                </c:pt>
                <c:pt idx="10">
                  <c:v>0</c:v>
                </c:pt>
                <c:pt idx="11">
                  <c:v>-9.3985778248025795</c:v>
                </c:pt>
                <c:pt idx="12">
                  <c:v>-18.833501126939503</c:v>
                </c:pt>
                <c:pt idx="13">
                  <c:v>-28.337395242878934</c:v>
                </c:pt>
                <c:pt idx="14">
                  <c:v>-37.934518182160694</c:v>
                </c:pt>
                <c:pt idx="15">
                  <c:v>-47.634055909036441</c:v>
                </c:pt>
                <c:pt idx="16">
                  <c:v>-57.419786736830737</c:v>
                </c:pt>
                <c:pt idx="17">
                  <c:v>-67.233794450611626</c:v>
                </c:pt>
                <c:pt idx="18">
                  <c:v>-76.950798411915741</c:v>
                </c:pt>
                <c:pt idx="19">
                  <c:v>-86.338253873880504</c:v>
                </c:pt>
              </c:numCache>
            </c:numRef>
          </c:xVal>
          <c:yVal>
            <c:numRef>
              <c:f>CURVED!$DA$121:$DT$121</c:f>
              <c:numCache>
                <c:formatCode>General</c:formatCode>
                <c:ptCount val="20"/>
                <c:pt idx="0">
                  <c:v>-29.042077143875034</c:v>
                </c:pt>
                <c:pt idx="1">
                  <c:v>-15.696950231857116</c:v>
                </c:pt>
                <c:pt idx="2">
                  <c:v>0.6143306165752449</c:v>
                </c:pt>
                <c:pt idx="3">
                  <c:v>20.244659820026556</c:v>
                </c:pt>
                <c:pt idx="4">
                  <c:v>43.261198045404058</c:v>
                </c:pt>
                <c:pt idx="5">
                  <c:v>69.07815298441551</c:v>
                </c:pt>
                <c:pt idx="6">
                  <c:v>95.948043578400501</c:v>
                </c:pt>
                <c:pt idx="7">
                  <c:v>120.55484106557773</c:v>
                </c:pt>
                <c:pt idx="8">
                  <c:v>138.29688372847053</c:v>
                </c:pt>
                <c:pt idx="9">
                  <c:v>-71.916385172655808</c:v>
                </c:pt>
                <c:pt idx="10">
                  <c:v>144.82181535292523</c:v>
                </c:pt>
                <c:pt idx="11">
                  <c:v>-71.508058465068601</c:v>
                </c:pt>
                <c:pt idx="12">
                  <c:v>-70.267297686608742</c:v>
                </c:pt>
                <c:pt idx="13">
                  <c:v>-68.145821814621357</c:v>
                </c:pt>
                <c:pt idx="14">
                  <c:v>-65.0600142695572</c:v>
                </c:pt>
                <c:pt idx="15">
                  <c:v>-60.886170302197257</c:v>
                </c:pt>
                <c:pt idx="16">
                  <c:v>-55.453922226566291</c:v>
                </c:pt>
                <c:pt idx="17">
                  <c:v>-48.538336059616611</c:v>
                </c:pt>
                <c:pt idx="18">
                  <c:v>-39.852176729036699</c:v>
                </c:pt>
                <c:pt idx="19">
                  <c:v>-29.042077143875034</c:v>
                </c:pt>
              </c:numCache>
            </c:numRef>
          </c:yVal>
          <c:smooth val="0"/>
        </c:ser>
        <c:ser>
          <c:idx val="65"/>
          <c:order val="27"/>
          <c:tx>
            <c:v>metop-1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CURVED!$DA$119:$DT$119</c:f>
              <c:numCache>
                <c:formatCode>General</c:formatCode>
                <c:ptCount val="20"/>
                <c:pt idx="0">
                  <c:v>-86.338253873880532</c:v>
                </c:pt>
                <c:pt idx="1">
                  <c:v>-94.996180442010299</c:v>
                </c:pt>
                <c:pt idx="2">
                  <c:v>-102.27156051460284</c:v>
                </c:pt>
                <c:pt idx="3">
                  <c:v>-107.15017888985471</c:v>
                </c:pt>
                <c:pt idx="4">
                  <c:v>-108.15501121822582</c:v>
                </c:pt>
                <c:pt idx="5">
                  <c:v>-103.34138906543288</c:v>
                </c:pt>
                <c:pt idx="6">
                  <c:v>-90.576861172377235</c:v>
                </c:pt>
                <c:pt idx="7">
                  <c:v>-68.342477992661685</c:v>
                </c:pt>
                <c:pt idx="8">
                  <c:v>-37.035485768826661</c:v>
                </c:pt>
                <c:pt idx="9">
                  <c:v>0</c:v>
                </c:pt>
                <c:pt idx="10">
                  <c:v>0</c:v>
                </c:pt>
                <c:pt idx="11">
                  <c:v>9.3985778248025795</c:v>
                </c:pt>
                <c:pt idx="12">
                  <c:v>18.833501126939503</c:v>
                </c:pt>
                <c:pt idx="13">
                  <c:v>28.337395242878934</c:v>
                </c:pt>
                <c:pt idx="14">
                  <c:v>37.934518182160694</c:v>
                </c:pt>
                <c:pt idx="15">
                  <c:v>47.634055909036441</c:v>
                </c:pt>
                <c:pt idx="16">
                  <c:v>57.419786736830737</c:v>
                </c:pt>
                <c:pt idx="17">
                  <c:v>67.233794450611626</c:v>
                </c:pt>
                <c:pt idx="18">
                  <c:v>76.950798411915741</c:v>
                </c:pt>
                <c:pt idx="19">
                  <c:v>86.338253873880504</c:v>
                </c:pt>
              </c:numCache>
            </c:numRef>
          </c:xVal>
          <c:yVal>
            <c:numRef>
              <c:f>CURVED!$DA$120:$DT$120</c:f>
              <c:numCache>
                <c:formatCode>General</c:formatCode>
                <c:ptCount val="20"/>
                <c:pt idx="0">
                  <c:v>-29.042077143875034</c:v>
                </c:pt>
                <c:pt idx="1">
                  <c:v>-15.696950231857116</c:v>
                </c:pt>
                <c:pt idx="2">
                  <c:v>0.6143306165752449</c:v>
                </c:pt>
                <c:pt idx="3">
                  <c:v>20.244659820026556</c:v>
                </c:pt>
                <c:pt idx="4">
                  <c:v>43.261198045404058</c:v>
                </c:pt>
                <c:pt idx="5">
                  <c:v>69.07815298441551</c:v>
                </c:pt>
                <c:pt idx="6">
                  <c:v>95.948043578400501</c:v>
                </c:pt>
                <c:pt idx="7">
                  <c:v>120.55484106557773</c:v>
                </c:pt>
                <c:pt idx="8">
                  <c:v>138.29688372847053</c:v>
                </c:pt>
                <c:pt idx="9">
                  <c:v>-71.916385172655808</c:v>
                </c:pt>
                <c:pt idx="10">
                  <c:v>144.82181535292523</c:v>
                </c:pt>
                <c:pt idx="11">
                  <c:v>-71.508058465068601</c:v>
                </c:pt>
                <c:pt idx="12">
                  <c:v>-70.267297686608742</c:v>
                </c:pt>
                <c:pt idx="13">
                  <c:v>-68.145821814621357</c:v>
                </c:pt>
                <c:pt idx="14">
                  <c:v>-65.0600142695572</c:v>
                </c:pt>
                <c:pt idx="15">
                  <c:v>-60.886170302197257</c:v>
                </c:pt>
                <c:pt idx="16">
                  <c:v>-55.453922226566291</c:v>
                </c:pt>
                <c:pt idx="17">
                  <c:v>-48.538336059616611</c:v>
                </c:pt>
                <c:pt idx="18">
                  <c:v>-39.852176729036699</c:v>
                </c:pt>
                <c:pt idx="19">
                  <c:v>-29.042077143875034</c:v>
                </c:pt>
              </c:numCache>
            </c:numRef>
          </c:yVal>
          <c:smooth val="0"/>
        </c:ser>
        <c:ser>
          <c:idx val="66"/>
          <c:order val="28"/>
          <c:tx>
            <c:v>0,12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CURVED!$DW$118:$EP$118</c:f>
              <c:numCache>
                <c:formatCode>General</c:formatCode>
                <c:ptCount val="20"/>
                <c:pt idx="0">
                  <c:v>97.972723175584974</c:v>
                </c:pt>
                <c:pt idx="1">
                  <c:v>109.5279221863205</c:v>
                </c:pt>
                <c:pt idx="2">
                  <c:v>120.27632054671297</c:v>
                </c:pt>
                <c:pt idx="3">
                  <c:v>129.12410930471322</c:v>
                </c:pt>
                <c:pt idx="4">
                  <c:v>134.21929316284871</c:v>
                </c:pt>
                <c:pt idx="5">
                  <c:v>132.68094110988557</c:v>
                </c:pt>
                <c:pt idx="6">
                  <c:v>120.63469048976805</c:v>
                </c:pt>
                <c:pt idx="7">
                  <c:v>94.244460602078462</c:v>
                </c:pt>
                <c:pt idx="8">
                  <c:v>52.4099353548743</c:v>
                </c:pt>
                <c:pt idx="9">
                  <c:v>0</c:v>
                </c:pt>
                <c:pt idx="10">
                  <c:v>0</c:v>
                </c:pt>
                <c:pt idx="11">
                  <c:v>-10.154521641056963</c:v>
                </c:pt>
                <c:pt idx="12">
                  <c:v>-20.376813298670587</c:v>
                </c:pt>
                <c:pt idx="13">
                  <c:v>-30.733106787363809</c:v>
                </c:pt>
                <c:pt idx="14">
                  <c:v>-41.285757731752568</c:v>
                </c:pt>
                <c:pt idx="15">
                  <c:v>-52.089061636819466</c:v>
                </c:pt>
                <c:pt idx="16">
                  <c:v>-63.181607614040942</c:v>
                </c:pt>
                <c:pt idx="17">
                  <c:v>-74.572484686215461</c:v>
                </c:pt>
                <c:pt idx="18">
                  <c:v>-86.21678417532793</c:v>
                </c:pt>
                <c:pt idx="19">
                  <c:v>-97.972723175584917</c:v>
                </c:pt>
              </c:numCache>
            </c:numRef>
          </c:xVal>
          <c:yVal>
            <c:numRef>
              <c:f>CURVED!$DW$120:$EP$120</c:f>
              <c:numCache>
                <c:formatCode>General</c:formatCode>
                <c:ptCount val="20"/>
                <c:pt idx="0">
                  <c:v>-38.888355334798845</c:v>
                </c:pt>
                <c:pt idx="1">
                  <c:v>-24.832909066701504</c:v>
                </c:pt>
                <c:pt idx="2">
                  <c:v>-7.0282636432683034</c:v>
                </c:pt>
                <c:pt idx="3">
                  <c:v>15.367639454464097</c:v>
                </c:pt>
                <c:pt idx="4">
                  <c:v>43.076843522371803</c:v>
                </c:pt>
                <c:pt idx="5">
                  <c:v>76.190632229703141</c:v>
                </c:pt>
                <c:pt idx="6">
                  <c:v>113.17825346181942</c:v>
                </c:pt>
                <c:pt idx="7">
                  <c:v>149.55940670472748</c:v>
                </c:pt>
                <c:pt idx="8">
                  <c:v>177.43124520245399</c:v>
                </c:pt>
                <c:pt idx="9">
                  <c:v>-81.184210938702904</c:v>
                </c:pt>
                <c:pt idx="10">
                  <c:v>188.05242525444166</c:v>
                </c:pt>
                <c:pt idx="11">
                  <c:v>-80.800676923572667</c:v>
                </c:pt>
                <c:pt idx="12">
                  <c:v>-79.633082813742575</c:v>
                </c:pt>
                <c:pt idx="13">
                  <c:v>-77.629113138087021</c:v>
                </c:pt>
                <c:pt idx="14">
                  <c:v>-74.696988894825637</c:v>
                </c:pt>
                <c:pt idx="15">
                  <c:v>-70.698165942020069</c:v>
                </c:pt>
                <c:pt idx="16">
                  <c:v>-65.436309794605762</c:v>
                </c:pt>
                <c:pt idx="17">
                  <c:v>-58.641921032257358</c:v>
                </c:pt>
                <c:pt idx="18">
                  <c:v>-49.952341149512023</c:v>
                </c:pt>
                <c:pt idx="19">
                  <c:v>-38.888355334798817</c:v>
                </c:pt>
              </c:numCache>
            </c:numRef>
          </c:yVal>
          <c:smooth val="0"/>
        </c:ser>
        <c:ser>
          <c:idx val="67"/>
          <c:order val="29"/>
          <c:tx>
            <c:v>-0,12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CURVED!$DW$119:$EP$119</c:f>
              <c:numCache>
                <c:formatCode>General</c:formatCode>
                <c:ptCount val="20"/>
                <c:pt idx="0">
                  <c:v>-97.972723175584974</c:v>
                </c:pt>
                <c:pt idx="1">
                  <c:v>-109.5279221863205</c:v>
                </c:pt>
                <c:pt idx="2">
                  <c:v>-120.27632054671297</c:v>
                </c:pt>
                <c:pt idx="3">
                  <c:v>-129.12410930471322</c:v>
                </c:pt>
                <c:pt idx="4">
                  <c:v>-134.21929316284871</c:v>
                </c:pt>
                <c:pt idx="5">
                  <c:v>-132.68094110988557</c:v>
                </c:pt>
                <c:pt idx="6">
                  <c:v>-120.63469048976805</c:v>
                </c:pt>
                <c:pt idx="7">
                  <c:v>-94.244460602078462</c:v>
                </c:pt>
                <c:pt idx="8">
                  <c:v>-52.4099353548743</c:v>
                </c:pt>
                <c:pt idx="9">
                  <c:v>0</c:v>
                </c:pt>
                <c:pt idx="10">
                  <c:v>0</c:v>
                </c:pt>
                <c:pt idx="11">
                  <c:v>10.154521641056963</c:v>
                </c:pt>
                <c:pt idx="12">
                  <c:v>20.376813298670587</c:v>
                </c:pt>
                <c:pt idx="13">
                  <c:v>30.733106787363809</c:v>
                </c:pt>
                <c:pt idx="14">
                  <c:v>41.285757731752568</c:v>
                </c:pt>
                <c:pt idx="15">
                  <c:v>52.089061636819466</c:v>
                </c:pt>
                <c:pt idx="16">
                  <c:v>63.181607614040942</c:v>
                </c:pt>
                <c:pt idx="17">
                  <c:v>74.572484686215461</c:v>
                </c:pt>
                <c:pt idx="18">
                  <c:v>86.21678417532793</c:v>
                </c:pt>
                <c:pt idx="19">
                  <c:v>97.972723175584917</c:v>
                </c:pt>
              </c:numCache>
            </c:numRef>
          </c:xVal>
          <c:yVal>
            <c:numRef>
              <c:f>CURVED!$DW$121:$EP$121</c:f>
              <c:numCache>
                <c:formatCode>General</c:formatCode>
                <c:ptCount val="20"/>
                <c:pt idx="0">
                  <c:v>-38.888355334798845</c:v>
                </c:pt>
                <c:pt idx="1">
                  <c:v>-24.832909066701504</c:v>
                </c:pt>
                <c:pt idx="2">
                  <c:v>-7.0282636432683034</c:v>
                </c:pt>
                <c:pt idx="3">
                  <c:v>15.367639454464097</c:v>
                </c:pt>
                <c:pt idx="4">
                  <c:v>43.076843522371803</c:v>
                </c:pt>
                <c:pt idx="5">
                  <c:v>76.190632229703141</c:v>
                </c:pt>
                <c:pt idx="6">
                  <c:v>113.17825346181942</c:v>
                </c:pt>
                <c:pt idx="7">
                  <c:v>149.55940670472748</c:v>
                </c:pt>
                <c:pt idx="8">
                  <c:v>177.43124520245399</c:v>
                </c:pt>
                <c:pt idx="9">
                  <c:v>-81.184210938702904</c:v>
                </c:pt>
                <c:pt idx="10">
                  <c:v>188.05242525444166</c:v>
                </c:pt>
                <c:pt idx="11">
                  <c:v>-80.800676923572667</c:v>
                </c:pt>
                <c:pt idx="12">
                  <c:v>-79.633082813742575</c:v>
                </c:pt>
                <c:pt idx="13">
                  <c:v>-77.629113138087021</c:v>
                </c:pt>
                <c:pt idx="14">
                  <c:v>-74.696988894825637</c:v>
                </c:pt>
                <c:pt idx="15">
                  <c:v>-70.698165942020069</c:v>
                </c:pt>
                <c:pt idx="16">
                  <c:v>-65.436309794605762</c:v>
                </c:pt>
                <c:pt idx="17">
                  <c:v>-58.641921032257358</c:v>
                </c:pt>
                <c:pt idx="18">
                  <c:v>-49.952341149512023</c:v>
                </c:pt>
                <c:pt idx="19">
                  <c:v>-38.888355334798817</c:v>
                </c:pt>
              </c:numCache>
            </c:numRef>
          </c:yVal>
          <c:smooth val="0"/>
        </c:ser>
        <c:ser>
          <c:idx val="68"/>
          <c:order val="30"/>
          <c:tx>
            <c:v>0,14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CURVED!$ES$118:$FL$118</c:f>
              <c:numCache>
                <c:formatCode>General</c:formatCode>
                <c:ptCount val="20"/>
                <c:pt idx="0">
                  <c:v>107.58084355279317</c:v>
                </c:pt>
                <c:pt idx="1">
                  <c:v>121.88519570814481</c:v>
                </c:pt>
                <c:pt idx="2">
                  <c:v>136.16377056381023</c:v>
                </c:pt>
                <c:pt idx="3">
                  <c:v>149.43491214350263</c:v>
                </c:pt>
                <c:pt idx="4">
                  <c:v>159.73162823878141</c:v>
                </c:pt>
                <c:pt idx="5">
                  <c:v>163.43342846688526</c:v>
                </c:pt>
                <c:pt idx="6">
                  <c:v>154.64759212144025</c:v>
                </c:pt>
                <c:pt idx="7">
                  <c:v>125.8589880602334</c:v>
                </c:pt>
                <c:pt idx="8">
                  <c:v>72.302767977229664</c:v>
                </c:pt>
                <c:pt idx="9">
                  <c:v>0</c:v>
                </c:pt>
                <c:pt idx="10">
                  <c:v>0</c:v>
                </c:pt>
                <c:pt idx="11">
                  <c:v>-10.726313595342532</c:v>
                </c:pt>
                <c:pt idx="12">
                  <c:v>-21.547041444471109</c:v>
                </c:pt>
                <c:pt idx="13">
                  <c:v>-32.557354808631445</c:v>
                </c:pt>
                <c:pt idx="14">
                  <c:v>-43.853398917779856</c:v>
                </c:pt>
                <c:pt idx="15">
                  <c:v>-55.531196728898259</c:v>
                </c:pt>
                <c:pt idx="16">
                  <c:v>-67.682900952342266</c:v>
                </c:pt>
                <c:pt idx="17">
                  <c:v>-80.387915239386103</c:v>
                </c:pt>
                <c:pt idx="18">
                  <c:v>-93.694197124360784</c:v>
                </c:pt>
                <c:pt idx="19">
                  <c:v>-107.58084355279316</c:v>
                </c:pt>
              </c:numCache>
            </c:numRef>
          </c:xVal>
          <c:yVal>
            <c:numRef>
              <c:f>CURVED!$ES$120:$FL$120</c:f>
              <c:numCache>
                <c:formatCode>General</c:formatCode>
                <c:ptCount val="20"/>
                <c:pt idx="0">
                  <c:v>-48.864986983497943</c:v>
                </c:pt>
                <c:pt idx="1">
                  <c:v>-34.724662318547061</c:v>
                </c:pt>
                <c:pt idx="2">
                  <c:v>-16.257518111916951</c:v>
                </c:pt>
                <c:pt idx="3">
                  <c:v>7.9000723649045597</c:v>
                </c:pt>
                <c:pt idx="4">
                  <c:v>39.31988726288418</c:v>
                </c:pt>
                <c:pt idx="5">
                  <c:v>79.284541378346205</c:v>
                </c:pt>
                <c:pt idx="6">
                  <c:v>127.37053158991969</c:v>
                </c:pt>
                <c:pt idx="7">
                  <c:v>178.64895666067375</c:v>
                </c:pt>
                <c:pt idx="8">
                  <c:v>220.92498545036082</c:v>
                </c:pt>
                <c:pt idx="9">
                  <c:v>-89.241271592657213</c:v>
                </c:pt>
                <c:pt idx="10">
                  <c:v>237.77946313277388</c:v>
                </c:pt>
                <c:pt idx="11">
                  <c:v>-88.889068082519771</c:v>
                </c:pt>
                <c:pt idx="12">
                  <c:v>-87.81534284167428</c:v>
                </c:pt>
                <c:pt idx="13">
                  <c:v>-85.96716380609098</c:v>
                </c:pt>
                <c:pt idx="14">
                  <c:v>-83.250806586590727</c:v>
                </c:pt>
                <c:pt idx="15">
                  <c:v>-79.522732442452991</c:v>
                </c:pt>
                <c:pt idx="16">
                  <c:v>-74.575336956750903</c:v>
                </c:pt>
                <c:pt idx="17">
                  <c:v>-68.115676303908458</c:v>
                </c:pt>
                <c:pt idx="18">
                  <c:v>-59.734776040839819</c:v>
                </c:pt>
                <c:pt idx="19">
                  <c:v>-48.864986983497957</c:v>
                </c:pt>
              </c:numCache>
            </c:numRef>
          </c:yVal>
          <c:smooth val="0"/>
        </c:ser>
        <c:ser>
          <c:idx val="69"/>
          <c:order val="31"/>
          <c:tx>
            <c:v>-0,14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CURVED!$ES$119:$FL$119</c:f>
              <c:numCache>
                <c:formatCode>General</c:formatCode>
                <c:ptCount val="20"/>
                <c:pt idx="0">
                  <c:v>-107.58084355279317</c:v>
                </c:pt>
                <c:pt idx="1">
                  <c:v>-121.88519570814481</c:v>
                </c:pt>
                <c:pt idx="2">
                  <c:v>-136.16377056381023</c:v>
                </c:pt>
                <c:pt idx="3">
                  <c:v>-149.43491214350263</c:v>
                </c:pt>
                <c:pt idx="4">
                  <c:v>-159.73162823878141</c:v>
                </c:pt>
                <c:pt idx="5">
                  <c:v>-163.43342846688526</c:v>
                </c:pt>
                <c:pt idx="6">
                  <c:v>-154.64759212144025</c:v>
                </c:pt>
                <c:pt idx="7">
                  <c:v>-125.8589880602334</c:v>
                </c:pt>
                <c:pt idx="8">
                  <c:v>-72.302767977229664</c:v>
                </c:pt>
                <c:pt idx="9">
                  <c:v>0</c:v>
                </c:pt>
                <c:pt idx="10">
                  <c:v>0</c:v>
                </c:pt>
                <c:pt idx="11">
                  <c:v>10.726313595342532</c:v>
                </c:pt>
                <c:pt idx="12">
                  <c:v>21.547041444471109</c:v>
                </c:pt>
                <c:pt idx="13">
                  <c:v>32.557354808631445</c:v>
                </c:pt>
                <c:pt idx="14">
                  <c:v>43.853398917779856</c:v>
                </c:pt>
                <c:pt idx="15">
                  <c:v>55.531196728898259</c:v>
                </c:pt>
                <c:pt idx="16">
                  <c:v>67.682900952342266</c:v>
                </c:pt>
                <c:pt idx="17">
                  <c:v>80.387915239386103</c:v>
                </c:pt>
                <c:pt idx="18">
                  <c:v>93.694197124360784</c:v>
                </c:pt>
                <c:pt idx="19">
                  <c:v>107.58084355279316</c:v>
                </c:pt>
              </c:numCache>
            </c:numRef>
          </c:xVal>
          <c:yVal>
            <c:numRef>
              <c:f>CURVED!$ES$121:$FL$121</c:f>
              <c:numCache>
                <c:formatCode>General</c:formatCode>
                <c:ptCount val="20"/>
                <c:pt idx="0">
                  <c:v>-48.864986983497943</c:v>
                </c:pt>
                <c:pt idx="1">
                  <c:v>-34.724662318547061</c:v>
                </c:pt>
                <c:pt idx="2">
                  <c:v>-16.257518111916951</c:v>
                </c:pt>
                <c:pt idx="3">
                  <c:v>7.9000723649045597</c:v>
                </c:pt>
                <c:pt idx="4">
                  <c:v>39.31988726288418</c:v>
                </c:pt>
                <c:pt idx="5">
                  <c:v>79.284541378346205</c:v>
                </c:pt>
                <c:pt idx="6">
                  <c:v>127.37053158991969</c:v>
                </c:pt>
                <c:pt idx="7">
                  <c:v>178.64895666067375</c:v>
                </c:pt>
                <c:pt idx="8">
                  <c:v>220.92498545036082</c:v>
                </c:pt>
                <c:pt idx="9">
                  <c:v>-89.241271592657213</c:v>
                </c:pt>
                <c:pt idx="10">
                  <c:v>237.77946313277388</c:v>
                </c:pt>
                <c:pt idx="11">
                  <c:v>-88.889068082519771</c:v>
                </c:pt>
                <c:pt idx="12">
                  <c:v>-87.81534284167428</c:v>
                </c:pt>
                <c:pt idx="13">
                  <c:v>-85.96716380609098</c:v>
                </c:pt>
                <c:pt idx="14">
                  <c:v>-83.250806586590727</c:v>
                </c:pt>
                <c:pt idx="15">
                  <c:v>-79.522732442452991</c:v>
                </c:pt>
                <c:pt idx="16">
                  <c:v>-74.575336956750903</c:v>
                </c:pt>
                <c:pt idx="17">
                  <c:v>-68.115676303908458</c:v>
                </c:pt>
                <c:pt idx="18">
                  <c:v>-59.734776040839819</c:v>
                </c:pt>
                <c:pt idx="19">
                  <c:v>-48.864986983497957</c:v>
                </c:pt>
              </c:numCache>
            </c:numRef>
          </c:yVal>
          <c:smooth val="0"/>
        </c:ser>
        <c:ser>
          <c:idx val="70"/>
          <c:order val="32"/>
          <c:tx>
            <c:v>0,16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CURVED!$FO$118:$GH$118</c:f>
              <c:numCache>
                <c:formatCode>General</c:formatCode>
                <c:ptCount val="20"/>
                <c:pt idx="0">
                  <c:v>115.36698808265922</c:v>
                </c:pt>
                <c:pt idx="1">
                  <c:v>132.14543849628708</c:v>
                </c:pt>
                <c:pt idx="2">
                  <c:v>149.77926472091701</c:v>
                </c:pt>
                <c:pt idx="3">
                  <c:v>167.57487091163429</c:v>
                </c:pt>
                <c:pt idx="4">
                  <c:v>183.77079482442517</c:v>
                </c:pt>
                <c:pt idx="5">
                  <c:v>194.4494487533062</c:v>
                </c:pt>
                <c:pt idx="6">
                  <c:v>191.87869223672487</c:v>
                </c:pt>
                <c:pt idx="7">
                  <c:v>163.63484234479154</c:v>
                </c:pt>
                <c:pt idx="8">
                  <c:v>97.866536295357861</c:v>
                </c:pt>
                <c:pt idx="9">
                  <c:v>0</c:v>
                </c:pt>
                <c:pt idx="10">
                  <c:v>0</c:v>
                </c:pt>
                <c:pt idx="11">
                  <c:v>-11.158728786998529</c:v>
                </c:pt>
                <c:pt idx="12">
                  <c:v>-22.433671139678658</c:v>
                </c:pt>
                <c:pt idx="13">
                  <c:v>-33.943942538997426</c:v>
                </c:pt>
                <c:pt idx="14">
                  <c:v>-45.814239118921435</c:v>
                </c:pt>
                <c:pt idx="15">
                  <c:v>-58.1768902291007</c:v>
                </c:pt>
                <c:pt idx="16">
                  <c:v>-71.172423834520572</c:v>
                </c:pt>
                <c:pt idx="17">
                  <c:v>-84.946792454521429</c:v>
                </c:pt>
                <c:pt idx="18">
                  <c:v>-99.641316457829404</c:v>
                </c:pt>
                <c:pt idx="19">
                  <c:v>-115.36698808265918</c:v>
                </c:pt>
              </c:numCache>
            </c:numRef>
          </c:xVal>
          <c:yVal>
            <c:numRef>
              <c:f>CURVED!$FO$120:$GH$120</c:f>
              <c:numCache>
                <c:formatCode>General</c:formatCode>
                <c:ptCount val="20"/>
                <c:pt idx="0">
                  <c:v>-58.603826447391427</c:v>
                </c:pt>
                <c:pt idx="1">
                  <c:v>-44.861635074968149</c:v>
                </c:pt>
                <c:pt idx="2">
                  <c:v>-26.452225182331944</c:v>
                </c:pt>
                <c:pt idx="3">
                  <c:v>-1.5436236422504805</c:v>
                </c:pt>
                <c:pt idx="4">
                  <c:v>32.340386463742561</c:v>
                </c:pt>
                <c:pt idx="5">
                  <c:v>78.067758498603297</c:v>
                </c:pt>
                <c:pt idx="6">
                  <c:v>137.40355282344544</c:v>
                </c:pt>
                <c:pt idx="7">
                  <c:v>206.54820508814484</c:v>
                </c:pt>
                <c:pt idx="8">
                  <c:v>268.73723903801999</c:v>
                </c:pt>
                <c:pt idx="9">
                  <c:v>-96.24574362528007</c:v>
                </c:pt>
                <c:pt idx="10">
                  <c:v>294.97917189900033</c:v>
                </c:pt>
                <c:pt idx="11">
                  <c:v>-95.927208972906271</c:v>
                </c:pt>
                <c:pt idx="12">
                  <c:v>-94.955091204027482</c:v>
                </c:pt>
                <c:pt idx="13">
                  <c:v>-93.278146673529221</c:v>
                </c:pt>
                <c:pt idx="14">
                  <c:v>-90.805021738109957</c:v>
                </c:pt>
                <c:pt idx="15">
                  <c:v>-87.394317866650368</c:v>
                </c:pt>
                <c:pt idx="16">
                  <c:v>-82.83844417997912</c:v>
                </c:pt>
                <c:pt idx="17">
                  <c:v>-76.838496011516426</c:v>
                </c:pt>
                <c:pt idx="18">
                  <c:v>-68.965818922842246</c:v>
                </c:pt>
                <c:pt idx="19">
                  <c:v>-58.603826447391427</c:v>
                </c:pt>
              </c:numCache>
            </c:numRef>
          </c:yVal>
          <c:smooth val="0"/>
        </c:ser>
        <c:ser>
          <c:idx val="71"/>
          <c:order val="33"/>
          <c:tx>
            <c:v>-0,16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CURVED!$FO$119:$GH$119</c:f>
              <c:numCache>
                <c:formatCode>General</c:formatCode>
                <c:ptCount val="20"/>
                <c:pt idx="0">
                  <c:v>-115.36698808265922</c:v>
                </c:pt>
                <c:pt idx="1">
                  <c:v>-132.14543849628708</c:v>
                </c:pt>
                <c:pt idx="2">
                  <c:v>-149.77926472091701</c:v>
                </c:pt>
                <c:pt idx="3">
                  <c:v>-167.57487091163429</c:v>
                </c:pt>
                <c:pt idx="4">
                  <c:v>-183.77079482442517</c:v>
                </c:pt>
                <c:pt idx="5">
                  <c:v>-194.4494487533062</c:v>
                </c:pt>
                <c:pt idx="6">
                  <c:v>-191.87869223672487</c:v>
                </c:pt>
                <c:pt idx="7">
                  <c:v>-163.63484234479154</c:v>
                </c:pt>
                <c:pt idx="8">
                  <c:v>-97.866536295357861</c:v>
                </c:pt>
                <c:pt idx="9">
                  <c:v>0</c:v>
                </c:pt>
                <c:pt idx="10">
                  <c:v>0</c:v>
                </c:pt>
                <c:pt idx="11">
                  <c:v>11.158728786998529</c:v>
                </c:pt>
                <c:pt idx="12">
                  <c:v>22.433671139678658</c:v>
                </c:pt>
                <c:pt idx="13">
                  <c:v>33.943942538997426</c:v>
                </c:pt>
                <c:pt idx="14">
                  <c:v>45.814239118921435</c:v>
                </c:pt>
                <c:pt idx="15">
                  <c:v>58.1768902291007</c:v>
                </c:pt>
                <c:pt idx="16">
                  <c:v>71.172423834520572</c:v>
                </c:pt>
                <c:pt idx="17">
                  <c:v>84.946792454521429</c:v>
                </c:pt>
                <c:pt idx="18">
                  <c:v>99.641316457829404</c:v>
                </c:pt>
                <c:pt idx="19">
                  <c:v>115.36698808265918</c:v>
                </c:pt>
              </c:numCache>
            </c:numRef>
          </c:xVal>
          <c:yVal>
            <c:numRef>
              <c:f>CURVED!$FO$121:$GH$121</c:f>
              <c:numCache>
                <c:formatCode>General</c:formatCode>
                <c:ptCount val="20"/>
                <c:pt idx="0">
                  <c:v>-58.603826447391427</c:v>
                </c:pt>
                <c:pt idx="1">
                  <c:v>-44.861635074968149</c:v>
                </c:pt>
                <c:pt idx="2">
                  <c:v>-26.452225182331944</c:v>
                </c:pt>
                <c:pt idx="3">
                  <c:v>-1.5436236422504805</c:v>
                </c:pt>
                <c:pt idx="4">
                  <c:v>32.340386463742561</c:v>
                </c:pt>
                <c:pt idx="5">
                  <c:v>78.067758498603297</c:v>
                </c:pt>
                <c:pt idx="6">
                  <c:v>137.40355282344544</c:v>
                </c:pt>
                <c:pt idx="7">
                  <c:v>206.54820508814484</c:v>
                </c:pt>
                <c:pt idx="8">
                  <c:v>268.73723903801999</c:v>
                </c:pt>
                <c:pt idx="9">
                  <c:v>-96.24574362528007</c:v>
                </c:pt>
                <c:pt idx="10">
                  <c:v>294.97917189900033</c:v>
                </c:pt>
                <c:pt idx="11">
                  <c:v>-95.927208972906271</c:v>
                </c:pt>
                <c:pt idx="12">
                  <c:v>-94.955091204027482</c:v>
                </c:pt>
                <c:pt idx="13">
                  <c:v>-93.278146673529221</c:v>
                </c:pt>
                <c:pt idx="14">
                  <c:v>-90.805021738109957</c:v>
                </c:pt>
                <c:pt idx="15">
                  <c:v>-87.394317866650368</c:v>
                </c:pt>
                <c:pt idx="16">
                  <c:v>-82.83844417997912</c:v>
                </c:pt>
                <c:pt idx="17">
                  <c:v>-76.838496011516426</c:v>
                </c:pt>
                <c:pt idx="18">
                  <c:v>-68.965818922842246</c:v>
                </c:pt>
                <c:pt idx="19">
                  <c:v>-58.603826447391427</c:v>
                </c:pt>
              </c:numCache>
            </c:numRef>
          </c:yVal>
          <c:smooth val="0"/>
        </c:ser>
        <c:ser>
          <c:idx val="72"/>
          <c:order val="34"/>
          <c:tx>
            <c:v>0 18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CURVED!$GK$118:$HD$118</c:f>
              <c:numCache>
                <c:formatCode>General</c:formatCode>
                <c:ptCount val="20"/>
                <c:pt idx="0">
                  <c:v>121.58058709542057</c:v>
                </c:pt>
                <c:pt idx="1">
                  <c:v>140.49694923463451</c:v>
                </c:pt>
                <c:pt idx="2">
                  <c:v>161.15859725431756</c:v>
                </c:pt>
                <c:pt idx="3">
                  <c:v>183.28590466649987</c:v>
                </c:pt>
                <c:pt idx="4">
                  <c:v>205.62279625969427</c:v>
                </c:pt>
                <c:pt idx="5">
                  <c:v>224.54001811021976</c:v>
                </c:pt>
                <c:pt idx="6">
                  <c:v>231.17972038366187</c:v>
                </c:pt>
                <c:pt idx="7">
                  <c:v>207.64372487566325</c:v>
                </c:pt>
                <c:pt idx="8">
                  <c:v>130.43083152196158</c:v>
                </c:pt>
                <c:pt idx="9">
                  <c:v>0</c:v>
                </c:pt>
                <c:pt idx="10">
                  <c:v>0</c:v>
                </c:pt>
                <c:pt idx="11">
                  <c:v>-11.485692153590234</c:v>
                </c:pt>
                <c:pt idx="12">
                  <c:v>-23.105026670473993</c:v>
                </c:pt>
                <c:pt idx="13">
                  <c:v>-34.996421317982126</c:v>
                </c:pt>
                <c:pt idx="14">
                  <c:v>-47.307942891049692</c:v>
                </c:pt>
                <c:pt idx="15">
                  <c:v>-60.202271775419284</c:v>
                </c:pt>
                <c:pt idx="16">
                  <c:v>-73.861458726667308</c:v>
                </c:pt>
                <c:pt idx="17">
                  <c:v>-88.490477699753356</c:v>
                </c:pt>
                <c:pt idx="18">
                  <c:v>-104.3169482580669</c:v>
                </c:pt>
                <c:pt idx="19">
                  <c:v>-121.58058709542054</c:v>
                </c:pt>
              </c:numCache>
            </c:numRef>
          </c:xVal>
          <c:yVal>
            <c:numRef>
              <c:f>CURVED!$GK$120:$HD$120</c:f>
              <c:numCache>
                <c:formatCode>General</c:formatCode>
                <c:ptCount val="20"/>
                <c:pt idx="0">
                  <c:v>-67.848315997639347</c:v>
                </c:pt>
                <c:pt idx="1">
                  <c:v>-54.840748798135095</c:v>
                </c:pt>
                <c:pt idx="2">
                  <c:v>-37.049802193881135</c:v>
                </c:pt>
                <c:pt idx="3">
                  <c:v>-12.28619022056867</c:v>
                </c:pt>
                <c:pt idx="4">
                  <c:v>22.744801348082291</c:v>
                </c:pt>
                <c:pt idx="5">
                  <c:v>72.656314215106221</c:v>
                </c:pt>
                <c:pt idx="6">
                  <c:v>142.39431107895493</c:v>
                </c:pt>
                <c:pt idx="7">
                  <c:v>231.69756767450534</c:v>
                </c:pt>
                <c:pt idx="8">
                  <c:v>320.54514106854606</c:v>
                </c:pt>
                <c:pt idx="9">
                  <c:v>-102.33513907146137</c:v>
                </c:pt>
                <c:pt idx="10">
                  <c:v>360.7744981950546</c:v>
                </c:pt>
                <c:pt idx="11">
                  <c:v>-102.05010425795432</c:v>
                </c:pt>
                <c:pt idx="12">
                  <c:v>-101.17952133707308</c:v>
                </c:pt>
                <c:pt idx="13">
                  <c:v>-99.675240712147641</c:v>
                </c:pt>
                <c:pt idx="14">
                  <c:v>-97.450990291402917</c:v>
                </c:pt>
                <c:pt idx="15">
                  <c:v>-94.37218188525955</c:v>
                </c:pt>
                <c:pt idx="16">
                  <c:v>-90.239015747935383</c:v>
                </c:pt>
                <c:pt idx="17">
                  <c:v>-84.759453506711907</c:v>
                </c:pt>
                <c:pt idx="18">
                  <c:v>-77.50624609438421</c:v>
                </c:pt>
                <c:pt idx="19">
                  <c:v>-67.848315997639347</c:v>
                </c:pt>
              </c:numCache>
            </c:numRef>
          </c:yVal>
          <c:smooth val="0"/>
        </c:ser>
        <c:ser>
          <c:idx val="73"/>
          <c:order val="35"/>
          <c:tx>
            <c:v>-0,18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CURVED!$GK$119:$HD$119</c:f>
              <c:numCache>
                <c:formatCode>General</c:formatCode>
                <c:ptCount val="20"/>
                <c:pt idx="0">
                  <c:v>-121.58058709542057</c:v>
                </c:pt>
                <c:pt idx="1">
                  <c:v>-140.49694923463451</c:v>
                </c:pt>
                <c:pt idx="2">
                  <c:v>-161.15859725431756</c:v>
                </c:pt>
                <c:pt idx="3">
                  <c:v>-183.28590466649987</c:v>
                </c:pt>
                <c:pt idx="4">
                  <c:v>-205.62279625969427</c:v>
                </c:pt>
                <c:pt idx="5">
                  <c:v>-224.54001811021976</c:v>
                </c:pt>
                <c:pt idx="6">
                  <c:v>-231.17972038366187</c:v>
                </c:pt>
                <c:pt idx="7">
                  <c:v>-207.64372487566325</c:v>
                </c:pt>
                <c:pt idx="8">
                  <c:v>-130.43083152196158</c:v>
                </c:pt>
                <c:pt idx="9">
                  <c:v>0</c:v>
                </c:pt>
                <c:pt idx="10">
                  <c:v>0</c:v>
                </c:pt>
                <c:pt idx="11">
                  <c:v>11.485692153590234</c:v>
                </c:pt>
                <c:pt idx="12">
                  <c:v>23.105026670473993</c:v>
                </c:pt>
                <c:pt idx="13">
                  <c:v>34.996421317982126</c:v>
                </c:pt>
                <c:pt idx="14">
                  <c:v>47.307942891049692</c:v>
                </c:pt>
                <c:pt idx="15">
                  <c:v>60.202271775419284</c:v>
                </c:pt>
                <c:pt idx="16">
                  <c:v>73.861458726667308</c:v>
                </c:pt>
                <c:pt idx="17">
                  <c:v>88.490477699753356</c:v>
                </c:pt>
                <c:pt idx="18">
                  <c:v>104.3169482580669</c:v>
                </c:pt>
                <c:pt idx="19">
                  <c:v>121.58058709542054</c:v>
                </c:pt>
              </c:numCache>
            </c:numRef>
          </c:xVal>
          <c:yVal>
            <c:numRef>
              <c:f>CURVED!$GK$121:$HD$121</c:f>
              <c:numCache>
                <c:formatCode>General</c:formatCode>
                <c:ptCount val="20"/>
                <c:pt idx="0">
                  <c:v>-67.848315997639347</c:v>
                </c:pt>
                <c:pt idx="1">
                  <c:v>-54.840748798135095</c:v>
                </c:pt>
                <c:pt idx="2">
                  <c:v>-37.049802193881135</c:v>
                </c:pt>
                <c:pt idx="3">
                  <c:v>-12.28619022056867</c:v>
                </c:pt>
                <c:pt idx="4">
                  <c:v>22.744801348082291</c:v>
                </c:pt>
                <c:pt idx="5">
                  <c:v>72.656314215106221</c:v>
                </c:pt>
                <c:pt idx="6">
                  <c:v>142.39431107895493</c:v>
                </c:pt>
                <c:pt idx="7">
                  <c:v>231.69756767450534</c:v>
                </c:pt>
                <c:pt idx="8">
                  <c:v>320.54514106854606</c:v>
                </c:pt>
                <c:pt idx="9">
                  <c:v>-102.33513907146137</c:v>
                </c:pt>
                <c:pt idx="10">
                  <c:v>360.7744981950546</c:v>
                </c:pt>
                <c:pt idx="11">
                  <c:v>-102.05010425795432</c:v>
                </c:pt>
                <c:pt idx="12">
                  <c:v>-101.17952133707308</c:v>
                </c:pt>
                <c:pt idx="13">
                  <c:v>-99.675240712147641</c:v>
                </c:pt>
                <c:pt idx="14">
                  <c:v>-97.450990291402917</c:v>
                </c:pt>
                <c:pt idx="15">
                  <c:v>-94.37218188525955</c:v>
                </c:pt>
                <c:pt idx="16">
                  <c:v>-90.239015747935383</c:v>
                </c:pt>
                <c:pt idx="17">
                  <c:v>-84.759453506711907</c:v>
                </c:pt>
                <c:pt idx="18">
                  <c:v>-77.50624609438421</c:v>
                </c:pt>
                <c:pt idx="19">
                  <c:v>-67.848315997639347</c:v>
                </c:pt>
              </c:numCache>
            </c:numRef>
          </c:yVal>
          <c:smooth val="0"/>
        </c:ser>
        <c:ser>
          <c:idx val="43"/>
          <c:order val="36"/>
          <c:tx>
            <c:v>x6t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FF0000"/>
              </a:solidFill>
              <a:ln>
                <a:noFill/>
              </a:ln>
            </c:spPr>
          </c:marker>
          <c:xVal>
            <c:numRef>
              <c:f>CURVED!$B$120:$J$120</c:f>
              <c:numCache>
                <c:formatCode>General</c:formatCode>
                <c:ptCount val="9"/>
                <c:pt idx="0">
                  <c:v>11.231631206972637</c:v>
                </c:pt>
                <c:pt idx="1">
                  <c:v>22.583291439780567</c:v>
                </c:pt>
                <c:pt idx="2">
                  <c:v>34.178310090430649</c:v>
                </c:pt>
                <c:pt idx="3">
                  <c:v>46.146459279184533</c:v>
                </c:pt>
                <c:pt idx="4">
                  <c:v>58.626614128014516</c:v>
                </c:pt>
                <c:pt idx="5">
                  <c:v>71.76817879627275</c:v>
                </c:pt>
                <c:pt idx="6">
                  <c:v>85.729584684057713</c:v>
                </c:pt>
                <c:pt idx="7">
                  <c:v>100.67014573153956</c:v>
                </c:pt>
                <c:pt idx="8">
                  <c:v>116.72720527555434</c:v>
                </c:pt>
              </c:numCache>
            </c:numRef>
          </c:xVal>
          <c:yVal>
            <c:numRef>
              <c:f>CURVED!$B$122:$J$122</c:f>
              <c:numCache>
                <c:formatCode>General</c:formatCode>
                <c:ptCount val="9"/>
                <c:pt idx="0">
                  <c:v>-97.220997498060001</c:v>
                </c:pt>
                <c:pt idx="1">
                  <c:v>-96.269374818365748</c:v>
                </c:pt>
                <c:pt idx="2">
                  <c:v>-94.627179577426361</c:v>
                </c:pt>
                <c:pt idx="3">
                  <c:v>-92.203901998813237</c:v>
                </c:pt>
                <c:pt idx="4">
                  <c:v>-88.859202308639794</c:v>
                </c:pt>
                <c:pt idx="5">
                  <c:v>-84.386530277034467</c:v>
                </c:pt>
                <c:pt idx="6">
                  <c:v>-78.487477214705464</c:v>
                </c:pt>
                <c:pt idx="7">
                  <c:v>-70.732182369676678</c:v>
                </c:pt>
                <c:pt idx="8">
                  <c:v>-60.498641086744442</c:v>
                </c:pt>
              </c:numCache>
            </c:numRef>
          </c:yVal>
          <c:smooth val="0"/>
        </c:ser>
        <c:ser>
          <c:idx val="74"/>
          <c:order val="37"/>
          <c:tx>
            <c:v>1 degree</c:v>
          </c:tx>
          <c:spPr>
            <a:ln>
              <a:solidFill>
                <a:srgbClr val="050005"/>
              </a:solidFill>
            </a:ln>
          </c:spPr>
          <c:marker>
            <c:symbol val="none"/>
          </c:marker>
          <c:xVal>
            <c:numRef>
              <c:f>CURVED!$EO$1953:$EO$2353</c:f>
              <c:numCache>
                <c:formatCode>General</c:formatCode>
                <c:ptCount val="401"/>
                <c:pt idx="0">
                  <c:v>-13</c:v>
                </c:pt>
                <c:pt idx="1">
                  <c:v>-13</c:v>
                </c:pt>
                <c:pt idx="2">
                  <c:v>-13</c:v>
                </c:pt>
                <c:pt idx="3">
                  <c:v>-13</c:v>
                </c:pt>
                <c:pt idx="4">
                  <c:v>-13</c:v>
                </c:pt>
                <c:pt idx="5">
                  <c:v>-13</c:v>
                </c:pt>
                <c:pt idx="6">
                  <c:v>-13</c:v>
                </c:pt>
                <c:pt idx="7">
                  <c:v>-13</c:v>
                </c:pt>
                <c:pt idx="8">
                  <c:v>-13</c:v>
                </c:pt>
                <c:pt idx="9">
                  <c:v>-13</c:v>
                </c:pt>
                <c:pt idx="10">
                  <c:v>-13</c:v>
                </c:pt>
                <c:pt idx="11">
                  <c:v>-13</c:v>
                </c:pt>
                <c:pt idx="12">
                  <c:v>-13</c:v>
                </c:pt>
                <c:pt idx="13">
                  <c:v>-13</c:v>
                </c:pt>
                <c:pt idx="14">
                  <c:v>-13</c:v>
                </c:pt>
                <c:pt idx="15">
                  <c:v>-13</c:v>
                </c:pt>
                <c:pt idx="16">
                  <c:v>-13</c:v>
                </c:pt>
                <c:pt idx="17">
                  <c:v>-13</c:v>
                </c:pt>
                <c:pt idx="18">
                  <c:v>-13</c:v>
                </c:pt>
                <c:pt idx="19">
                  <c:v>-13</c:v>
                </c:pt>
                <c:pt idx="20">
                  <c:v>-13</c:v>
                </c:pt>
                <c:pt idx="21">
                  <c:v>-13</c:v>
                </c:pt>
                <c:pt idx="22">
                  <c:v>-13</c:v>
                </c:pt>
                <c:pt idx="23">
                  <c:v>-13</c:v>
                </c:pt>
                <c:pt idx="24">
                  <c:v>-13</c:v>
                </c:pt>
                <c:pt idx="25">
                  <c:v>-13</c:v>
                </c:pt>
                <c:pt idx="26">
                  <c:v>-13</c:v>
                </c:pt>
                <c:pt idx="27">
                  <c:v>-13</c:v>
                </c:pt>
                <c:pt idx="28">
                  <c:v>-13</c:v>
                </c:pt>
                <c:pt idx="29">
                  <c:v>-13</c:v>
                </c:pt>
                <c:pt idx="30">
                  <c:v>-13</c:v>
                </c:pt>
                <c:pt idx="31">
                  <c:v>-13</c:v>
                </c:pt>
                <c:pt idx="32">
                  <c:v>-13</c:v>
                </c:pt>
                <c:pt idx="33">
                  <c:v>-13</c:v>
                </c:pt>
                <c:pt idx="34">
                  <c:v>-13</c:v>
                </c:pt>
                <c:pt idx="35">
                  <c:v>-13</c:v>
                </c:pt>
                <c:pt idx="36">
                  <c:v>-13</c:v>
                </c:pt>
                <c:pt idx="37">
                  <c:v>-13</c:v>
                </c:pt>
                <c:pt idx="38">
                  <c:v>-13</c:v>
                </c:pt>
                <c:pt idx="39">
                  <c:v>-13</c:v>
                </c:pt>
                <c:pt idx="40">
                  <c:v>-13</c:v>
                </c:pt>
                <c:pt idx="41">
                  <c:v>-13</c:v>
                </c:pt>
                <c:pt idx="42">
                  <c:v>-13</c:v>
                </c:pt>
                <c:pt idx="43">
                  <c:v>-13</c:v>
                </c:pt>
                <c:pt idx="44">
                  <c:v>-13</c:v>
                </c:pt>
                <c:pt idx="45">
                  <c:v>-13</c:v>
                </c:pt>
                <c:pt idx="46">
                  <c:v>-13</c:v>
                </c:pt>
                <c:pt idx="47">
                  <c:v>-13</c:v>
                </c:pt>
                <c:pt idx="48">
                  <c:v>-13</c:v>
                </c:pt>
                <c:pt idx="49">
                  <c:v>-13</c:v>
                </c:pt>
                <c:pt idx="50">
                  <c:v>-13</c:v>
                </c:pt>
                <c:pt idx="51">
                  <c:v>-13</c:v>
                </c:pt>
                <c:pt idx="52">
                  <c:v>-13</c:v>
                </c:pt>
                <c:pt idx="53">
                  <c:v>-13</c:v>
                </c:pt>
                <c:pt idx="54">
                  <c:v>-13</c:v>
                </c:pt>
                <c:pt idx="55">
                  <c:v>-13</c:v>
                </c:pt>
                <c:pt idx="56">
                  <c:v>-13</c:v>
                </c:pt>
                <c:pt idx="57">
                  <c:v>-13</c:v>
                </c:pt>
                <c:pt idx="58">
                  <c:v>-13</c:v>
                </c:pt>
                <c:pt idx="59">
                  <c:v>-13</c:v>
                </c:pt>
                <c:pt idx="60">
                  <c:v>-13</c:v>
                </c:pt>
                <c:pt idx="61">
                  <c:v>-13</c:v>
                </c:pt>
                <c:pt idx="62">
                  <c:v>-13</c:v>
                </c:pt>
                <c:pt idx="63">
                  <c:v>-13</c:v>
                </c:pt>
                <c:pt idx="64">
                  <c:v>-13</c:v>
                </c:pt>
                <c:pt idx="65">
                  <c:v>-13</c:v>
                </c:pt>
                <c:pt idx="66">
                  <c:v>-13</c:v>
                </c:pt>
                <c:pt idx="67">
                  <c:v>-13</c:v>
                </c:pt>
                <c:pt idx="68">
                  <c:v>-13</c:v>
                </c:pt>
                <c:pt idx="69">
                  <c:v>-13</c:v>
                </c:pt>
                <c:pt idx="70">
                  <c:v>-13</c:v>
                </c:pt>
                <c:pt idx="71">
                  <c:v>-13</c:v>
                </c:pt>
                <c:pt idx="72">
                  <c:v>-13</c:v>
                </c:pt>
                <c:pt idx="73">
                  <c:v>-13</c:v>
                </c:pt>
                <c:pt idx="74">
                  <c:v>-13</c:v>
                </c:pt>
                <c:pt idx="75">
                  <c:v>-13</c:v>
                </c:pt>
                <c:pt idx="76">
                  <c:v>-13</c:v>
                </c:pt>
                <c:pt idx="77">
                  <c:v>-13</c:v>
                </c:pt>
                <c:pt idx="78">
                  <c:v>-13</c:v>
                </c:pt>
                <c:pt idx="79">
                  <c:v>-13</c:v>
                </c:pt>
                <c:pt idx="80">
                  <c:v>-13</c:v>
                </c:pt>
                <c:pt idx="81">
                  <c:v>-13</c:v>
                </c:pt>
                <c:pt idx="82">
                  <c:v>-13</c:v>
                </c:pt>
                <c:pt idx="83">
                  <c:v>-13</c:v>
                </c:pt>
                <c:pt idx="84">
                  <c:v>-13</c:v>
                </c:pt>
                <c:pt idx="85">
                  <c:v>-13</c:v>
                </c:pt>
                <c:pt idx="86">
                  <c:v>-13</c:v>
                </c:pt>
                <c:pt idx="87">
                  <c:v>-13</c:v>
                </c:pt>
                <c:pt idx="88">
                  <c:v>-13</c:v>
                </c:pt>
                <c:pt idx="89">
                  <c:v>-13</c:v>
                </c:pt>
                <c:pt idx="90">
                  <c:v>-13</c:v>
                </c:pt>
                <c:pt idx="91">
                  <c:v>-13</c:v>
                </c:pt>
                <c:pt idx="92">
                  <c:v>-13</c:v>
                </c:pt>
                <c:pt idx="93">
                  <c:v>-13</c:v>
                </c:pt>
                <c:pt idx="94">
                  <c:v>-13</c:v>
                </c:pt>
                <c:pt idx="95">
                  <c:v>-13</c:v>
                </c:pt>
                <c:pt idx="96">
                  <c:v>-13</c:v>
                </c:pt>
                <c:pt idx="97">
                  <c:v>-13</c:v>
                </c:pt>
                <c:pt idx="98">
                  <c:v>-13</c:v>
                </c:pt>
                <c:pt idx="99">
                  <c:v>-13</c:v>
                </c:pt>
                <c:pt idx="100">
                  <c:v>-13</c:v>
                </c:pt>
                <c:pt idx="101">
                  <c:v>-13</c:v>
                </c:pt>
                <c:pt idx="102">
                  <c:v>-13</c:v>
                </c:pt>
                <c:pt idx="103">
                  <c:v>-13</c:v>
                </c:pt>
                <c:pt idx="104">
                  <c:v>-13</c:v>
                </c:pt>
                <c:pt idx="105">
                  <c:v>-13</c:v>
                </c:pt>
                <c:pt idx="106">
                  <c:v>-13</c:v>
                </c:pt>
                <c:pt idx="107">
                  <c:v>-13</c:v>
                </c:pt>
                <c:pt idx="108">
                  <c:v>-13</c:v>
                </c:pt>
                <c:pt idx="109">
                  <c:v>-13</c:v>
                </c:pt>
                <c:pt idx="110">
                  <c:v>-13</c:v>
                </c:pt>
                <c:pt idx="111">
                  <c:v>-13</c:v>
                </c:pt>
                <c:pt idx="112">
                  <c:v>-13</c:v>
                </c:pt>
                <c:pt idx="113">
                  <c:v>-13</c:v>
                </c:pt>
                <c:pt idx="114">
                  <c:v>-13</c:v>
                </c:pt>
                <c:pt idx="115">
                  <c:v>-13</c:v>
                </c:pt>
                <c:pt idx="116">
                  <c:v>-13</c:v>
                </c:pt>
                <c:pt idx="117">
                  <c:v>-13</c:v>
                </c:pt>
                <c:pt idx="118">
                  <c:v>-13</c:v>
                </c:pt>
                <c:pt idx="119">
                  <c:v>-13</c:v>
                </c:pt>
                <c:pt idx="120">
                  <c:v>-13</c:v>
                </c:pt>
                <c:pt idx="121">
                  <c:v>-13</c:v>
                </c:pt>
                <c:pt idx="122">
                  <c:v>-13</c:v>
                </c:pt>
                <c:pt idx="123">
                  <c:v>-13</c:v>
                </c:pt>
                <c:pt idx="124">
                  <c:v>-13</c:v>
                </c:pt>
                <c:pt idx="125">
                  <c:v>-13</c:v>
                </c:pt>
                <c:pt idx="126">
                  <c:v>-13</c:v>
                </c:pt>
                <c:pt idx="127">
                  <c:v>-13</c:v>
                </c:pt>
                <c:pt idx="128">
                  <c:v>-13</c:v>
                </c:pt>
                <c:pt idx="129">
                  <c:v>-13</c:v>
                </c:pt>
                <c:pt idx="130">
                  <c:v>-13</c:v>
                </c:pt>
                <c:pt idx="131">
                  <c:v>-13</c:v>
                </c:pt>
                <c:pt idx="132">
                  <c:v>-13</c:v>
                </c:pt>
                <c:pt idx="133">
                  <c:v>-13</c:v>
                </c:pt>
                <c:pt idx="134">
                  <c:v>-13</c:v>
                </c:pt>
                <c:pt idx="135">
                  <c:v>-13</c:v>
                </c:pt>
                <c:pt idx="136">
                  <c:v>-13</c:v>
                </c:pt>
                <c:pt idx="137">
                  <c:v>-13</c:v>
                </c:pt>
                <c:pt idx="138">
                  <c:v>-13</c:v>
                </c:pt>
                <c:pt idx="139">
                  <c:v>-13</c:v>
                </c:pt>
                <c:pt idx="140">
                  <c:v>-13</c:v>
                </c:pt>
                <c:pt idx="141">
                  <c:v>-13</c:v>
                </c:pt>
                <c:pt idx="142">
                  <c:v>-13</c:v>
                </c:pt>
                <c:pt idx="143">
                  <c:v>-13</c:v>
                </c:pt>
                <c:pt idx="144">
                  <c:v>-13</c:v>
                </c:pt>
                <c:pt idx="145">
                  <c:v>-13</c:v>
                </c:pt>
                <c:pt idx="146">
                  <c:v>-13</c:v>
                </c:pt>
                <c:pt idx="147">
                  <c:v>-13</c:v>
                </c:pt>
                <c:pt idx="148">
                  <c:v>-13</c:v>
                </c:pt>
                <c:pt idx="149">
                  <c:v>-13</c:v>
                </c:pt>
                <c:pt idx="150">
                  <c:v>-13</c:v>
                </c:pt>
                <c:pt idx="151">
                  <c:v>-13</c:v>
                </c:pt>
                <c:pt idx="152">
                  <c:v>-13</c:v>
                </c:pt>
                <c:pt idx="153">
                  <c:v>-13</c:v>
                </c:pt>
                <c:pt idx="154">
                  <c:v>-13</c:v>
                </c:pt>
                <c:pt idx="155">
                  <c:v>-13</c:v>
                </c:pt>
                <c:pt idx="156">
                  <c:v>-13</c:v>
                </c:pt>
                <c:pt idx="157">
                  <c:v>-13</c:v>
                </c:pt>
                <c:pt idx="158">
                  <c:v>-13</c:v>
                </c:pt>
                <c:pt idx="159">
                  <c:v>-13</c:v>
                </c:pt>
                <c:pt idx="160">
                  <c:v>-13</c:v>
                </c:pt>
                <c:pt idx="161">
                  <c:v>-13</c:v>
                </c:pt>
                <c:pt idx="162">
                  <c:v>-13</c:v>
                </c:pt>
                <c:pt idx="163">
                  <c:v>-13</c:v>
                </c:pt>
                <c:pt idx="164">
                  <c:v>-13</c:v>
                </c:pt>
                <c:pt idx="165">
                  <c:v>-13</c:v>
                </c:pt>
                <c:pt idx="166">
                  <c:v>-13</c:v>
                </c:pt>
                <c:pt idx="167">
                  <c:v>-13</c:v>
                </c:pt>
                <c:pt idx="168">
                  <c:v>-13</c:v>
                </c:pt>
                <c:pt idx="169">
                  <c:v>-13</c:v>
                </c:pt>
                <c:pt idx="170">
                  <c:v>-13</c:v>
                </c:pt>
                <c:pt idx="171">
                  <c:v>-13</c:v>
                </c:pt>
                <c:pt idx="172">
                  <c:v>-13</c:v>
                </c:pt>
                <c:pt idx="173">
                  <c:v>-13</c:v>
                </c:pt>
                <c:pt idx="174">
                  <c:v>-13</c:v>
                </c:pt>
                <c:pt idx="175">
                  <c:v>-13</c:v>
                </c:pt>
                <c:pt idx="176">
                  <c:v>-13</c:v>
                </c:pt>
                <c:pt idx="177">
                  <c:v>-13</c:v>
                </c:pt>
                <c:pt idx="178">
                  <c:v>-13</c:v>
                </c:pt>
                <c:pt idx="179">
                  <c:v>-13</c:v>
                </c:pt>
                <c:pt idx="180">
                  <c:v>-13</c:v>
                </c:pt>
                <c:pt idx="181">
                  <c:v>-13</c:v>
                </c:pt>
                <c:pt idx="182">
                  <c:v>-13</c:v>
                </c:pt>
                <c:pt idx="183">
                  <c:v>-13</c:v>
                </c:pt>
                <c:pt idx="184">
                  <c:v>-13</c:v>
                </c:pt>
                <c:pt idx="185">
                  <c:v>-13</c:v>
                </c:pt>
                <c:pt idx="186">
                  <c:v>-13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13</c:v>
                </c:pt>
                <c:pt idx="215">
                  <c:v>13</c:v>
                </c:pt>
                <c:pt idx="216">
                  <c:v>13</c:v>
                </c:pt>
                <c:pt idx="217">
                  <c:v>13</c:v>
                </c:pt>
                <c:pt idx="218">
                  <c:v>13</c:v>
                </c:pt>
                <c:pt idx="219">
                  <c:v>13</c:v>
                </c:pt>
                <c:pt idx="220">
                  <c:v>13</c:v>
                </c:pt>
                <c:pt idx="221">
                  <c:v>13</c:v>
                </c:pt>
                <c:pt idx="222">
                  <c:v>13</c:v>
                </c:pt>
                <c:pt idx="223">
                  <c:v>13</c:v>
                </c:pt>
                <c:pt idx="224">
                  <c:v>13</c:v>
                </c:pt>
                <c:pt idx="225">
                  <c:v>13</c:v>
                </c:pt>
                <c:pt idx="226">
                  <c:v>13</c:v>
                </c:pt>
                <c:pt idx="227">
                  <c:v>13</c:v>
                </c:pt>
                <c:pt idx="228">
                  <c:v>13</c:v>
                </c:pt>
                <c:pt idx="229">
                  <c:v>13</c:v>
                </c:pt>
                <c:pt idx="230">
                  <c:v>13</c:v>
                </c:pt>
                <c:pt idx="231">
                  <c:v>13</c:v>
                </c:pt>
                <c:pt idx="232">
                  <c:v>13</c:v>
                </c:pt>
                <c:pt idx="233">
                  <c:v>13</c:v>
                </c:pt>
                <c:pt idx="234">
                  <c:v>13</c:v>
                </c:pt>
                <c:pt idx="235">
                  <c:v>13</c:v>
                </c:pt>
                <c:pt idx="236">
                  <c:v>13</c:v>
                </c:pt>
                <c:pt idx="237">
                  <c:v>13</c:v>
                </c:pt>
                <c:pt idx="238">
                  <c:v>13</c:v>
                </c:pt>
                <c:pt idx="239">
                  <c:v>13</c:v>
                </c:pt>
                <c:pt idx="240">
                  <c:v>13</c:v>
                </c:pt>
                <c:pt idx="241">
                  <c:v>13</c:v>
                </c:pt>
                <c:pt idx="242">
                  <c:v>13</c:v>
                </c:pt>
                <c:pt idx="243">
                  <c:v>13</c:v>
                </c:pt>
                <c:pt idx="244">
                  <c:v>13</c:v>
                </c:pt>
                <c:pt idx="245">
                  <c:v>13</c:v>
                </c:pt>
                <c:pt idx="246">
                  <c:v>13</c:v>
                </c:pt>
                <c:pt idx="247">
                  <c:v>13</c:v>
                </c:pt>
                <c:pt idx="248">
                  <c:v>13</c:v>
                </c:pt>
                <c:pt idx="249">
                  <c:v>13</c:v>
                </c:pt>
                <c:pt idx="250">
                  <c:v>13</c:v>
                </c:pt>
                <c:pt idx="251">
                  <c:v>13</c:v>
                </c:pt>
                <c:pt idx="252">
                  <c:v>13</c:v>
                </c:pt>
                <c:pt idx="253">
                  <c:v>13</c:v>
                </c:pt>
                <c:pt idx="254">
                  <c:v>13</c:v>
                </c:pt>
                <c:pt idx="255">
                  <c:v>13</c:v>
                </c:pt>
                <c:pt idx="256">
                  <c:v>13</c:v>
                </c:pt>
                <c:pt idx="257">
                  <c:v>13</c:v>
                </c:pt>
                <c:pt idx="258">
                  <c:v>13</c:v>
                </c:pt>
                <c:pt idx="259">
                  <c:v>13</c:v>
                </c:pt>
                <c:pt idx="260">
                  <c:v>13</c:v>
                </c:pt>
                <c:pt idx="261">
                  <c:v>13</c:v>
                </c:pt>
                <c:pt idx="262">
                  <c:v>13</c:v>
                </c:pt>
                <c:pt idx="263">
                  <c:v>13</c:v>
                </c:pt>
                <c:pt idx="264">
                  <c:v>13</c:v>
                </c:pt>
                <c:pt idx="265">
                  <c:v>13</c:v>
                </c:pt>
                <c:pt idx="266">
                  <c:v>13</c:v>
                </c:pt>
                <c:pt idx="267">
                  <c:v>13</c:v>
                </c:pt>
                <c:pt idx="268">
                  <c:v>13</c:v>
                </c:pt>
                <c:pt idx="269">
                  <c:v>13</c:v>
                </c:pt>
                <c:pt idx="270">
                  <c:v>13</c:v>
                </c:pt>
                <c:pt idx="271">
                  <c:v>13</c:v>
                </c:pt>
                <c:pt idx="272">
                  <c:v>13</c:v>
                </c:pt>
                <c:pt idx="273">
                  <c:v>13</c:v>
                </c:pt>
                <c:pt idx="274">
                  <c:v>13</c:v>
                </c:pt>
                <c:pt idx="275">
                  <c:v>13</c:v>
                </c:pt>
                <c:pt idx="276">
                  <c:v>13</c:v>
                </c:pt>
                <c:pt idx="277">
                  <c:v>13</c:v>
                </c:pt>
                <c:pt idx="278">
                  <c:v>13</c:v>
                </c:pt>
                <c:pt idx="279">
                  <c:v>13</c:v>
                </c:pt>
                <c:pt idx="280">
                  <c:v>13</c:v>
                </c:pt>
                <c:pt idx="281">
                  <c:v>13</c:v>
                </c:pt>
                <c:pt idx="282">
                  <c:v>13</c:v>
                </c:pt>
                <c:pt idx="283">
                  <c:v>13</c:v>
                </c:pt>
                <c:pt idx="284">
                  <c:v>13</c:v>
                </c:pt>
                <c:pt idx="285">
                  <c:v>13</c:v>
                </c:pt>
                <c:pt idx="286">
                  <c:v>13</c:v>
                </c:pt>
                <c:pt idx="287">
                  <c:v>13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13</c:v>
                </c:pt>
                <c:pt idx="313">
                  <c:v>13</c:v>
                </c:pt>
                <c:pt idx="314">
                  <c:v>13</c:v>
                </c:pt>
                <c:pt idx="315">
                  <c:v>13</c:v>
                </c:pt>
                <c:pt idx="316">
                  <c:v>13</c:v>
                </c:pt>
                <c:pt idx="317">
                  <c:v>13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</c:v>
                </c:pt>
                <c:pt idx="380">
                  <c:v>13</c:v>
                </c:pt>
                <c:pt idx="381">
                  <c:v>13</c:v>
                </c:pt>
                <c:pt idx="382">
                  <c:v>13</c:v>
                </c:pt>
                <c:pt idx="383">
                  <c:v>13</c:v>
                </c:pt>
                <c:pt idx="384">
                  <c:v>13</c:v>
                </c:pt>
                <c:pt idx="385">
                  <c:v>13</c:v>
                </c:pt>
                <c:pt idx="386">
                  <c:v>13</c:v>
                </c:pt>
                <c:pt idx="387">
                  <c:v>13</c:v>
                </c:pt>
                <c:pt idx="388">
                  <c:v>13</c:v>
                </c:pt>
                <c:pt idx="389">
                  <c:v>13</c:v>
                </c:pt>
                <c:pt idx="390">
                  <c:v>13</c:v>
                </c:pt>
                <c:pt idx="391">
                  <c:v>13</c:v>
                </c:pt>
                <c:pt idx="392">
                  <c:v>13</c:v>
                </c:pt>
                <c:pt idx="393">
                  <c:v>13</c:v>
                </c:pt>
                <c:pt idx="394">
                  <c:v>13</c:v>
                </c:pt>
                <c:pt idx="395">
                  <c:v>13</c:v>
                </c:pt>
                <c:pt idx="396">
                  <c:v>13</c:v>
                </c:pt>
                <c:pt idx="397">
                  <c:v>13</c:v>
                </c:pt>
                <c:pt idx="398">
                  <c:v>13</c:v>
                </c:pt>
                <c:pt idx="399">
                  <c:v>13</c:v>
                </c:pt>
                <c:pt idx="400">
                  <c:v>13</c:v>
                </c:pt>
              </c:numCache>
            </c:numRef>
          </c:xVal>
          <c:yVal>
            <c:numRef>
              <c:f>CURVED!$ET$1953:$ET$2353</c:f>
              <c:numCache>
                <c:formatCode>General</c:formatCode>
                <c:ptCount val="401"/>
                <c:pt idx="0">
                  <c:v>60.376526375099566</c:v>
                </c:pt>
                <c:pt idx="1">
                  <c:v>60.376526375099566</c:v>
                </c:pt>
                <c:pt idx="2">
                  <c:v>60.376526375099566</c:v>
                </c:pt>
                <c:pt idx="3">
                  <c:v>60.376526375099566</c:v>
                </c:pt>
                <c:pt idx="4">
                  <c:v>60.376526375099566</c:v>
                </c:pt>
                <c:pt idx="5">
                  <c:v>60.376526375099566</c:v>
                </c:pt>
                <c:pt idx="6">
                  <c:v>60.376526375099566</c:v>
                </c:pt>
                <c:pt idx="7">
                  <c:v>60.376526375099566</c:v>
                </c:pt>
                <c:pt idx="8">
                  <c:v>60.376526375099566</c:v>
                </c:pt>
                <c:pt idx="9">
                  <c:v>60.376526375099566</c:v>
                </c:pt>
                <c:pt idx="10">
                  <c:v>60.376526375099566</c:v>
                </c:pt>
                <c:pt idx="11">
                  <c:v>60.376526375099566</c:v>
                </c:pt>
                <c:pt idx="12">
                  <c:v>60.376526375099566</c:v>
                </c:pt>
                <c:pt idx="13">
                  <c:v>60.376526375099566</c:v>
                </c:pt>
                <c:pt idx="14">
                  <c:v>60.376526375099566</c:v>
                </c:pt>
                <c:pt idx="15">
                  <c:v>60.376526375099566</c:v>
                </c:pt>
                <c:pt idx="16">
                  <c:v>60.376526375099566</c:v>
                </c:pt>
                <c:pt idx="17">
                  <c:v>60.376526375099566</c:v>
                </c:pt>
                <c:pt idx="18">
                  <c:v>60.376526375099566</c:v>
                </c:pt>
                <c:pt idx="19">
                  <c:v>60.376526375099566</c:v>
                </c:pt>
                <c:pt idx="20">
                  <c:v>60.376526375099566</c:v>
                </c:pt>
                <c:pt idx="21">
                  <c:v>60.376526375099566</c:v>
                </c:pt>
                <c:pt idx="22">
                  <c:v>60.376526375099566</c:v>
                </c:pt>
                <c:pt idx="23">
                  <c:v>60.376526375099566</c:v>
                </c:pt>
                <c:pt idx="24">
                  <c:v>60.376526375099566</c:v>
                </c:pt>
                <c:pt idx="25">
                  <c:v>60.376526375099566</c:v>
                </c:pt>
                <c:pt idx="26">
                  <c:v>60.376526375099566</c:v>
                </c:pt>
                <c:pt idx="27">
                  <c:v>60.376526375099566</c:v>
                </c:pt>
                <c:pt idx="28">
                  <c:v>60.376526375099566</c:v>
                </c:pt>
                <c:pt idx="29">
                  <c:v>60.376526375099566</c:v>
                </c:pt>
                <c:pt idx="30">
                  <c:v>60.376526375099566</c:v>
                </c:pt>
                <c:pt idx="31">
                  <c:v>60.376526375099566</c:v>
                </c:pt>
                <c:pt idx="32">
                  <c:v>60.376526375099566</c:v>
                </c:pt>
                <c:pt idx="33">
                  <c:v>60.376526375099566</c:v>
                </c:pt>
                <c:pt idx="34">
                  <c:v>60.376526375099566</c:v>
                </c:pt>
                <c:pt idx="35">
                  <c:v>60.376526375099566</c:v>
                </c:pt>
                <c:pt idx="36">
                  <c:v>60.376526375099566</c:v>
                </c:pt>
                <c:pt idx="37">
                  <c:v>60.376526375099566</c:v>
                </c:pt>
                <c:pt idx="38">
                  <c:v>60.376526375099566</c:v>
                </c:pt>
                <c:pt idx="39">
                  <c:v>60.376526375099566</c:v>
                </c:pt>
                <c:pt idx="40">
                  <c:v>60.376526375099566</c:v>
                </c:pt>
                <c:pt idx="41">
                  <c:v>60.376526375099566</c:v>
                </c:pt>
                <c:pt idx="42">
                  <c:v>60.376526375099566</c:v>
                </c:pt>
                <c:pt idx="43">
                  <c:v>60.376526375099566</c:v>
                </c:pt>
                <c:pt idx="44">
                  <c:v>60.376526375099566</c:v>
                </c:pt>
                <c:pt idx="45">
                  <c:v>60.376526375099566</c:v>
                </c:pt>
                <c:pt idx="46">
                  <c:v>60.376526375099566</c:v>
                </c:pt>
                <c:pt idx="47">
                  <c:v>60.376526375099566</c:v>
                </c:pt>
                <c:pt idx="48">
                  <c:v>60.376526375099566</c:v>
                </c:pt>
                <c:pt idx="49">
                  <c:v>60.376526375099566</c:v>
                </c:pt>
                <c:pt idx="50">
                  <c:v>60.376526375099566</c:v>
                </c:pt>
                <c:pt idx="51">
                  <c:v>60.376526375099566</c:v>
                </c:pt>
                <c:pt idx="52">
                  <c:v>60.376526375099566</c:v>
                </c:pt>
                <c:pt idx="53">
                  <c:v>60.376526375099566</c:v>
                </c:pt>
                <c:pt idx="54">
                  <c:v>60.376526375099566</c:v>
                </c:pt>
                <c:pt idx="55">
                  <c:v>60.376526375099566</c:v>
                </c:pt>
                <c:pt idx="56">
                  <c:v>60.376526375099566</c:v>
                </c:pt>
                <c:pt idx="57">
                  <c:v>60.376526375099566</c:v>
                </c:pt>
                <c:pt idx="58">
                  <c:v>60.376526375099566</c:v>
                </c:pt>
                <c:pt idx="59">
                  <c:v>60.376526375099566</c:v>
                </c:pt>
                <c:pt idx="60">
                  <c:v>60.376526375099566</c:v>
                </c:pt>
                <c:pt idx="61">
                  <c:v>60.376526375099566</c:v>
                </c:pt>
                <c:pt idx="62">
                  <c:v>60.376526375099566</c:v>
                </c:pt>
                <c:pt idx="63">
                  <c:v>60.376526375099566</c:v>
                </c:pt>
                <c:pt idx="64">
                  <c:v>60.376526375099566</c:v>
                </c:pt>
                <c:pt idx="65">
                  <c:v>60.376526375099566</c:v>
                </c:pt>
                <c:pt idx="66">
                  <c:v>60.376526375099566</c:v>
                </c:pt>
                <c:pt idx="67">
                  <c:v>60.376526375099566</c:v>
                </c:pt>
                <c:pt idx="68">
                  <c:v>60.376526375099566</c:v>
                </c:pt>
                <c:pt idx="69">
                  <c:v>60.376526375099566</c:v>
                </c:pt>
                <c:pt idx="70">
                  <c:v>60.376526375099566</c:v>
                </c:pt>
                <c:pt idx="71">
                  <c:v>60.376526375099566</c:v>
                </c:pt>
                <c:pt idx="72">
                  <c:v>60.376526375099566</c:v>
                </c:pt>
                <c:pt idx="73">
                  <c:v>60.376526375099566</c:v>
                </c:pt>
                <c:pt idx="74">
                  <c:v>60.376526375099566</c:v>
                </c:pt>
                <c:pt idx="75">
                  <c:v>60.376526375099566</c:v>
                </c:pt>
                <c:pt idx="76">
                  <c:v>60.376526375099566</c:v>
                </c:pt>
                <c:pt idx="77">
                  <c:v>60.376526375099566</c:v>
                </c:pt>
                <c:pt idx="78">
                  <c:v>60.376526375099566</c:v>
                </c:pt>
                <c:pt idx="79">
                  <c:v>60.376526375099566</c:v>
                </c:pt>
                <c:pt idx="80">
                  <c:v>60.376526375099566</c:v>
                </c:pt>
                <c:pt idx="81">
                  <c:v>60.376526375099566</c:v>
                </c:pt>
                <c:pt idx="82">
                  <c:v>60.376526375099566</c:v>
                </c:pt>
                <c:pt idx="83">
                  <c:v>60.376526375099566</c:v>
                </c:pt>
                <c:pt idx="84">
                  <c:v>60.376526375099566</c:v>
                </c:pt>
                <c:pt idx="85">
                  <c:v>60.376526375099566</c:v>
                </c:pt>
                <c:pt idx="86">
                  <c:v>60.376526375099566</c:v>
                </c:pt>
                <c:pt idx="87">
                  <c:v>60.376526375099566</c:v>
                </c:pt>
                <c:pt idx="88">
                  <c:v>60.376526375099566</c:v>
                </c:pt>
                <c:pt idx="89">
                  <c:v>60.376526375099566</c:v>
                </c:pt>
                <c:pt idx="90">
                  <c:v>60.376526375099566</c:v>
                </c:pt>
                <c:pt idx="91">
                  <c:v>60.376526375099566</c:v>
                </c:pt>
                <c:pt idx="92">
                  <c:v>60.376526375099566</c:v>
                </c:pt>
                <c:pt idx="93">
                  <c:v>60.376526375099566</c:v>
                </c:pt>
                <c:pt idx="94">
                  <c:v>60.376526375099566</c:v>
                </c:pt>
                <c:pt idx="95">
                  <c:v>60.376526375099566</c:v>
                </c:pt>
                <c:pt idx="96">
                  <c:v>60.376526375099566</c:v>
                </c:pt>
                <c:pt idx="97">
                  <c:v>60.376526375099566</c:v>
                </c:pt>
                <c:pt idx="98">
                  <c:v>60.376526375099566</c:v>
                </c:pt>
                <c:pt idx="99">
                  <c:v>60.376526375099566</c:v>
                </c:pt>
                <c:pt idx="100">
                  <c:v>60.376526375099566</c:v>
                </c:pt>
                <c:pt idx="101">
                  <c:v>60.376526375099566</c:v>
                </c:pt>
                <c:pt idx="102">
                  <c:v>60.376526375099566</c:v>
                </c:pt>
                <c:pt idx="103">
                  <c:v>60.376526375099566</c:v>
                </c:pt>
                <c:pt idx="104">
                  <c:v>60.376526375099566</c:v>
                </c:pt>
                <c:pt idx="105">
                  <c:v>60.376526375099566</c:v>
                </c:pt>
                <c:pt idx="106">
                  <c:v>60.376526375099566</c:v>
                </c:pt>
                <c:pt idx="107">
                  <c:v>60.376526375099566</c:v>
                </c:pt>
                <c:pt idx="108">
                  <c:v>60.376526375099566</c:v>
                </c:pt>
                <c:pt idx="109">
                  <c:v>60.376526375099566</c:v>
                </c:pt>
                <c:pt idx="110">
                  <c:v>60.376526375099566</c:v>
                </c:pt>
                <c:pt idx="111">
                  <c:v>60.376526375099566</c:v>
                </c:pt>
                <c:pt idx="112">
                  <c:v>60.376526375099566</c:v>
                </c:pt>
                <c:pt idx="113">
                  <c:v>60.376526375099566</c:v>
                </c:pt>
                <c:pt idx="114">
                  <c:v>60.376526375099566</c:v>
                </c:pt>
                <c:pt idx="115">
                  <c:v>60.376526375099566</c:v>
                </c:pt>
                <c:pt idx="116">
                  <c:v>60.376526375099566</c:v>
                </c:pt>
                <c:pt idx="117">
                  <c:v>60.376526375099566</c:v>
                </c:pt>
                <c:pt idx="118">
                  <c:v>60.376526375099566</c:v>
                </c:pt>
                <c:pt idx="119">
                  <c:v>60.376526375099566</c:v>
                </c:pt>
                <c:pt idx="120">
                  <c:v>60.376526375099566</c:v>
                </c:pt>
                <c:pt idx="121">
                  <c:v>60.376526375099566</c:v>
                </c:pt>
                <c:pt idx="122">
                  <c:v>60.376526375099566</c:v>
                </c:pt>
                <c:pt idx="123">
                  <c:v>60.376526375099566</c:v>
                </c:pt>
                <c:pt idx="124">
                  <c:v>60.376526375099566</c:v>
                </c:pt>
                <c:pt idx="125">
                  <c:v>60.376526375099566</c:v>
                </c:pt>
                <c:pt idx="126">
                  <c:v>60.376526375099566</c:v>
                </c:pt>
                <c:pt idx="127">
                  <c:v>60.376526375099566</c:v>
                </c:pt>
                <c:pt idx="128">
                  <c:v>60.376526375099566</c:v>
                </c:pt>
                <c:pt idx="129">
                  <c:v>60.376526375099566</c:v>
                </c:pt>
                <c:pt idx="130">
                  <c:v>60.376526375099566</c:v>
                </c:pt>
                <c:pt idx="131">
                  <c:v>60.376526375099566</c:v>
                </c:pt>
                <c:pt idx="132">
                  <c:v>60.376526375099566</c:v>
                </c:pt>
                <c:pt idx="133">
                  <c:v>60.376526375099566</c:v>
                </c:pt>
                <c:pt idx="134">
                  <c:v>60.376526375099566</c:v>
                </c:pt>
                <c:pt idx="135">
                  <c:v>60.376526375099566</c:v>
                </c:pt>
                <c:pt idx="136">
                  <c:v>60.376526375099566</c:v>
                </c:pt>
                <c:pt idx="137">
                  <c:v>60.376526375099566</c:v>
                </c:pt>
                <c:pt idx="138">
                  <c:v>60.376526375099566</c:v>
                </c:pt>
                <c:pt idx="139">
                  <c:v>60.376526375099566</c:v>
                </c:pt>
                <c:pt idx="140">
                  <c:v>60.376526375099566</c:v>
                </c:pt>
                <c:pt idx="141">
                  <c:v>60.376526375099566</c:v>
                </c:pt>
                <c:pt idx="142">
                  <c:v>60.376526375099566</c:v>
                </c:pt>
                <c:pt idx="143">
                  <c:v>60.376526375099566</c:v>
                </c:pt>
                <c:pt idx="144">
                  <c:v>60.376526375099566</c:v>
                </c:pt>
                <c:pt idx="145">
                  <c:v>60.376526375099566</c:v>
                </c:pt>
                <c:pt idx="146">
                  <c:v>60.376526375099566</c:v>
                </c:pt>
                <c:pt idx="147">
                  <c:v>60.376526375099566</c:v>
                </c:pt>
                <c:pt idx="148">
                  <c:v>60.376526375099566</c:v>
                </c:pt>
                <c:pt idx="149">
                  <c:v>60.376526375099566</c:v>
                </c:pt>
                <c:pt idx="150">
                  <c:v>60.376526375099566</c:v>
                </c:pt>
                <c:pt idx="151">
                  <c:v>60.376526375099566</c:v>
                </c:pt>
                <c:pt idx="152">
                  <c:v>60.376526375099566</c:v>
                </c:pt>
                <c:pt idx="153">
                  <c:v>60.376526375099566</c:v>
                </c:pt>
                <c:pt idx="154">
                  <c:v>60.376526375099566</c:v>
                </c:pt>
                <c:pt idx="155">
                  <c:v>60.376526375099566</c:v>
                </c:pt>
                <c:pt idx="156">
                  <c:v>60.376526375099566</c:v>
                </c:pt>
                <c:pt idx="157">
                  <c:v>60.376526375099566</c:v>
                </c:pt>
                <c:pt idx="158">
                  <c:v>60.376526375099566</c:v>
                </c:pt>
                <c:pt idx="159">
                  <c:v>60.376526375099566</c:v>
                </c:pt>
                <c:pt idx="160">
                  <c:v>60.376526375099566</c:v>
                </c:pt>
                <c:pt idx="161">
                  <c:v>60.376526375099566</c:v>
                </c:pt>
                <c:pt idx="162">
                  <c:v>60.376526375099566</c:v>
                </c:pt>
                <c:pt idx="163">
                  <c:v>60.376526375099566</c:v>
                </c:pt>
                <c:pt idx="164">
                  <c:v>60.376526375099566</c:v>
                </c:pt>
                <c:pt idx="165">
                  <c:v>60.376526375099566</c:v>
                </c:pt>
                <c:pt idx="166">
                  <c:v>60.376526375099566</c:v>
                </c:pt>
                <c:pt idx="167">
                  <c:v>60.376526375099566</c:v>
                </c:pt>
                <c:pt idx="168">
                  <c:v>60.376526375099566</c:v>
                </c:pt>
                <c:pt idx="169">
                  <c:v>60.376526375099566</c:v>
                </c:pt>
                <c:pt idx="170">
                  <c:v>60.376526375099566</c:v>
                </c:pt>
                <c:pt idx="171">
                  <c:v>60.376526375099566</c:v>
                </c:pt>
                <c:pt idx="172">
                  <c:v>60.376526375099566</c:v>
                </c:pt>
                <c:pt idx="173">
                  <c:v>60.376526375099566</c:v>
                </c:pt>
                <c:pt idx="174">
                  <c:v>60.376526375099566</c:v>
                </c:pt>
                <c:pt idx="175">
                  <c:v>60.376526375099566</c:v>
                </c:pt>
                <c:pt idx="176">
                  <c:v>60.376526375099566</c:v>
                </c:pt>
                <c:pt idx="177">
                  <c:v>60.376526375099566</c:v>
                </c:pt>
                <c:pt idx="178">
                  <c:v>60.376526375099566</c:v>
                </c:pt>
                <c:pt idx="179">
                  <c:v>60.376526375099566</c:v>
                </c:pt>
                <c:pt idx="180">
                  <c:v>60.376526375099566</c:v>
                </c:pt>
                <c:pt idx="181">
                  <c:v>60.376526375099566</c:v>
                </c:pt>
                <c:pt idx="182">
                  <c:v>60.376526375099566</c:v>
                </c:pt>
                <c:pt idx="183">
                  <c:v>60.376526375099566</c:v>
                </c:pt>
                <c:pt idx="184">
                  <c:v>60.376526375099566</c:v>
                </c:pt>
                <c:pt idx="185">
                  <c:v>60.376526375099566</c:v>
                </c:pt>
                <c:pt idx="186">
                  <c:v>60.376526375099566</c:v>
                </c:pt>
                <c:pt idx="187">
                  <c:v>60.376526375099566</c:v>
                </c:pt>
                <c:pt idx="188">
                  <c:v>56.412920311974368</c:v>
                </c:pt>
                <c:pt idx="189">
                  <c:v>52.363736767060082</c:v>
                </c:pt>
                <c:pt idx="190">
                  <c:v>48.223535410103679</c:v>
                </c:pt>
                <c:pt idx="191">
                  <c:v>43.986265838198797</c:v>
                </c:pt>
                <c:pt idx="192">
                  <c:v>39.645167097329086</c:v>
                </c:pt>
                <c:pt idx="193">
                  <c:v>35.192644855568652</c:v>
                </c:pt>
                <c:pt idx="194">
                  <c:v>30.620119832712781</c:v>
                </c:pt>
                <c:pt idx="195">
                  <c:v>25.917838808353604</c:v>
                </c:pt>
                <c:pt idx="196">
                  <c:v>21.074636252376322</c:v>
                </c:pt>
                <c:pt idx="197">
                  <c:v>16.07762982597923</c:v>
                </c:pt>
                <c:pt idx="198">
                  <c:v>10.911825838296961</c:v>
                </c:pt>
                <c:pt idx="199">
                  <c:v>5.5595997950345328</c:v>
                </c:pt>
                <c:pt idx="200">
                  <c:v>2.2737367544323206E-13</c:v>
                </c:pt>
                <c:pt idx="201">
                  <c:v>5.5595997950345328</c:v>
                </c:pt>
                <c:pt idx="202">
                  <c:v>10.911825838296961</c:v>
                </c:pt>
                <c:pt idx="203">
                  <c:v>16.07762982597923</c:v>
                </c:pt>
                <c:pt idx="204">
                  <c:v>21.074636252376322</c:v>
                </c:pt>
                <c:pt idx="205">
                  <c:v>25.917838808353604</c:v>
                </c:pt>
                <c:pt idx="206">
                  <c:v>30.620119832712781</c:v>
                </c:pt>
                <c:pt idx="207">
                  <c:v>35.192644855568652</c:v>
                </c:pt>
                <c:pt idx="208">
                  <c:v>39.645167097329086</c:v>
                </c:pt>
                <c:pt idx="209">
                  <c:v>43.986265838198797</c:v>
                </c:pt>
                <c:pt idx="210">
                  <c:v>48.223535410103679</c:v>
                </c:pt>
                <c:pt idx="211">
                  <c:v>52.363736767060082</c:v>
                </c:pt>
                <c:pt idx="212">
                  <c:v>56.412920311974368</c:v>
                </c:pt>
                <c:pt idx="213">
                  <c:v>60.376526375099566</c:v>
                </c:pt>
                <c:pt idx="214">
                  <c:v>60.376526375099566</c:v>
                </c:pt>
                <c:pt idx="215">
                  <c:v>60.376526375099566</c:v>
                </c:pt>
                <c:pt idx="216">
                  <c:v>60.376526375099566</c:v>
                </c:pt>
                <c:pt idx="217">
                  <c:v>60.376526375099566</c:v>
                </c:pt>
                <c:pt idx="218">
                  <c:v>60.376526375099566</c:v>
                </c:pt>
                <c:pt idx="219">
                  <c:v>60.376526375099566</c:v>
                </c:pt>
                <c:pt idx="220">
                  <c:v>60.376526375099566</c:v>
                </c:pt>
                <c:pt idx="221">
                  <c:v>60.376526375099566</c:v>
                </c:pt>
                <c:pt idx="222">
                  <c:v>60.376526375099566</c:v>
                </c:pt>
                <c:pt idx="223">
                  <c:v>60.376526375099566</c:v>
                </c:pt>
                <c:pt idx="224">
                  <c:v>60.376526375099566</c:v>
                </c:pt>
                <c:pt idx="225">
                  <c:v>60.376526375099566</c:v>
                </c:pt>
                <c:pt idx="226">
                  <c:v>60.376526375099566</c:v>
                </c:pt>
                <c:pt idx="227">
                  <c:v>60.376526375099566</c:v>
                </c:pt>
                <c:pt idx="228">
                  <c:v>60.376526375099566</c:v>
                </c:pt>
                <c:pt idx="229">
                  <c:v>60.376526375099566</c:v>
                </c:pt>
                <c:pt idx="230">
                  <c:v>60.376526375099566</c:v>
                </c:pt>
                <c:pt idx="231">
                  <c:v>60.376526375099566</c:v>
                </c:pt>
                <c:pt idx="232">
                  <c:v>60.376526375099566</c:v>
                </c:pt>
                <c:pt idx="233">
                  <c:v>60.376526375099566</c:v>
                </c:pt>
                <c:pt idx="234">
                  <c:v>60.376526375099566</c:v>
                </c:pt>
                <c:pt idx="235">
                  <c:v>60.376526375099566</c:v>
                </c:pt>
                <c:pt idx="236">
                  <c:v>60.376526375099566</c:v>
                </c:pt>
                <c:pt idx="237">
                  <c:v>60.376526375099566</c:v>
                </c:pt>
                <c:pt idx="238">
                  <c:v>60.376526375099566</c:v>
                </c:pt>
                <c:pt idx="239">
                  <c:v>60.376526375099566</c:v>
                </c:pt>
                <c:pt idx="240">
                  <c:v>60.376526375099566</c:v>
                </c:pt>
                <c:pt idx="241">
                  <c:v>60.376526375099566</c:v>
                </c:pt>
                <c:pt idx="242">
                  <c:v>60.376526375099566</c:v>
                </c:pt>
                <c:pt idx="243">
                  <c:v>60.376526375099566</c:v>
                </c:pt>
                <c:pt idx="244">
                  <c:v>60.376526375099566</c:v>
                </c:pt>
                <c:pt idx="245">
                  <c:v>60.376526375099566</c:v>
                </c:pt>
                <c:pt idx="246">
                  <c:v>60.376526375099566</c:v>
                </c:pt>
                <c:pt idx="247">
                  <c:v>60.376526375099566</c:v>
                </c:pt>
                <c:pt idx="248">
                  <c:v>60.376526375099566</c:v>
                </c:pt>
                <c:pt idx="249">
                  <c:v>60.376526375099566</c:v>
                </c:pt>
                <c:pt idx="250">
                  <c:v>60.376526375099566</c:v>
                </c:pt>
                <c:pt idx="251">
                  <c:v>60.376526375099566</c:v>
                </c:pt>
                <c:pt idx="252">
                  <c:v>60.376526375099566</c:v>
                </c:pt>
                <c:pt idx="253">
                  <c:v>60.376526375099566</c:v>
                </c:pt>
                <c:pt idx="254">
                  <c:v>60.376526375099566</c:v>
                </c:pt>
                <c:pt idx="255">
                  <c:v>60.376526375099566</c:v>
                </c:pt>
                <c:pt idx="256">
                  <c:v>60.376526375099566</c:v>
                </c:pt>
                <c:pt idx="257">
                  <c:v>60.376526375099566</c:v>
                </c:pt>
                <c:pt idx="258">
                  <c:v>60.376526375099566</c:v>
                </c:pt>
                <c:pt idx="259">
                  <c:v>60.376526375099566</c:v>
                </c:pt>
                <c:pt idx="260">
                  <c:v>60.376526375099566</c:v>
                </c:pt>
                <c:pt idx="261">
                  <c:v>60.376526375099566</c:v>
                </c:pt>
                <c:pt idx="262">
                  <c:v>60.376526375099566</c:v>
                </c:pt>
                <c:pt idx="263">
                  <c:v>60.376526375099566</c:v>
                </c:pt>
                <c:pt idx="264">
                  <c:v>60.376526375099566</c:v>
                </c:pt>
                <c:pt idx="265">
                  <c:v>60.376526375099566</c:v>
                </c:pt>
                <c:pt idx="266">
                  <c:v>60.376526375099566</c:v>
                </c:pt>
                <c:pt idx="267">
                  <c:v>60.376526375099566</c:v>
                </c:pt>
                <c:pt idx="268">
                  <c:v>60.376526375099566</c:v>
                </c:pt>
                <c:pt idx="269">
                  <c:v>60.376526375099566</c:v>
                </c:pt>
                <c:pt idx="270">
                  <c:v>60.376526375099566</c:v>
                </c:pt>
                <c:pt idx="271">
                  <c:v>60.376526375099566</c:v>
                </c:pt>
                <c:pt idx="272">
                  <c:v>60.376526375099566</c:v>
                </c:pt>
                <c:pt idx="273">
                  <c:v>60.376526375099566</c:v>
                </c:pt>
                <c:pt idx="274">
                  <c:v>60.376526375099566</c:v>
                </c:pt>
                <c:pt idx="275">
                  <c:v>60.376526375099566</c:v>
                </c:pt>
                <c:pt idx="276">
                  <c:v>60.376526375099566</c:v>
                </c:pt>
                <c:pt idx="277">
                  <c:v>60.376526375099566</c:v>
                </c:pt>
                <c:pt idx="278">
                  <c:v>60.376526375099566</c:v>
                </c:pt>
                <c:pt idx="279">
                  <c:v>60.376526375099566</c:v>
                </c:pt>
                <c:pt idx="280">
                  <c:v>60.376526375099566</c:v>
                </c:pt>
                <c:pt idx="281">
                  <c:v>60.376526375099566</c:v>
                </c:pt>
                <c:pt idx="282">
                  <c:v>60.376526375099566</c:v>
                </c:pt>
                <c:pt idx="283">
                  <c:v>60.376526375099566</c:v>
                </c:pt>
                <c:pt idx="284">
                  <c:v>60.376526375099566</c:v>
                </c:pt>
                <c:pt idx="285">
                  <c:v>60.376526375099566</c:v>
                </c:pt>
                <c:pt idx="286">
                  <c:v>60.376526375099566</c:v>
                </c:pt>
                <c:pt idx="287">
                  <c:v>60.376526375099566</c:v>
                </c:pt>
                <c:pt idx="288">
                  <c:v>60.376526375099566</c:v>
                </c:pt>
                <c:pt idx="289">
                  <c:v>60.376526375099566</c:v>
                </c:pt>
                <c:pt idx="290">
                  <c:v>60.376526375099566</c:v>
                </c:pt>
                <c:pt idx="291">
                  <c:v>60.376526375099566</c:v>
                </c:pt>
                <c:pt idx="292">
                  <c:v>60.376526375099566</c:v>
                </c:pt>
                <c:pt idx="293">
                  <c:v>60.376526375099566</c:v>
                </c:pt>
                <c:pt idx="294">
                  <c:v>60.376526375099566</c:v>
                </c:pt>
                <c:pt idx="295">
                  <c:v>60.376526375099566</c:v>
                </c:pt>
                <c:pt idx="296">
                  <c:v>60.376526375099566</c:v>
                </c:pt>
                <c:pt idx="297">
                  <c:v>60.376526375099566</c:v>
                </c:pt>
                <c:pt idx="298">
                  <c:v>60.376526375099566</c:v>
                </c:pt>
                <c:pt idx="299">
                  <c:v>60.376526375099566</c:v>
                </c:pt>
                <c:pt idx="300">
                  <c:v>60.376526375099566</c:v>
                </c:pt>
                <c:pt idx="301">
                  <c:v>60.376526375099566</c:v>
                </c:pt>
                <c:pt idx="302">
                  <c:v>60.376526375099566</c:v>
                </c:pt>
                <c:pt idx="303">
                  <c:v>60.376526375099566</c:v>
                </c:pt>
                <c:pt idx="304">
                  <c:v>60.376526375099566</c:v>
                </c:pt>
                <c:pt idx="305">
                  <c:v>60.376526375099566</c:v>
                </c:pt>
                <c:pt idx="306">
                  <c:v>60.376526375099566</c:v>
                </c:pt>
                <c:pt idx="307">
                  <c:v>60.376526375099566</c:v>
                </c:pt>
                <c:pt idx="308">
                  <c:v>60.376526375099566</c:v>
                </c:pt>
                <c:pt idx="309">
                  <c:v>60.376526375099566</c:v>
                </c:pt>
                <c:pt idx="310">
                  <c:v>60.376526375099566</c:v>
                </c:pt>
                <c:pt idx="311">
                  <c:v>60.376526375099566</c:v>
                </c:pt>
                <c:pt idx="312">
                  <c:v>60.376526375099566</c:v>
                </c:pt>
                <c:pt idx="313">
                  <c:v>60.376526375099566</c:v>
                </c:pt>
                <c:pt idx="314">
                  <c:v>60.376526375099566</c:v>
                </c:pt>
                <c:pt idx="315">
                  <c:v>60.376526375099566</c:v>
                </c:pt>
                <c:pt idx="316">
                  <c:v>60.376526375099566</c:v>
                </c:pt>
                <c:pt idx="317">
                  <c:v>60.376526375099566</c:v>
                </c:pt>
                <c:pt idx="318">
                  <c:v>60.376526375099566</c:v>
                </c:pt>
                <c:pt idx="319">
                  <c:v>60.376526375099566</c:v>
                </c:pt>
                <c:pt idx="320">
                  <c:v>60.376526375099566</c:v>
                </c:pt>
                <c:pt idx="321">
                  <c:v>60.376526375099566</c:v>
                </c:pt>
                <c:pt idx="322">
                  <c:v>60.376526375099566</c:v>
                </c:pt>
                <c:pt idx="323">
                  <c:v>60.376526375099566</c:v>
                </c:pt>
                <c:pt idx="324">
                  <c:v>60.376526375099566</c:v>
                </c:pt>
                <c:pt idx="325">
                  <c:v>60.376526375099566</c:v>
                </c:pt>
                <c:pt idx="326">
                  <c:v>60.376526375099566</c:v>
                </c:pt>
                <c:pt idx="327">
                  <c:v>60.376526375099566</c:v>
                </c:pt>
                <c:pt idx="328">
                  <c:v>60.376526375099566</c:v>
                </c:pt>
                <c:pt idx="329">
                  <c:v>60.376526375099566</c:v>
                </c:pt>
                <c:pt idx="330">
                  <c:v>60.376526375099566</c:v>
                </c:pt>
                <c:pt idx="331">
                  <c:v>60.376526375099566</c:v>
                </c:pt>
                <c:pt idx="332">
                  <c:v>60.376526375099566</c:v>
                </c:pt>
                <c:pt idx="333">
                  <c:v>60.376526375099566</c:v>
                </c:pt>
                <c:pt idx="334">
                  <c:v>60.376526375099566</c:v>
                </c:pt>
                <c:pt idx="335">
                  <c:v>60.376526375099566</c:v>
                </c:pt>
                <c:pt idx="336">
                  <c:v>60.376526375099566</c:v>
                </c:pt>
                <c:pt idx="337">
                  <c:v>60.376526375099566</c:v>
                </c:pt>
                <c:pt idx="338">
                  <c:v>60.376526375099566</c:v>
                </c:pt>
                <c:pt idx="339">
                  <c:v>60.376526375099566</c:v>
                </c:pt>
                <c:pt idx="340">
                  <c:v>60.376526375099566</c:v>
                </c:pt>
                <c:pt idx="341">
                  <c:v>60.376526375099566</c:v>
                </c:pt>
                <c:pt idx="342">
                  <c:v>60.376526375099566</c:v>
                </c:pt>
                <c:pt idx="343">
                  <c:v>60.376526375099566</c:v>
                </c:pt>
                <c:pt idx="344">
                  <c:v>60.376526375099566</c:v>
                </c:pt>
                <c:pt idx="345">
                  <c:v>60.376526375099566</c:v>
                </c:pt>
                <c:pt idx="346">
                  <c:v>60.376526375099566</c:v>
                </c:pt>
                <c:pt idx="347">
                  <c:v>60.376526375099566</c:v>
                </c:pt>
                <c:pt idx="348">
                  <c:v>60.376526375099566</c:v>
                </c:pt>
                <c:pt idx="349">
                  <c:v>60.376526375099566</c:v>
                </c:pt>
                <c:pt idx="350">
                  <c:v>60.376526375099566</c:v>
                </c:pt>
                <c:pt idx="351">
                  <c:v>60.376526375099566</c:v>
                </c:pt>
                <c:pt idx="352">
                  <c:v>60.376526375099566</c:v>
                </c:pt>
                <c:pt idx="353">
                  <c:v>60.376526375099566</c:v>
                </c:pt>
                <c:pt idx="354">
                  <c:v>60.376526375099566</c:v>
                </c:pt>
                <c:pt idx="355">
                  <c:v>60.376526375099566</c:v>
                </c:pt>
                <c:pt idx="356">
                  <c:v>60.376526375099566</c:v>
                </c:pt>
                <c:pt idx="357">
                  <c:v>60.376526375099566</c:v>
                </c:pt>
                <c:pt idx="358">
                  <c:v>60.376526375099566</c:v>
                </c:pt>
                <c:pt idx="359">
                  <c:v>60.376526375099566</c:v>
                </c:pt>
                <c:pt idx="360">
                  <c:v>60.376526375099566</c:v>
                </c:pt>
                <c:pt idx="361">
                  <c:v>60.376526375099566</c:v>
                </c:pt>
                <c:pt idx="362">
                  <c:v>60.376526375099566</c:v>
                </c:pt>
                <c:pt idx="363">
                  <c:v>60.376526375099566</c:v>
                </c:pt>
                <c:pt idx="364">
                  <c:v>60.376526375099566</c:v>
                </c:pt>
                <c:pt idx="365">
                  <c:v>60.376526375099566</c:v>
                </c:pt>
                <c:pt idx="366">
                  <c:v>60.376526375099566</c:v>
                </c:pt>
                <c:pt idx="367">
                  <c:v>60.376526375099566</c:v>
                </c:pt>
                <c:pt idx="368">
                  <c:v>60.376526375099566</c:v>
                </c:pt>
                <c:pt idx="369">
                  <c:v>60.376526375099566</c:v>
                </c:pt>
                <c:pt idx="370">
                  <c:v>60.376526375099566</c:v>
                </c:pt>
                <c:pt idx="371">
                  <c:v>60.376526375099566</c:v>
                </c:pt>
                <c:pt idx="372">
                  <c:v>60.376526375099566</c:v>
                </c:pt>
                <c:pt idx="373">
                  <c:v>60.376526375099566</c:v>
                </c:pt>
                <c:pt idx="374">
                  <c:v>60.376526375099566</c:v>
                </c:pt>
                <c:pt idx="375">
                  <c:v>60.376526375099566</c:v>
                </c:pt>
                <c:pt idx="376">
                  <c:v>60.376526375099566</c:v>
                </c:pt>
                <c:pt idx="377">
                  <c:v>60.376526375099566</c:v>
                </c:pt>
                <c:pt idx="378">
                  <c:v>60.376526375099566</c:v>
                </c:pt>
                <c:pt idx="379">
                  <c:v>60.376526375099566</c:v>
                </c:pt>
                <c:pt idx="380">
                  <c:v>60.376526375099566</c:v>
                </c:pt>
                <c:pt idx="381">
                  <c:v>60.376526375099566</c:v>
                </c:pt>
                <c:pt idx="382">
                  <c:v>60.376526375099566</c:v>
                </c:pt>
                <c:pt idx="383">
                  <c:v>60.376526375099566</c:v>
                </c:pt>
                <c:pt idx="384">
                  <c:v>60.376526375099566</c:v>
                </c:pt>
                <c:pt idx="385">
                  <c:v>60.376526375099566</c:v>
                </c:pt>
                <c:pt idx="386">
                  <c:v>60.376526375099566</c:v>
                </c:pt>
                <c:pt idx="387">
                  <c:v>60.376526375099566</c:v>
                </c:pt>
                <c:pt idx="388">
                  <c:v>60.376526375099566</c:v>
                </c:pt>
                <c:pt idx="389">
                  <c:v>60.376526375099566</c:v>
                </c:pt>
                <c:pt idx="390">
                  <c:v>60.376526375099566</c:v>
                </c:pt>
                <c:pt idx="391">
                  <c:v>60.376526375099566</c:v>
                </c:pt>
                <c:pt idx="392">
                  <c:v>60.376526375099566</c:v>
                </c:pt>
                <c:pt idx="393">
                  <c:v>60.376526375099566</c:v>
                </c:pt>
                <c:pt idx="394">
                  <c:v>60.376526375099566</c:v>
                </c:pt>
                <c:pt idx="395">
                  <c:v>60.376526375099566</c:v>
                </c:pt>
                <c:pt idx="396">
                  <c:v>60.376526375099566</c:v>
                </c:pt>
                <c:pt idx="397">
                  <c:v>60.376526375099566</c:v>
                </c:pt>
                <c:pt idx="398">
                  <c:v>60.376526375099566</c:v>
                </c:pt>
                <c:pt idx="399">
                  <c:v>60.376526375099566</c:v>
                </c:pt>
                <c:pt idx="400">
                  <c:v>60.376526375099566</c:v>
                </c:pt>
              </c:numCache>
            </c:numRef>
          </c:yVal>
          <c:smooth val="0"/>
        </c:ser>
        <c:ser>
          <c:idx val="1"/>
          <c:order val="38"/>
          <c:tx>
            <c:v>ray 20</c:v>
          </c:tx>
          <c:marker>
            <c:symbol val="none"/>
          </c:marker>
          <c:xVal>
            <c:numRef>
              <c:f>CURVED!$EU$1953:$EU$2353</c:f>
              <c:numCache>
                <c:formatCode>General</c:formatCode>
                <c:ptCount val="401"/>
                <c:pt idx="0">
                  <c:v>-26</c:v>
                </c:pt>
                <c:pt idx="1">
                  <c:v>-26</c:v>
                </c:pt>
                <c:pt idx="2">
                  <c:v>-26</c:v>
                </c:pt>
                <c:pt idx="3">
                  <c:v>-26</c:v>
                </c:pt>
                <c:pt idx="4">
                  <c:v>-26</c:v>
                </c:pt>
                <c:pt idx="5">
                  <c:v>-26</c:v>
                </c:pt>
                <c:pt idx="6">
                  <c:v>-26</c:v>
                </c:pt>
                <c:pt idx="7">
                  <c:v>-26</c:v>
                </c:pt>
                <c:pt idx="8">
                  <c:v>-26</c:v>
                </c:pt>
                <c:pt idx="9">
                  <c:v>-26</c:v>
                </c:pt>
                <c:pt idx="10">
                  <c:v>-26</c:v>
                </c:pt>
                <c:pt idx="11">
                  <c:v>-26</c:v>
                </c:pt>
                <c:pt idx="12">
                  <c:v>-26</c:v>
                </c:pt>
                <c:pt idx="13">
                  <c:v>-26</c:v>
                </c:pt>
                <c:pt idx="14">
                  <c:v>-26</c:v>
                </c:pt>
                <c:pt idx="15">
                  <c:v>-26</c:v>
                </c:pt>
                <c:pt idx="16">
                  <c:v>-26</c:v>
                </c:pt>
                <c:pt idx="17">
                  <c:v>-26</c:v>
                </c:pt>
                <c:pt idx="18">
                  <c:v>-26</c:v>
                </c:pt>
                <c:pt idx="19">
                  <c:v>-26</c:v>
                </c:pt>
                <c:pt idx="20">
                  <c:v>-26</c:v>
                </c:pt>
                <c:pt idx="21">
                  <c:v>-26</c:v>
                </c:pt>
                <c:pt idx="22">
                  <c:v>-26</c:v>
                </c:pt>
                <c:pt idx="23">
                  <c:v>-26</c:v>
                </c:pt>
                <c:pt idx="24">
                  <c:v>-26</c:v>
                </c:pt>
                <c:pt idx="25">
                  <c:v>-26</c:v>
                </c:pt>
                <c:pt idx="26">
                  <c:v>-26</c:v>
                </c:pt>
                <c:pt idx="27">
                  <c:v>-26</c:v>
                </c:pt>
                <c:pt idx="28">
                  <c:v>-26</c:v>
                </c:pt>
                <c:pt idx="29">
                  <c:v>-26</c:v>
                </c:pt>
                <c:pt idx="30">
                  <c:v>-26</c:v>
                </c:pt>
                <c:pt idx="31">
                  <c:v>-26</c:v>
                </c:pt>
                <c:pt idx="32">
                  <c:v>-26</c:v>
                </c:pt>
                <c:pt idx="33">
                  <c:v>-26</c:v>
                </c:pt>
                <c:pt idx="34">
                  <c:v>-26</c:v>
                </c:pt>
                <c:pt idx="35">
                  <c:v>-26</c:v>
                </c:pt>
                <c:pt idx="36">
                  <c:v>-26</c:v>
                </c:pt>
                <c:pt idx="37">
                  <c:v>-26</c:v>
                </c:pt>
                <c:pt idx="38">
                  <c:v>-26</c:v>
                </c:pt>
                <c:pt idx="39">
                  <c:v>-26</c:v>
                </c:pt>
                <c:pt idx="40">
                  <c:v>-26</c:v>
                </c:pt>
                <c:pt idx="41">
                  <c:v>-26</c:v>
                </c:pt>
                <c:pt idx="42">
                  <c:v>-26</c:v>
                </c:pt>
                <c:pt idx="43">
                  <c:v>-26</c:v>
                </c:pt>
                <c:pt idx="44">
                  <c:v>-26</c:v>
                </c:pt>
                <c:pt idx="45">
                  <c:v>-26</c:v>
                </c:pt>
                <c:pt idx="46">
                  <c:v>-26</c:v>
                </c:pt>
                <c:pt idx="47">
                  <c:v>-26</c:v>
                </c:pt>
                <c:pt idx="48">
                  <c:v>-26</c:v>
                </c:pt>
                <c:pt idx="49">
                  <c:v>-26</c:v>
                </c:pt>
                <c:pt idx="50">
                  <c:v>-26</c:v>
                </c:pt>
                <c:pt idx="51">
                  <c:v>-26</c:v>
                </c:pt>
                <c:pt idx="52">
                  <c:v>-26</c:v>
                </c:pt>
                <c:pt idx="53">
                  <c:v>-26</c:v>
                </c:pt>
                <c:pt idx="54">
                  <c:v>-26</c:v>
                </c:pt>
                <c:pt idx="55">
                  <c:v>-26</c:v>
                </c:pt>
                <c:pt idx="56">
                  <c:v>-26</c:v>
                </c:pt>
                <c:pt idx="57">
                  <c:v>-26</c:v>
                </c:pt>
                <c:pt idx="58">
                  <c:v>-26</c:v>
                </c:pt>
                <c:pt idx="59">
                  <c:v>-26</c:v>
                </c:pt>
                <c:pt idx="60">
                  <c:v>-26</c:v>
                </c:pt>
                <c:pt idx="61">
                  <c:v>-26</c:v>
                </c:pt>
                <c:pt idx="62">
                  <c:v>-26</c:v>
                </c:pt>
                <c:pt idx="63">
                  <c:v>-26</c:v>
                </c:pt>
                <c:pt idx="64">
                  <c:v>-26</c:v>
                </c:pt>
                <c:pt idx="65">
                  <c:v>-26</c:v>
                </c:pt>
                <c:pt idx="66">
                  <c:v>-26</c:v>
                </c:pt>
                <c:pt idx="67">
                  <c:v>-26</c:v>
                </c:pt>
                <c:pt idx="68">
                  <c:v>-26</c:v>
                </c:pt>
                <c:pt idx="69">
                  <c:v>-26</c:v>
                </c:pt>
                <c:pt idx="70">
                  <c:v>-26</c:v>
                </c:pt>
                <c:pt idx="71">
                  <c:v>-26</c:v>
                </c:pt>
                <c:pt idx="72">
                  <c:v>-26</c:v>
                </c:pt>
                <c:pt idx="73">
                  <c:v>-26</c:v>
                </c:pt>
                <c:pt idx="74">
                  <c:v>-26</c:v>
                </c:pt>
                <c:pt idx="75">
                  <c:v>-26</c:v>
                </c:pt>
                <c:pt idx="76">
                  <c:v>-26</c:v>
                </c:pt>
                <c:pt idx="77">
                  <c:v>-26</c:v>
                </c:pt>
                <c:pt idx="78">
                  <c:v>-26</c:v>
                </c:pt>
                <c:pt idx="79">
                  <c:v>-26</c:v>
                </c:pt>
                <c:pt idx="80">
                  <c:v>-26</c:v>
                </c:pt>
                <c:pt idx="81">
                  <c:v>-26</c:v>
                </c:pt>
                <c:pt idx="82">
                  <c:v>-26</c:v>
                </c:pt>
                <c:pt idx="83">
                  <c:v>-26</c:v>
                </c:pt>
                <c:pt idx="84">
                  <c:v>-26</c:v>
                </c:pt>
                <c:pt idx="85">
                  <c:v>-26</c:v>
                </c:pt>
                <c:pt idx="86">
                  <c:v>-26</c:v>
                </c:pt>
                <c:pt idx="87">
                  <c:v>-26</c:v>
                </c:pt>
                <c:pt idx="88">
                  <c:v>-26</c:v>
                </c:pt>
                <c:pt idx="89">
                  <c:v>-26</c:v>
                </c:pt>
                <c:pt idx="90">
                  <c:v>-26</c:v>
                </c:pt>
                <c:pt idx="91">
                  <c:v>-26</c:v>
                </c:pt>
                <c:pt idx="92">
                  <c:v>-26</c:v>
                </c:pt>
                <c:pt idx="93">
                  <c:v>-26</c:v>
                </c:pt>
                <c:pt idx="94">
                  <c:v>-26</c:v>
                </c:pt>
                <c:pt idx="95">
                  <c:v>-26</c:v>
                </c:pt>
                <c:pt idx="96">
                  <c:v>-26</c:v>
                </c:pt>
                <c:pt idx="97">
                  <c:v>-26</c:v>
                </c:pt>
                <c:pt idx="98">
                  <c:v>-26</c:v>
                </c:pt>
                <c:pt idx="99">
                  <c:v>-26</c:v>
                </c:pt>
                <c:pt idx="100">
                  <c:v>-26</c:v>
                </c:pt>
                <c:pt idx="101">
                  <c:v>-26</c:v>
                </c:pt>
                <c:pt idx="102">
                  <c:v>-26</c:v>
                </c:pt>
                <c:pt idx="103">
                  <c:v>-26</c:v>
                </c:pt>
                <c:pt idx="104">
                  <c:v>-26</c:v>
                </c:pt>
                <c:pt idx="105">
                  <c:v>-26</c:v>
                </c:pt>
                <c:pt idx="106">
                  <c:v>-26</c:v>
                </c:pt>
                <c:pt idx="107">
                  <c:v>-26</c:v>
                </c:pt>
                <c:pt idx="108">
                  <c:v>-26</c:v>
                </c:pt>
                <c:pt idx="109">
                  <c:v>-26</c:v>
                </c:pt>
                <c:pt idx="110">
                  <c:v>-26</c:v>
                </c:pt>
                <c:pt idx="111">
                  <c:v>-26</c:v>
                </c:pt>
                <c:pt idx="112">
                  <c:v>-26</c:v>
                </c:pt>
                <c:pt idx="113">
                  <c:v>-26</c:v>
                </c:pt>
                <c:pt idx="114">
                  <c:v>-26</c:v>
                </c:pt>
                <c:pt idx="115">
                  <c:v>-26</c:v>
                </c:pt>
                <c:pt idx="116">
                  <c:v>-26</c:v>
                </c:pt>
                <c:pt idx="117">
                  <c:v>-26</c:v>
                </c:pt>
                <c:pt idx="118">
                  <c:v>-26</c:v>
                </c:pt>
                <c:pt idx="119">
                  <c:v>-26</c:v>
                </c:pt>
                <c:pt idx="120">
                  <c:v>-26</c:v>
                </c:pt>
                <c:pt idx="121">
                  <c:v>-26</c:v>
                </c:pt>
                <c:pt idx="122">
                  <c:v>-26</c:v>
                </c:pt>
                <c:pt idx="123">
                  <c:v>-26</c:v>
                </c:pt>
                <c:pt idx="124">
                  <c:v>-26</c:v>
                </c:pt>
                <c:pt idx="125">
                  <c:v>-26</c:v>
                </c:pt>
                <c:pt idx="126">
                  <c:v>-26</c:v>
                </c:pt>
                <c:pt idx="127">
                  <c:v>-26</c:v>
                </c:pt>
                <c:pt idx="128">
                  <c:v>-26</c:v>
                </c:pt>
                <c:pt idx="129">
                  <c:v>-26</c:v>
                </c:pt>
                <c:pt idx="130">
                  <c:v>-26</c:v>
                </c:pt>
                <c:pt idx="131">
                  <c:v>-26</c:v>
                </c:pt>
                <c:pt idx="132">
                  <c:v>-26</c:v>
                </c:pt>
                <c:pt idx="133">
                  <c:v>-26</c:v>
                </c:pt>
                <c:pt idx="134">
                  <c:v>-26</c:v>
                </c:pt>
                <c:pt idx="135">
                  <c:v>-26</c:v>
                </c:pt>
                <c:pt idx="136">
                  <c:v>-26</c:v>
                </c:pt>
                <c:pt idx="137">
                  <c:v>-26</c:v>
                </c:pt>
                <c:pt idx="138">
                  <c:v>-26</c:v>
                </c:pt>
                <c:pt idx="139">
                  <c:v>-26</c:v>
                </c:pt>
                <c:pt idx="140">
                  <c:v>-26</c:v>
                </c:pt>
                <c:pt idx="141">
                  <c:v>-26</c:v>
                </c:pt>
                <c:pt idx="142">
                  <c:v>-26</c:v>
                </c:pt>
                <c:pt idx="143">
                  <c:v>-26</c:v>
                </c:pt>
                <c:pt idx="144">
                  <c:v>-26</c:v>
                </c:pt>
                <c:pt idx="145">
                  <c:v>-26</c:v>
                </c:pt>
                <c:pt idx="146">
                  <c:v>-26</c:v>
                </c:pt>
                <c:pt idx="147">
                  <c:v>-26</c:v>
                </c:pt>
                <c:pt idx="148">
                  <c:v>-26</c:v>
                </c:pt>
                <c:pt idx="149">
                  <c:v>-26</c:v>
                </c:pt>
                <c:pt idx="150">
                  <c:v>-26</c:v>
                </c:pt>
                <c:pt idx="151">
                  <c:v>-26</c:v>
                </c:pt>
                <c:pt idx="152">
                  <c:v>-26</c:v>
                </c:pt>
                <c:pt idx="153">
                  <c:v>-26</c:v>
                </c:pt>
                <c:pt idx="154">
                  <c:v>-26</c:v>
                </c:pt>
                <c:pt idx="155">
                  <c:v>-26</c:v>
                </c:pt>
                <c:pt idx="156">
                  <c:v>-26</c:v>
                </c:pt>
                <c:pt idx="157">
                  <c:v>-26</c:v>
                </c:pt>
                <c:pt idx="158">
                  <c:v>-26</c:v>
                </c:pt>
                <c:pt idx="159">
                  <c:v>-26</c:v>
                </c:pt>
                <c:pt idx="160">
                  <c:v>-26</c:v>
                </c:pt>
                <c:pt idx="161">
                  <c:v>-26</c:v>
                </c:pt>
                <c:pt idx="162">
                  <c:v>-26</c:v>
                </c:pt>
                <c:pt idx="163">
                  <c:v>-26</c:v>
                </c:pt>
                <c:pt idx="164">
                  <c:v>-26</c:v>
                </c:pt>
                <c:pt idx="165">
                  <c:v>-26</c:v>
                </c:pt>
                <c:pt idx="166">
                  <c:v>-26</c:v>
                </c:pt>
                <c:pt idx="167">
                  <c:v>-26</c:v>
                </c:pt>
                <c:pt idx="168">
                  <c:v>-26</c:v>
                </c:pt>
                <c:pt idx="169">
                  <c:v>-26</c:v>
                </c:pt>
                <c:pt idx="170">
                  <c:v>-26</c:v>
                </c:pt>
                <c:pt idx="171">
                  <c:v>-26</c:v>
                </c:pt>
                <c:pt idx="172">
                  <c:v>-26</c:v>
                </c:pt>
                <c:pt idx="173">
                  <c:v>-26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26</c:v>
                </c:pt>
                <c:pt idx="228">
                  <c:v>26</c:v>
                </c:pt>
                <c:pt idx="229">
                  <c:v>26</c:v>
                </c:pt>
                <c:pt idx="230">
                  <c:v>26</c:v>
                </c:pt>
                <c:pt idx="231">
                  <c:v>26</c:v>
                </c:pt>
                <c:pt idx="232">
                  <c:v>26</c:v>
                </c:pt>
                <c:pt idx="233">
                  <c:v>26</c:v>
                </c:pt>
                <c:pt idx="234">
                  <c:v>26</c:v>
                </c:pt>
                <c:pt idx="235">
                  <c:v>26</c:v>
                </c:pt>
                <c:pt idx="236">
                  <c:v>26</c:v>
                </c:pt>
                <c:pt idx="237">
                  <c:v>26</c:v>
                </c:pt>
                <c:pt idx="238">
                  <c:v>26</c:v>
                </c:pt>
                <c:pt idx="239">
                  <c:v>26</c:v>
                </c:pt>
                <c:pt idx="240">
                  <c:v>26</c:v>
                </c:pt>
                <c:pt idx="241">
                  <c:v>26</c:v>
                </c:pt>
                <c:pt idx="242">
                  <c:v>26</c:v>
                </c:pt>
                <c:pt idx="243">
                  <c:v>26</c:v>
                </c:pt>
                <c:pt idx="244">
                  <c:v>26</c:v>
                </c:pt>
                <c:pt idx="245">
                  <c:v>26</c:v>
                </c:pt>
                <c:pt idx="246">
                  <c:v>26</c:v>
                </c:pt>
                <c:pt idx="247">
                  <c:v>26</c:v>
                </c:pt>
                <c:pt idx="248">
                  <c:v>26</c:v>
                </c:pt>
                <c:pt idx="249">
                  <c:v>26</c:v>
                </c:pt>
                <c:pt idx="250">
                  <c:v>26</c:v>
                </c:pt>
                <c:pt idx="251">
                  <c:v>26</c:v>
                </c:pt>
                <c:pt idx="252">
                  <c:v>26</c:v>
                </c:pt>
                <c:pt idx="253">
                  <c:v>26</c:v>
                </c:pt>
                <c:pt idx="254">
                  <c:v>26</c:v>
                </c:pt>
                <c:pt idx="255">
                  <c:v>26</c:v>
                </c:pt>
                <c:pt idx="256">
                  <c:v>26</c:v>
                </c:pt>
                <c:pt idx="257">
                  <c:v>26</c:v>
                </c:pt>
                <c:pt idx="258">
                  <c:v>26</c:v>
                </c:pt>
                <c:pt idx="259">
                  <c:v>26</c:v>
                </c:pt>
                <c:pt idx="260">
                  <c:v>26</c:v>
                </c:pt>
                <c:pt idx="261">
                  <c:v>26</c:v>
                </c:pt>
                <c:pt idx="262">
                  <c:v>26</c:v>
                </c:pt>
                <c:pt idx="263">
                  <c:v>26</c:v>
                </c:pt>
                <c:pt idx="264">
                  <c:v>26</c:v>
                </c:pt>
                <c:pt idx="265">
                  <c:v>26</c:v>
                </c:pt>
                <c:pt idx="266">
                  <c:v>26</c:v>
                </c:pt>
                <c:pt idx="267">
                  <c:v>26</c:v>
                </c:pt>
                <c:pt idx="268">
                  <c:v>26</c:v>
                </c:pt>
                <c:pt idx="269">
                  <c:v>26</c:v>
                </c:pt>
                <c:pt idx="270">
                  <c:v>26</c:v>
                </c:pt>
                <c:pt idx="271">
                  <c:v>26</c:v>
                </c:pt>
                <c:pt idx="272">
                  <c:v>26</c:v>
                </c:pt>
                <c:pt idx="273">
                  <c:v>26</c:v>
                </c:pt>
                <c:pt idx="274">
                  <c:v>26</c:v>
                </c:pt>
                <c:pt idx="275">
                  <c:v>26</c:v>
                </c:pt>
                <c:pt idx="276">
                  <c:v>26</c:v>
                </c:pt>
                <c:pt idx="277">
                  <c:v>26</c:v>
                </c:pt>
                <c:pt idx="278">
                  <c:v>26</c:v>
                </c:pt>
                <c:pt idx="279">
                  <c:v>26</c:v>
                </c:pt>
                <c:pt idx="280">
                  <c:v>26</c:v>
                </c:pt>
                <c:pt idx="281">
                  <c:v>26</c:v>
                </c:pt>
                <c:pt idx="282">
                  <c:v>26</c:v>
                </c:pt>
                <c:pt idx="283">
                  <c:v>26</c:v>
                </c:pt>
                <c:pt idx="284">
                  <c:v>26</c:v>
                </c:pt>
                <c:pt idx="285">
                  <c:v>26</c:v>
                </c:pt>
                <c:pt idx="286">
                  <c:v>26</c:v>
                </c:pt>
                <c:pt idx="287">
                  <c:v>26</c:v>
                </c:pt>
                <c:pt idx="288">
                  <c:v>26</c:v>
                </c:pt>
                <c:pt idx="289">
                  <c:v>26</c:v>
                </c:pt>
                <c:pt idx="290">
                  <c:v>26</c:v>
                </c:pt>
                <c:pt idx="291">
                  <c:v>26</c:v>
                </c:pt>
                <c:pt idx="292">
                  <c:v>26</c:v>
                </c:pt>
                <c:pt idx="293">
                  <c:v>26</c:v>
                </c:pt>
                <c:pt idx="294">
                  <c:v>26</c:v>
                </c:pt>
                <c:pt idx="295">
                  <c:v>26</c:v>
                </c:pt>
                <c:pt idx="296">
                  <c:v>26</c:v>
                </c:pt>
                <c:pt idx="297">
                  <c:v>26</c:v>
                </c:pt>
                <c:pt idx="298">
                  <c:v>26</c:v>
                </c:pt>
                <c:pt idx="299">
                  <c:v>26</c:v>
                </c:pt>
                <c:pt idx="300">
                  <c:v>26</c:v>
                </c:pt>
                <c:pt idx="301">
                  <c:v>26</c:v>
                </c:pt>
                <c:pt idx="302">
                  <c:v>26</c:v>
                </c:pt>
                <c:pt idx="303">
                  <c:v>26</c:v>
                </c:pt>
                <c:pt idx="304">
                  <c:v>26</c:v>
                </c:pt>
                <c:pt idx="305">
                  <c:v>26</c:v>
                </c:pt>
                <c:pt idx="306">
                  <c:v>26</c:v>
                </c:pt>
                <c:pt idx="307">
                  <c:v>26</c:v>
                </c:pt>
                <c:pt idx="308">
                  <c:v>26</c:v>
                </c:pt>
                <c:pt idx="309">
                  <c:v>26</c:v>
                </c:pt>
                <c:pt idx="310">
                  <c:v>26</c:v>
                </c:pt>
                <c:pt idx="311">
                  <c:v>26</c:v>
                </c:pt>
                <c:pt idx="312">
                  <c:v>26</c:v>
                </c:pt>
                <c:pt idx="313">
                  <c:v>26</c:v>
                </c:pt>
                <c:pt idx="314">
                  <c:v>26</c:v>
                </c:pt>
                <c:pt idx="315">
                  <c:v>26</c:v>
                </c:pt>
                <c:pt idx="316">
                  <c:v>26</c:v>
                </c:pt>
                <c:pt idx="317">
                  <c:v>26</c:v>
                </c:pt>
                <c:pt idx="318">
                  <c:v>26</c:v>
                </c:pt>
                <c:pt idx="319">
                  <c:v>26</c:v>
                </c:pt>
                <c:pt idx="320">
                  <c:v>26</c:v>
                </c:pt>
                <c:pt idx="321">
                  <c:v>26</c:v>
                </c:pt>
                <c:pt idx="322">
                  <c:v>26</c:v>
                </c:pt>
                <c:pt idx="323">
                  <c:v>26</c:v>
                </c:pt>
                <c:pt idx="324">
                  <c:v>26</c:v>
                </c:pt>
                <c:pt idx="325">
                  <c:v>26</c:v>
                </c:pt>
                <c:pt idx="326">
                  <c:v>26</c:v>
                </c:pt>
                <c:pt idx="327">
                  <c:v>26</c:v>
                </c:pt>
                <c:pt idx="328">
                  <c:v>26</c:v>
                </c:pt>
                <c:pt idx="329">
                  <c:v>26</c:v>
                </c:pt>
                <c:pt idx="330">
                  <c:v>26</c:v>
                </c:pt>
                <c:pt idx="331">
                  <c:v>26</c:v>
                </c:pt>
                <c:pt idx="332">
                  <c:v>26</c:v>
                </c:pt>
                <c:pt idx="333">
                  <c:v>26</c:v>
                </c:pt>
                <c:pt idx="334">
                  <c:v>26</c:v>
                </c:pt>
                <c:pt idx="335">
                  <c:v>26</c:v>
                </c:pt>
                <c:pt idx="336">
                  <c:v>26</c:v>
                </c:pt>
                <c:pt idx="337">
                  <c:v>26</c:v>
                </c:pt>
                <c:pt idx="338">
                  <c:v>26</c:v>
                </c:pt>
                <c:pt idx="339">
                  <c:v>26</c:v>
                </c:pt>
                <c:pt idx="340">
                  <c:v>26</c:v>
                </c:pt>
                <c:pt idx="341">
                  <c:v>26</c:v>
                </c:pt>
                <c:pt idx="342">
                  <c:v>26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</c:v>
                </c:pt>
                <c:pt idx="347">
                  <c:v>26</c:v>
                </c:pt>
                <c:pt idx="348">
                  <c:v>26</c:v>
                </c:pt>
                <c:pt idx="349">
                  <c:v>26</c:v>
                </c:pt>
                <c:pt idx="350">
                  <c:v>26</c:v>
                </c:pt>
                <c:pt idx="351">
                  <c:v>26</c:v>
                </c:pt>
                <c:pt idx="352">
                  <c:v>26</c:v>
                </c:pt>
                <c:pt idx="353">
                  <c:v>26</c:v>
                </c:pt>
                <c:pt idx="354">
                  <c:v>26</c:v>
                </c:pt>
                <c:pt idx="355">
                  <c:v>26</c:v>
                </c:pt>
                <c:pt idx="356">
                  <c:v>26</c:v>
                </c:pt>
                <c:pt idx="357">
                  <c:v>26</c:v>
                </c:pt>
                <c:pt idx="358">
                  <c:v>26</c:v>
                </c:pt>
                <c:pt idx="359">
                  <c:v>26</c:v>
                </c:pt>
                <c:pt idx="360">
                  <c:v>26</c:v>
                </c:pt>
                <c:pt idx="361">
                  <c:v>26</c:v>
                </c:pt>
                <c:pt idx="362">
                  <c:v>26</c:v>
                </c:pt>
                <c:pt idx="363">
                  <c:v>26</c:v>
                </c:pt>
                <c:pt idx="364">
                  <c:v>26</c:v>
                </c:pt>
                <c:pt idx="365">
                  <c:v>26</c:v>
                </c:pt>
                <c:pt idx="366">
                  <c:v>26</c:v>
                </c:pt>
                <c:pt idx="367">
                  <c:v>26</c:v>
                </c:pt>
                <c:pt idx="368">
                  <c:v>26</c:v>
                </c:pt>
                <c:pt idx="369">
                  <c:v>26</c:v>
                </c:pt>
                <c:pt idx="370">
                  <c:v>26</c:v>
                </c:pt>
                <c:pt idx="371">
                  <c:v>26</c:v>
                </c:pt>
                <c:pt idx="372">
                  <c:v>26</c:v>
                </c:pt>
                <c:pt idx="373">
                  <c:v>26</c:v>
                </c:pt>
                <c:pt idx="374">
                  <c:v>26</c:v>
                </c:pt>
                <c:pt idx="375">
                  <c:v>26</c:v>
                </c:pt>
                <c:pt idx="376">
                  <c:v>26</c:v>
                </c:pt>
                <c:pt idx="377">
                  <c:v>26</c:v>
                </c:pt>
                <c:pt idx="378">
                  <c:v>26</c:v>
                </c:pt>
                <c:pt idx="379">
                  <c:v>26</c:v>
                </c:pt>
                <c:pt idx="380">
                  <c:v>26</c:v>
                </c:pt>
                <c:pt idx="381">
                  <c:v>26</c:v>
                </c:pt>
                <c:pt idx="382">
                  <c:v>26</c:v>
                </c:pt>
                <c:pt idx="383">
                  <c:v>26</c:v>
                </c:pt>
                <c:pt idx="384">
                  <c:v>26</c:v>
                </c:pt>
                <c:pt idx="385">
                  <c:v>26</c:v>
                </c:pt>
                <c:pt idx="386">
                  <c:v>26</c:v>
                </c:pt>
                <c:pt idx="387">
                  <c:v>26</c:v>
                </c:pt>
                <c:pt idx="388">
                  <c:v>26</c:v>
                </c:pt>
                <c:pt idx="389">
                  <c:v>26</c:v>
                </c:pt>
                <c:pt idx="390">
                  <c:v>26</c:v>
                </c:pt>
                <c:pt idx="391">
                  <c:v>26</c:v>
                </c:pt>
                <c:pt idx="392">
                  <c:v>26</c:v>
                </c:pt>
                <c:pt idx="393">
                  <c:v>26</c:v>
                </c:pt>
                <c:pt idx="394">
                  <c:v>26</c:v>
                </c:pt>
                <c:pt idx="395">
                  <c:v>26</c:v>
                </c:pt>
                <c:pt idx="396">
                  <c:v>26</c:v>
                </c:pt>
                <c:pt idx="397">
                  <c:v>26</c:v>
                </c:pt>
                <c:pt idx="398">
                  <c:v>26</c:v>
                </c:pt>
                <c:pt idx="399">
                  <c:v>26</c:v>
                </c:pt>
                <c:pt idx="400">
                  <c:v>26</c:v>
                </c:pt>
              </c:numCache>
            </c:numRef>
          </c:xVal>
          <c:yVal>
            <c:numRef>
              <c:f>CURVED!$EZ$1953:$EZ$2353</c:f>
              <c:numCache>
                <c:formatCode>General</c:formatCode>
                <c:ptCount val="401"/>
                <c:pt idx="0">
                  <c:v>57.497531468443704</c:v>
                </c:pt>
                <c:pt idx="1">
                  <c:v>57.497531468443704</c:v>
                </c:pt>
                <c:pt idx="2">
                  <c:v>57.497531468443704</c:v>
                </c:pt>
                <c:pt idx="3">
                  <c:v>57.497531468443704</c:v>
                </c:pt>
                <c:pt idx="4">
                  <c:v>57.497531468443704</c:v>
                </c:pt>
                <c:pt idx="5">
                  <c:v>57.497531468443704</c:v>
                </c:pt>
                <c:pt idx="6">
                  <c:v>57.497531468443704</c:v>
                </c:pt>
                <c:pt idx="7">
                  <c:v>57.497531468443704</c:v>
                </c:pt>
                <c:pt idx="8">
                  <c:v>57.497531468443704</c:v>
                </c:pt>
                <c:pt idx="9">
                  <c:v>57.497531468443704</c:v>
                </c:pt>
                <c:pt idx="10">
                  <c:v>57.497531468443704</c:v>
                </c:pt>
                <c:pt idx="11">
                  <c:v>57.497531468443704</c:v>
                </c:pt>
                <c:pt idx="12">
                  <c:v>57.497531468443704</c:v>
                </c:pt>
                <c:pt idx="13">
                  <c:v>57.497531468443704</c:v>
                </c:pt>
                <c:pt idx="14">
                  <c:v>57.497531468443704</c:v>
                </c:pt>
                <c:pt idx="15">
                  <c:v>57.497531468443704</c:v>
                </c:pt>
                <c:pt idx="16">
                  <c:v>57.497531468443704</c:v>
                </c:pt>
                <c:pt idx="17">
                  <c:v>57.497531468443704</c:v>
                </c:pt>
                <c:pt idx="18">
                  <c:v>57.497531468443704</c:v>
                </c:pt>
                <c:pt idx="19">
                  <c:v>57.497531468443704</c:v>
                </c:pt>
                <c:pt idx="20">
                  <c:v>57.497531468443704</c:v>
                </c:pt>
                <c:pt idx="21">
                  <c:v>57.497531468443704</c:v>
                </c:pt>
                <c:pt idx="22">
                  <c:v>57.497531468443704</c:v>
                </c:pt>
                <c:pt idx="23">
                  <c:v>57.497531468443704</c:v>
                </c:pt>
                <c:pt idx="24">
                  <c:v>57.497531468443704</c:v>
                </c:pt>
                <c:pt idx="25">
                  <c:v>57.497531468443704</c:v>
                </c:pt>
                <c:pt idx="26">
                  <c:v>57.497531468443704</c:v>
                </c:pt>
                <c:pt idx="27">
                  <c:v>57.497531468443704</c:v>
                </c:pt>
                <c:pt idx="28">
                  <c:v>57.497531468443704</c:v>
                </c:pt>
                <c:pt idx="29">
                  <c:v>57.497531468443704</c:v>
                </c:pt>
                <c:pt idx="30">
                  <c:v>57.497531468443704</c:v>
                </c:pt>
                <c:pt idx="31">
                  <c:v>57.497531468443704</c:v>
                </c:pt>
                <c:pt idx="32">
                  <c:v>57.497531468443704</c:v>
                </c:pt>
                <c:pt idx="33">
                  <c:v>57.497531468443704</c:v>
                </c:pt>
                <c:pt idx="34">
                  <c:v>57.497531468443704</c:v>
                </c:pt>
                <c:pt idx="35">
                  <c:v>57.497531468443704</c:v>
                </c:pt>
                <c:pt idx="36">
                  <c:v>57.497531468443704</c:v>
                </c:pt>
                <c:pt idx="37">
                  <c:v>57.497531468443704</c:v>
                </c:pt>
                <c:pt idx="38">
                  <c:v>57.497531468443704</c:v>
                </c:pt>
                <c:pt idx="39">
                  <c:v>57.497531468443704</c:v>
                </c:pt>
                <c:pt idx="40">
                  <c:v>57.497531468443704</c:v>
                </c:pt>
                <c:pt idx="41">
                  <c:v>57.497531468443704</c:v>
                </c:pt>
                <c:pt idx="42">
                  <c:v>57.497531468443704</c:v>
                </c:pt>
                <c:pt idx="43">
                  <c:v>57.497531468443704</c:v>
                </c:pt>
                <c:pt idx="44">
                  <c:v>57.497531468443704</c:v>
                </c:pt>
                <c:pt idx="45">
                  <c:v>57.497531468443704</c:v>
                </c:pt>
                <c:pt idx="46">
                  <c:v>57.497531468443704</c:v>
                </c:pt>
                <c:pt idx="47">
                  <c:v>57.497531468443704</c:v>
                </c:pt>
                <c:pt idx="48">
                  <c:v>57.497531468443704</c:v>
                </c:pt>
                <c:pt idx="49">
                  <c:v>57.497531468443704</c:v>
                </c:pt>
                <c:pt idx="50">
                  <c:v>57.497531468443704</c:v>
                </c:pt>
                <c:pt idx="51">
                  <c:v>57.497531468443704</c:v>
                </c:pt>
                <c:pt idx="52">
                  <c:v>57.497531468443704</c:v>
                </c:pt>
                <c:pt idx="53">
                  <c:v>57.497531468443704</c:v>
                </c:pt>
                <c:pt idx="54">
                  <c:v>57.497531468443704</c:v>
                </c:pt>
                <c:pt idx="55">
                  <c:v>57.497531468443704</c:v>
                </c:pt>
                <c:pt idx="56">
                  <c:v>57.497531468443704</c:v>
                </c:pt>
                <c:pt idx="57">
                  <c:v>57.497531468443704</c:v>
                </c:pt>
                <c:pt idx="58">
                  <c:v>57.497531468443704</c:v>
                </c:pt>
                <c:pt idx="59">
                  <c:v>57.497531468443704</c:v>
                </c:pt>
                <c:pt idx="60">
                  <c:v>57.497531468443704</c:v>
                </c:pt>
                <c:pt idx="61">
                  <c:v>57.497531468443704</c:v>
                </c:pt>
                <c:pt idx="62">
                  <c:v>57.497531468443704</c:v>
                </c:pt>
                <c:pt idx="63">
                  <c:v>57.497531468443704</c:v>
                </c:pt>
                <c:pt idx="64">
                  <c:v>57.497531468443704</c:v>
                </c:pt>
                <c:pt idx="65">
                  <c:v>57.497531468443704</c:v>
                </c:pt>
                <c:pt idx="66">
                  <c:v>57.497531468443704</c:v>
                </c:pt>
                <c:pt idx="67">
                  <c:v>57.497531468443704</c:v>
                </c:pt>
                <c:pt idx="68">
                  <c:v>57.497531468443704</c:v>
                </c:pt>
                <c:pt idx="69">
                  <c:v>57.497531468443704</c:v>
                </c:pt>
                <c:pt idx="70">
                  <c:v>57.497531468443704</c:v>
                </c:pt>
                <c:pt idx="71">
                  <c:v>57.497531468443704</c:v>
                </c:pt>
                <c:pt idx="72">
                  <c:v>57.497531468443704</c:v>
                </c:pt>
                <c:pt idx="73">
                  <c:v>57.497531468443704</c:v>
                </c:pt>
                <c:pt idx="74">
                  <c:v>57.497531468443704</c:v>
                </c:pt>
                <c:pt idx="75">
                  <c:v>57.497531468443704</c:v>
                </c:pt>
                <c:pt idx="76">
                  <c:v>57.497531468443704</c:v>
                </c:pt>
                <c:pt idx="77">
                  <c:v>57.497531468443704</c:v>
                </c:pt>
                <c:pt idx="78">
                  <c:v>57.497531468443704</c:v>
                </c:pt>
                <c:pt idx="79">
                  <c:v>57.497531468443704</c:v>
                </c:pt>
                <c:pt idx="80">
                  <c:v>57.497531468443704</c:v>
                </c:pt>
                <c:pt idx="81">
                  <c:v>57.497531468443704</c:v>
                </c:pt>
                <c:pt idx="82">
                  <c:v>57.497531468443704</c:v>
                </c:pt>
                <c:pt idx="83">
                  <c:v>57.497531468443704</c:v>
                </c:pt>
                <c:pt idx="84">
                  <c:v>57.497531468443704</c:v>
                </c:pt>
                <c:pt idx="85">
                  <c:v>57.497531468443704</c:v>
                </c:pt>
                <c:pt idx="86">
                  <c:v>57.497531468443704</c:v>
                </c:pt>
                <c:pt idx="87">
                  <c:v>57.497531468443704</c:v>
                </c:pt>
                <c:pt idx="88">
                  <c:v>57.497531468443704</c:v>
                </c:pt>
                <c:pt idx="89">
                  <c:v>57.497531468443704</c:v>
                </c:pt>
                <c:pt idx="90">
                  <c:v>57.497531468443704</c:v>
                </c:pt>
                <c:pt idx="91">
                  <c:v>57.497531468443704</c:v>
                </c:pt>
                <c:pt idx="92">
                  <c:v>57.497531468443704</c:v>
                </c:pt>
                <c:pt idx="93">
                  <c:v>57.497531468443704</c:v>
                </c:pt>
                <c:pt idx="94">
                  <c:v>57.497531468443704</c:v>
                </c:pt>
                <c:pt idx="95">
                  <c:v>57.497531468443704</c:v>
                </c:pt>
                <c:pt idx="96">
                  <c:v>57.497531468443704</c:v>
                </c:pt>
                <c:pt idx="97">
                  <c:v>57.497531468443704</c:v>
                </c:pt>
                <c:pt idx="98">
                  <c:v>57.497531468443704</c:v>
                </c:pt>
                <c:pt idx="99">
                  <c:v>57.497531468443704</c:v>
                </c:pt>
                <c:pt idx="100">
                  <c:v>57.497531468443704</c:v>
                </c:pt>
                <c:pt idx="101">
                  <c:v>57.497531468443704</c:v>
                </c:pt>
                <c:pt idx="102">
                  <c:v>57.497531468443704</c:v>
                </c:pt>
                <c:pt idx="103">
                  <c:v>57.497531468443704</c:v>
                </c:pt>
                <c:pt idx="104">
                  <c:v>57.497531468443704</c:v>
                </c:pt>
                <c:pt idx="105">
                  <c:v>57.497531468443704</c:v>
                </c:pt>
                <c:pt idx="106">
                  <c:v>57.497531468443704</c:v>
                </c:pt>
                <c:pt idx="107">
                  <c:v>57.497531468443704</c:v>
                </c:pt>
                <c:pt idx="108">
                  <c:v>57.497531468443704</c:v>
                </c:pt>
                <c:pt idx="109">
                  <c:v>57.497531468443704</c:v>
                </c:pt>
                <c:pt idx="110">
                  <c:v>57.497531468443704</c:v>
                </c:pt>
                <c:pt idx="111">
                  <c:v>57.497531468443704</c:v>
                </c:pt>
                <c:pt idx="112">
                  <c:v>57.497531468443704</c:v>
                </c:pt>
                <c:pt idx="113">
                  <c:v>57.497531468443704</c:v>
                </c:pt>
                <c:pt idx="114">
                  <c:v>57.497531468443704</c:v>
                </c:pt>
                <c:pt idx="115">
                  <c:v>57.497531468443704</c:v>
                </c:pt>
                <c:pt idx="116">
                  <c:v>57.497531468443704</c:v>
                </c:pt>
                <c:pt idx="117">
                  <c:v>57.497531468443704</c:v>
                </c:pt>
                <c:pt idx="118">
                  <c:v>57.497531468443704</c:v>
                </c:pt>
                <c:pt idx="119">
                  <c:v>57.497531468443704</c:v>
                </c:pt>
                <c:pt idx="120">
                  <c:v>57.497531468443704</c:v>
                </c:pt>
                <c:pt idx="121">
                  <c:v>57.497531468443704</c:v>
                </c:pt>
                <c:pt idx="122">
                  <c:v>57.497531468443704</c:v>
                </c:pt>
                <c:pt idx="123">
                  <c:v>57.497531468443704</c:v>
                </c:pt>
                <c:pt idx="124">
                  <c:v>57.497531468443704</c:v>
                </c:pt>
                <c:pt idx="125">
                  <c:v>57.497531468443704</c:v>
                </c:pt>
                <c:pt idx="126">
                  <c:v>57.497531468443704</c:v>
                </c:pt>
                <c:pt idx="127">
                  <c:v>57.497531468443704</c:v>
                </c:pt>
                <c:pt idx="128">
                  <c:v>57.497531468443704</c:v>
                </c:pt>
                <c:pt idx="129">
                  <c:v>57.497531468443704</c:v>
                </c:pt>
                <c:pt idx="130">
                  <c:v>57.497531468443704</c:v>
                </c:pt>
                <c:pt idx="131">
                  <c:v>57.497531468443704</c:v>
                </c:pt>
                <c:pt idx="132">
                  <c:v>57.497531468443704</c:v>
                </c:pt>
                <c:pt idx="133">
                  <c:v>57.497531468443704</c:v>
                </c:pt>
                <c:pt idx="134">
                  <c:v>57.497531468443704</c:v>
                </c:pt>
                <c:pt idx="135">
                  <c:v>57.497531468443704</c:v>
                </c:pt>
                <c:pt idx="136">
                  <c:v>57.497531468443704</c:v>
                </c:pt>
                <c:pt idx="137">
                  <c:v>57.497531468443704</c:v>
                </c:pt>
                <c:pt idx="138">
                  <c:v>57.497531468443704</c:v>
                </c:pt>
                <c:pt idx="139">
                  <c:v>57.497531468443704</c:v>
                </c:pt>
                <c:pt idx="140">
                  <c:v>57.497531468443704</c:v>
                </c:pt>
                <c:pt idx="141">
                  <c:v>57.497531468443704</c:v>
                </c:pt>
                <c:pt idx="142">
                  <c:v>57.497531468443704</c:v>
                </c:pt>
                <c:pt idx="143">
                  <c:v>57.497531468443704</c:v>
                </c:pt>
                <c:pt idx="144">
                  <c:v>57.497531468443704</c:v>
                </c:pt>
                <c:pt idx="145">
                  <c:v>57.497531468443704</c:v>
                </c:pt>
                <c:pt idx="146">
                  <c:v>57.497531468443704</c:v>
                </c:pt>
                <c:pt idx="147">
                  <c:v>57.497531468443704</c:v>
                </c:pt>
                <c:pt idx="148">
                  <c:v>57.497531468443704</c:v>
                </c:pt>
                <c:pt idx="149">
                  <c:v>57.497531468443704</c:v>
                </c:pt>
                <c:pt idx="150">
                  <c:v>57.497531468443704</c:v>
                </c:pt>
                <c:pt idx="151">
                  <c:v>57.497531468443704</c:v>
                </c:pt>
                <c:pt idx="152">
                  <c:v>57.497531468443704</c:v>
                </c:pt>
                <c:pt idx="153">
                  <c:v>57.497531468443704</c:v>
                </c:pt>
                <c:pt idx="154">
                  <c:v>57.497531468443704</c:v>
                </c:pt>
                <c:pt idx="155">
                  <c:v>57.497531468443704</c:v>
                </c:pt>
                <c:pt idx="156">
                  <c:v>57.497531468443704</c:v>
                </c:pt>
                <c:pt idx="157">
                  <c:v>57.497531468443704</c:v>
                </c:pt>
                <c:pt idx="158">
                  <c:v>57.497531468443704</c:v>
                </c:pt>
                <c:pt idx="159">
                  <c:v>57.497531468443704</c:v>
                </c:pt>
                <c:pt idx="160">
                  <c:v>57.497531468443704</c:v>
                </c:pt>
                <c:pt idx="161">
                  <c:v>57.497531468443704</c:v>
                </c:pt>
                <c:pt idx="162">
                  <c:v>57.497531468443704</c:v>
                </c:pt>
                <c:pt idx="163">
                  <c:v>57.497531468443704</c:v>
                </c:pt>
                <c:pt idx="164">
                  <c:v>57.497531468443704</c:v>
                </c:pt>
                <c:pt idx="165">
                  <c:v>57.497531468443704</c:v>
                </c:pt>
                <c:pt idx="166">
                  <c:v>57.497531468443704</c:v>
                </c:pt>
                <c:pt idx="167">
                  <c:v>57.497531468443704</c:v>
                </c:pt>
                <c:pt idx="168">
                  <c:v>57.497531468443704</c:v>
                </c:pt>
                <c:pt idx="169">
                  <c:v>57.497531468443704</c:v>
                </c:pt>
                <c:pt idx="170">
                  <c:v>57.497531468443704</c:v>
                </c:pt>
                <c:pt idx="171">
                  <c:v>57.497531468443704</c:v>
                </c:pt>
                <c:pt idx="172">
                  <c:v>57.497531468443704</c:v>
                </c:pt>
                <c:pt idx="173">
                  <c:v>57.497531468443704</c:v>
                </c:pt>
                <c:pt idx="174">
                  <c:v>57.497531468443704</c:v>
                </c:pt>
                <c:pt idx="175">
                  <c:v>55.657345217899866</c:v>
                </c:pt>
                <c:pt idx="176">
                  <c:v>53.794855422255907</c:v>
                </c:pt>
                <c:pt idx="177">
                  <c:v>51.909422237754953</c:v>
                </c:pt>
                <c:pt idx="178">
                  <c:v>50.000372761122435</c:v>
                </c:pt>
                <c:pt idx="179">
                  <c:v>48.066998576133884</c:v>
                </c:pt>
                <c:pt idx="180">
                  <c:v>46.108553060444883</c:v>
                </c:pt>
                <c:pt idx="181">
                  <c:v>44.124248423387044</c:v>
                </c:pt>
                <c:pt idx="182">
                  <c:v>42.113252441096783</c:v>
                </c:pt>
                <c:pt idx="183">
                  <c:v>40.07468485026132</c:v>
                </c:pt>
                <c:pt idx="184">
                  <c:v>38.007613355768427</c:v>
                </c:pt>
                <c:pt idx="185">
                  <c:v>35.911049200449462</c:v>
                </c:pt>
                <c:pt idx="186">
                  <c:v>33.783942236683998</c:v>
                </c:pt>
                <c:pt idx="187">
                  <c:v>31.625175429579258</c:v>
                </c:pt>
                <c:pt idx="188">
                  <c:v>29.433558709405361</c:v>
                </c:pt>
                <c:pt idx="189">
                  <c:v>27.207822076490043</c:v>
                </c:pt>
                <c:pt idx="190">
                  <c:v>24.946607844270794</c:v>
                </c:pt>
                <c:pt idx="191">
                  <c:v>22.648461884952049</c:v>
                </c:pt>
                <c:pt idx="192">
                  <c:v>20.311823716256054</c:v>
                </c:pt>
                <c:pt idx="193">
                  <c:v>17.935015235891502</c:v>
                </c:pt>
                <c:pt idx="194">
                  <c:v>15.516227871018891</c:v>
                </c:pt>
                <c:pt idx="195">
                  <c:v>13.0535078610943</c:v>
                </c:pt>
                <c:pt idx="196">
                  <c:v>10.544739331337885</c:v>
                </c:pt>
                <c:pt idx="197">
                  <c:v>7.9876247370728244</c:v>
                </c:pt>
                <c:pt idx="198">
                  <c:v>5.3796621615073423</c:v>
                </c:pt>
                <c:pt idx="199">
                  <c:v>2.7181188246474739</c:v>
                </c:pt>
                <c:pt idx="200">
                  <c:v>-3.2481953634747435E-14</c:v>
                </c:pt>
                <c:pt idx="201">
                  <c:v>2.7181188246474739</c:v>
                </c:pt>
                <c:pt idx="202">
                  <c:v>5.3796621615073423</c:v>
                </c:pt>
                <c:pt idx="203">
                  <c:v>7.9876247370728244</c:v>
                </c:pt>
                <c:pt idx="204">
                  <c:v>10.544739331337885</c:v>
                </c:pt>
                <c:pt idx="205">
                  <c:v>13.0535078610943</c:v>
                </c:pt>
                <c:pt idx="206">
                  <c:v>15.516227871018891</c:v>
                </c:pt>
                <c:pt idx="207">
                  <c:v>17.935015235891502</c:v>
                </c:pt>
                <c:pt idx="208">
                  <c:v>20.311823716256054</c:v>
                </c:pt>
                <c:pt idx="209">
                  <c:v>22.648461884952049</c:v>
                </c:pt>
                <c:pt idx="210">
                  <c:v>24.946607844270794</c:v>
                </c:pt>
                <c:pt idx="211">
                  <c:v>27.207822076490043</c:v>
                </c:pt>
                <c:pt idx="212">
                  <c:v>29.433558709405361</c:v>
                </c:pt>
                <c:pt idx="213">
                  <c:v>31.625175429579258</c:v>
                </c:pt>
                <c:pt idx="214">
                  <c:v>33.783942236683998</c:v>
                </c:pt>
                <c:pt idx="215">
                  <c:v>35.911049200449462</c:v>
                </c:pt>
                <c:pt idx="216">
                  <c:v>38.007613355768427</c:v>
                </c:pt>
                <c:pt idx="217">
                  <c:v>40.07468485026132</c:v>
                </c:pt>
                <c:pt idx="218">
                  <c:v>42.113252441096783</c:v>
                </c:pt>
                <c:pt idx="219">
                  <c:v>44.124248423387044</c:v>
                </c:pt>
                <c:pt idx="220">
                  <c:v>46.108553060444883</c:v>
                </c:pt>
                <c:pt idx="221">
                  <c:v>48.066998576133884</c:v>
                </c:pt>
                <c:pt idx="222">
                  <c:v>50.000372761122435</c:v>
                </c:pt>
                <c:pt idx="223">
                  <c:v>51.909422237754953</c:v>
                </c:pt>
                <c:pt idx="224">
                  <c:v>53.794855422255907</c:v>
                </c:pt>
                <c:pt idx="225">
                  <c:v>55.657345217899866</c:v>
                </c:pt>
                <c:pt idx="226">
                  <c:v>57.497531468443704</c:v>
                </c:pt>
                <c:pt idx="227">
                  <c:v>57.497531468443704</c:v>
                </c:pt>
                <c:pt idx="228">
                  <c:v>57.497531468443704</c:v>
                </c:pt>
                <c:pt idx="229">
                  <c:v>57.497531468443704</c:v>
                </c:pt>
                <c:pt idx="230">
                  <c:v>57.497531468443704</c:v>
                </c:pt>
                <c:pt idx="231">
                  <c:v>57.497531468443704</c:v>
                </c:pt>
                <c:pt idx="232">
                  <c:v>57.497531468443704</c:v>
                </c:pt>
                <c:pt idx="233">
                  <c:v>57.497531468443704</c:v>
                </c:pt>
                <c:pt idx="234">
                  <c:v>57.497531468443704</c:v>
                </c:pt>
                <c:pt idx="235">
                  <c:v>57.497531468443704</c:v>
                </c:pt>
                <c:pt idx="236">
                  <c:v>57.497531468443704</c:v>
                </c:pt>
                <c:pt idx="237">
                  <c:v>57.497531468443704</c:v>
                </c:pt>
                <c:pt idx="238">
                  <c:v>57.497531468443704</c:v>
                </c:pt>
                <c:pt idx="239">
                  <c:v>57.497531468443704</c:v>
                </c:pt>
                <c:pt idx="240">
                  <c:v>57.497531468443704</c:v>
                </c:pt>
                <c:pt idx="241">
                  <c:v>57.497531468443704</c:v>
                </c:pt>
                <c:pt idx="242">
                  <c:v>57.497531468443704</c:v>
                </c:pt>
                <c:pt idx="243">
                  <c:v>57.497531468443704</c:v>
                </c:pt>
                <c:pt idx="244">
                  <c:v>57.497531468443704</c:v>
                </c:pt>
                <c:pt idx="245">
                  <c:v>57.497531468443704</c:v>
                </c:pt>
                <c:pt idx="246">
                  <c:v>57.497531468443704</c:v>
                </c:pt>
                <c:pt idx="247">
                  <c:v>57.497531468443704</c:v>
                </c:pt>
                <c:pt idx="248">
                  <c:v>57.497531468443704</c:v>
                </c:pt>
                <c:pt idx="249">
                  <c:v>57.497531468443704</c:v>
                </c:pt>
                <c:pt idx="250">
                  <c:v>57.497531468443704</c:v>
                </c:pt>
                <c:pt idx="251">
                  <c:v>57.497531468443704</c:v>
                </c:pt>
                <c:pt idx="252">
                  <c:v>57.497531468443704</c:v>
                </c:pt>
                <c:pt idx="253">
                  <c:v>57.497531468443704</c:v>
                </c:pt>
                <c:pt idx="254">
                  <c:v>57.497531468443704</c:v>
                </c:pt>
                <c:pt idx="255">
                  <c:v>57.497531468443704</c:v>
                </c:pt>
                <c:pt idx="256">
                  <c:v>57.497531468443704</c:v>
                </c:pt>
                <c:pt idx="257">
                  <c:v>57.497531468443704</c:v>
                </c:pt>
                <c:pt idx="258">
                  <c:v>57.497531468443704</c:v>
                </c:pt>
                <c:pt idx="259">
                  <c:v>57.497531468443704</c:v>
                </c:pt>
                <c:pt idx="260">
                  <c:v>57.497531468443704</c:v>
                </c:pt>
                <c:pt idx="261">
                  <c:v>57.497531468443704</c:v>
                </c:pt>
                <c:pt idx="262">
                  <c:v>57.497531468443704</c:v>
                </c:pt>
                <c:pt idx="263">
                  <c:v>57.497531468443704</c:v>
                </c:pt>
                <c:pt idx="264">
                  <c:v>57.497531468443704</c:v>
                </c:pt>
                <c:pt idx="265">
                  <c:v>57.497531468443704</c:v>
                </c:pt>
                <c:pt idx="266">
                  <c:v>57.497531468443704</c:v>
                </c:pt>
                <c:pt idx="267">
                  <c:v>57.497531468443704</c:v>
                </c:pt>
                <c:pt idx="268">
                  <c:v>57.497531468443704</c:v>
                </c:pt>
                <c:pt idx="269">
                  <c:v>57.497531468443704</c:v>
                </c:pt>
                <c:pt idx="270">
                  <c:v>57.497531468443704</c:v>
                </c:pt>
                <c:pt idx="271">
                  <c:v>57.497531468443704</c:v>
                </c:pt>
                <c:pt idx="272">
                  <c:v>57.497531468443704</c:v>
                </c:pt>
                <c:pt idx="273">
                  <c:v>57.497531468443704</c:v>
                </c:pt>
                <c:pt idx="274">
                  <c:v>57.497531468443704</c:v>
                </c:pt>
                <c:pt idx="275">
                  <c:v>57.497531468443704</c:v>
                </c:pt>
                <c:pt idx="276">
                  <c:v>57.497531468443704</c:v>
                </c:pt>
                <c:pt idx="277">
                  <c:v>57.497531468443704</c:v>
                </c:pt>
                <c:pt idx="278">
                  <c:v>57.497531468443704</c:v>
                </c:pt>
                <c:pt idx="279">
                  <c:v>57.497531468443704</c:v>
                </c:pt>
                <c:pt idx="280">
                  <c:v>57.497531468443704</c:v>
                </c:pt>
                <c:pt idx="281">
                  <c:v>57.497531468443704</c:v>
                </c:pt>
                <c:pt idx="282">
                  <c:v>57.497531468443704</c:v>
                </c:pt>
                <c:pt idx="283">
                  <c:v>57.497531468443704</c:v>
                </c:pt>
                <c:pt idx="284">
                  <c:v>57.497531468443704</c:v>
                </c:pt>
                <c:pt idx="285">
                  <c:v>57.497531468443704</c:v>
                </c:pt>
                <c:pt idx="286">
                  <c:v>57.497531468443704</c:v>
                </c:pt>
                <c:pt idx="287">
                  <c:v>57.497531468443704</c:v>
                </c:pt>
                <c:pt idx="288">
                  <c:v>57.497531468443704</c:v>
                </c:pt>
                <c:pt idx="289">
                  <c:v>57.497531468443704</c:v>
                </c:pt>
                <c:pt idx="290">
                  <c:v>57.497531468443704</c:v>
                </c:pt>
                <c:pt idx="291">
                  <c:v>57.497531468443704</c:v>
                </c:pt>
                <c:pt idx="292">
                  <c:v>57.497531468443704</c:v>
                </c:pt>
                <c:pt idx="293">
                  <c:v>57.497531468443704</c:v>
                </c:pt>
                <c:pt idx="294">
                  <c:v>57.497531468443704</c:v>
                </c:pt>
                <c:pt idx="295">
                  <c:v>57.497531468443704</c:v>
                </c:pt>
                <c:pt idx="296">
                  <c:v>57.497531468443704</c:v>
                </c:pt>
                <c:pt idx="297">
                  <c:v>57.497531468443704</c:v>
                </c:pt>
                <c:pt idx="298">
                  <c:v>57.497531468443704</c:v>
                </c:pt>
                <c:pt idx="299">
                  <c:v>57.497531468443704</c:v>
                </c:pt>
                <c:pt idx="300">
                  <c:v>57.497531468443704</c:v>
                </c:pt>
                <c:pt idx="301">
                  <c:v>57.497531468443704</c:v>
                </c:pt>
                <c:pt idx="302">
                  <c:v>57.497531468443704</c:v>
                </c:pt>
                <c:pt idx="303">
                  <c:v>57.497531468443704</c:v>
                </c:pt>
                <c:pt idx="304">
                  <c:v>57.497531468443704</c:v>
                </c:pt>
                <c:pt idx="305">
                  <c:v>57.497531468443704</c:v>
                </c:pt>
                <c:pt idx="306">
                  <c:v>57.497531468443704</c:v>
                </c:pt>
                <c:pt idx="307">
                  <c:v>57.497531468443704</c:v>
                </c:pt>
                <c:pt idx="308">
                  <c:v>57.497531468443704</c:v>
                </c:pt>
                <c:pt idx="309">
                  <c:v>57.497531468443704</c:v>
                </c:pt>
                <c:pt idx="310">
                  <c:v>57.497531468443704</c:v>
                </c:pt>
                <c:pt idx="311">
                  <c:v>57.497531468443704</c:v>
                </c:pt>
                <c:pt idx="312">
                  <c:v>57.497531468443704</c:v>
                </c:pt>
                <c:pt idx="313">
                  <c:v>57.497531468443704</c:v>
                </c:pt>
                <c:pt idx="314">
                  <c:v>57.497531468443704</c:v>
                </c:pt>
                <c:pt idx="315">
                  <c:v>57.497531468443704</c:v>
                </c:pt>
                <c:pt idx="316">
                  <c:v>57.497531468443704</c:v>
                </c:pt>
                <c:pt idx="317">
                  <c:v>57.497531468443704</c:v>
                </c:pt>
                <c:pt idx="318">
                  <c:v>57.497531468443704</c:v>
                </c:pt>
                <c:pt idx="319">
                  <c:v>57.497531468443704</c:v>
                </c:pt>
                <c:pt idx="320">
                  <c:v>57.497531468443704</c:v>
                </c:pt>
                <c:pt idx="321">
                  <c:v>57.497531468443704</c:v>
                </c:pt>
                <c:pt idx="322">
                  <c:v>57.497531468443704</c:v>
                </c:pt>
                <c:pt idx="323">
                  <c:v>57.497531468443704</c:v>
                </c:pt>
                <c:pt idx="324">
                  <c:v>57.497531468443704</c:v>
                </c:pt>
                <c:pt idx="325">
                  <c:v>57.497531468443704</c:v>
                </c:pt>
                <c:pt idx="326">
                  <c:v>57.497531468443704</c:v>
                </c:pt>
                <c:pt idx="327">
                  <c:v>57.497531468443704</c:v>
                </c:pt>
                <c:pt idx="328">
                  <c:v>57.497531468443704</c:v>
                </c:pt>
                <c:pt idx="329">
                  <c:v>57.497531468443704</c:v>
                </c:pt>
                <c:pt idx="330">
                  <c:v>57.497531468443704</c:v>
                </c:pt>
                <c:pt idx="331">
                  <c:v>57.497531468443704</c:v>
                </c:pt>
                <c:pt idx="332">
                  <c:v>57.497531468443704</c:v>
                </c:pt>
                <c:pt idx="333">
                  <c:v>57.497531468443704</c:v>
                </c:pt>
                <c:pt idx="334">
                  <c:v>57.497531468443704</c:v>
                </c:pt>
                <c:pt idx="335">
                  <c:v>57.497531468443704</c:v>
                </c:pt>
                <c:pt idx="336">
                  <c:v>57.497531468443704</c:v>
                </c:pt>
                <c:pt idx="337">
                  <c:v>57.497531468443704</c:v>
                </c:pt>
                <c:pt idx="338">
                  <c:v>57.497531468443704</c:v>
                </c:pt>
                <c:pt idx="339">
                  <c:v>57.497531468443704</c:v>
                </c:pt>
                <c:pt idx="340">
                  <c:v>57.497531468443704</c:v>
                </c:pt>
                <c:pt idx="341">
                  <c:v>57.497531468443704</c:v>
                </c:pt>
                <c:pt idx="342">
                  <c:v>57.497531468443704</c:v>
                </c:pt>
                <c:pt idx="343">
                  <c:v>57.497531468443704</c:v>
                </c:pt>
                <c:pt idx="344">
                  <c:v>57.497531468443704</c:v>
                </c:pt>
                <c:pt idx="345">
                  <c:v>57.497531468443704</c:v>
                </c:pt>
                <c:pt idx="346">
                  <c:v>57.497531468443704</c:v>
                </c:pt>
                <c:pt idx="347">
                  <c:v>57.497531468443704</c:v>
                </c:pt>
                <c:pt idx="348">
                  <c:v>57.497531468443704</c:v>
                </c:pt>
                <c:pt idx="349">
                  <c:v>57.497531468443704</c:v>
                </c:pt>
                <c:pt idx="350">
                  <c:v>57.497531468443704</c:v>
                </c:pt>
                <c:pt idx="351">
                  <c:v>57.497531468443704</c:v>
                </c:pt>
                <c:pt idx="352">
                  <c:v>57.497531468443704</c:v>
                </c:pt>
                <c:pt idx="353">
                  <c:v>57.497531468443704</c:v>
                </c:pt>
                <c:pt idx="354">
                  <c:v>57.497531468443704</c:v>
                </c:pt>
                <c:pt idx="355">
                  <c:v>57.497531468443704</c:v>
                </c:pt>
                <c:pt idx="356">
                  <c:v>57.497531468443704</c:v>
                </c:pt>
                <c:pt idx="357">
                  <c:v>57.497531468443704</c:v>
                </c:pt>
                <c:pt idx="358">
                  <c:v>57.497531468443704</c:v>
                </c:pt>
                <c:pt idx="359">
                  <c:v>57.497531468443704</c:v>
                </c:pt>
                <c:pt idx="360">
                  <c:v>57.497531468443704</c:v>
                </c:pt>
                <c:pt idx="361">
                  <c:v>57.497531468443704</c:v>
                </c:pt>
                <c:pt idx="362">
                  <c:v>57.497531468443704</c:v>
                </c:pt>
                <c:pt idx="363">
                  <c:v>57.497531468443704</c:v>
                </c:pt>
                <c:pt idx="364">
                  <c:v>57.497531468443704</c:v>
                </c:pt>
                <c:pt idx="365">
                  <c:v>57.497531468443704</c:v>
                </c:pt>
                <c:pt idx="366">
                  <c:v>57.497531468443704</c:v>
                </c:pt>
                <c:pt idx="367">
                  <c:v>57.497531468443704</c:v>
                </c:pt>
                <c:pt idx="368">
                  <c:v>57.497531468443704</c:v>
                </c:pt>
                <c:pt idx="369">
                  <c:v>57.497531468443704</c:v>
                </c:pt>
                <c:pt idx="370">
                  <c:v>57.497531468443704</c:v>
                </c:pt>
                <c:pt idx="371">
                  <c:v>57.497531468443704</c:v>
                </c:pt>
                <c:pt idx="372">
                  <c:v>57.497531468443704</c:v>
                </c:pt>
                <c:pt idx="373">
                  <c:v>57.497531468443704</c:v>
                </c:pt>
                <c:pt idx="374">
                  <c:v>57.497531468443704</c:v>
                </c:pt>
                <c:pt idx="375">
                  <c:v>57.497531468443704</c:v>
                </c:pt>
                <c:pt idx="376">
                  <c:v>57.497531468443704</c:v>
                </c:pt>
                <c:pt idx="377">
                  <c:v>57.497531468443704</c:v>
                </c:pt>
                <c:pt idx="378">
                  <c:v>57.497531468443704</c:v>
                </c:pt>
                <c:pt idx="379">
                  <c:v>57.497531468443704</c:v>
                </c:pt>
                <c:pt idx="380">
                  <c:v>57.497531468443704</c:v>
                </c:pt>
                <c:pt idx="381">
                  <c:v>57.497531468443704</c:v>
                </c:pt>
                <c:pt idx="382">
                  <c:v>57.497531468443704</c:v>
                </c:pt>
                <c:pt idx="383">
                  <c:v>57.497531468443704</c:v>
                </c:pt>
                <c:pt idx="384">
                  <c:v>57.497531468443704</c:v>
                </c:pt>
                <c:pt idx="385">
                  <c:v>57.497531468443704</c:v>
                </c:pt>
                <c:pt idx="386">
                  <c:v>57.497531468443704</c:v>
                </c:pt>
                <c:pt idx="387">
                  <c:v>57.497531468443704</c:v>
                </c:pt>
                <c:pt idx="388">
                  <c:v>57.497531468443704</c:v>
                </c:pt>
                <c:pt idx="389">
                  <c:v>57.497531468443704</c:v>
                </c:pt>
                <c:pt idx="390">
                  <c:v>57.497531468443704</c:v>
                </c:pt>
                <c:pt idx="391">
                  <c:v>57.497531468443704</c:v>
                </c:pt>
                <c:pt idx="392">
                  <c:v>57.497531468443704</c:v>
                </c:pt>
                <c:pt idx="393">
                  <c:v>57.497531468443704</c:v>
                </c:pt>
                <c:pt idx="394">
                  <c:v>57.497531468443704</c:v>
                </c:pt>
                <c:pt idx="395">
                  <c:v>57.497531468443704</c:v>
                </c:pt>
                <c:pt idx="396">
                  <c:v>57.497531468443704</c:v>
                </c:pt>
                <c:pt idx="397">
                  <c:v>57.497531468443704</c:v>
                </c:pt>
                <c:pt idx="398">
                  <c:v>57.497531468443704</c:v>
                </c:pt>
                <c:pt idx="399">
                  <c:v>57.497531468443704</c:v>
                </c:pt>
                <c:pt idx="400">
                  <c:v>57.497531468443704</c:v>
                </c:pt>
              </c:numCache>
            </c:numRef>
          </c:yVal>
          <c:smooth val="0"/>
        </c:ser>
        <c:ser>
          <c:idx val="5"/>
          <c:order val="39"/>
          <c:tx>
            <c:v>RAY30</c:v>
          </c:tx>
          <c:spPr>
            <a:ln>
              <a:solidFill>
                <a:srgbClr val="050005"/>
              </a:solidFill>
            </a:ln>
          </c:spPr>
          <c:marker>
            <c:symbol val="none"/>
          </c:marker>
          <c:xVal>
            <c:numRef>
              <c:f>CURVED!$FB$1953:$FB$2353</c:f>
              <c:numCache>
                <c:formatCode>General</c:formatCode>
                <c:ptCount val="401"/>
                <c:pt idx="0">
                  <c:v>-39</c:v>
                </c:pt>
                <c:pt idx="1">
                  <c:v>-39</c:v>
                </c:pt>
                <c:pt idx="2">
                  <c:v>-39</c:v>
                </c:pt>
                <c:pt idx="3">
                  <c:v>-39</c:v>
                </c:pt>
                <c:pt idx="4">
                  <c:v>-39</c:v>
                </c:pt>
                <c:pt idx="5">
                  <c:v>-39</c:v>
                </c:pt>
                <c:pt idx="6">
                  <c:v>-39</c:v>
                </c:pt>
                <c:pt idx="7">
                  <c:v>-39</c:v>
                </c:pt>
                <c:pt idx="8">
                  <c:v>-39</c:v>
                </c:pt>
                <c:pt idx="9">
                  <c:v>-39</c:v>
                </c:pt>
                <c:pt idx="10">
                  <c:v>-39</c:v>
                </c:pt>
                <c:pt idx="11">
                  <c:v>-39</c:v>
                </c:pt>
                <c:pt idx="12">
                  <c:v>-39</c:v>
                </c:pt>
                <c:pt idx="13">
                  <c:v>-39</c:v>
                </c:pt>
                <c:pt idx="14">
                  <c:v>-39</c:v>
                </c:pt>
                <c:pt idx="15">
                  <c:v>-39</c:v>
                </c:pt>
                <c:pt idx="16">
                  <c:v>-39</c:v>
                </c:pt>
                <c:pt idx="17">
                  <c:v>-39</c:v>
                </c:pt>
                <c:pt idx="18">
                  <c:v>-39</c:v>
                </c:pt>
                <c:pt idx="19">
                  <c:v>-39</c:v>
                </c:pt>
                <c:pt idx="20">
                  <c:v>-39</c:v>
                </c:pt>
                <c:pt idx="21">
                  <c:v>-39</c:v>
                </c:pt>
                <c:pt idx="22">
                  <c:v>-39</c:v>
                </c:pt>
                <c:pt idx="23">
                  <c:v>-39</c:v>
                </c:pt>
                <c:pt idx="24">
                  <c:v>-39</c:v>
                </c:pt>
                <c:pt idx="25">
                  <c:v>-39</c:v>
                </c:pt>
                <c:pt idx="26">
                  <c:v>-39</c:v>
                </c:pt>
                <c:pt idx="27">
                  <c:v>-39</c:v>
                </c:pt>
                <c:pt idx="28">
                  <c:v>-39</c:v>
                </c:pt>
                <c:pt idx="29">
                  <c:v>-39</c:v>
                </c:pt>
                <c:pt idx="30">
                  <c:v>-39</c:v>
                </c:pt>
                <c:pt idx="31">
                  <c:v>-39</c:v>
                </c:pt>
                <c:pt idx="32">
                  <c:v>-39</c:v>
                </c:pt>
                <c:pt idx="33">
                  <c:v>-39</c:v>
                </c:pt>
                <c:pt idx="34">
                  <c:v>-39</c:v>
                </c:pt>
                <c:pt idx="35">
                  <c:v>-39</c:v>
                </c:pt>
                <c:pt idx="36">
                  <c:v>-39</c:v>
                </c:pt>
                <c:pt idx="37">
                  <c:v>-39</c:v>
                </c:pt>
                <c:pt idx="38">
                  <c:v>-39</c:v>
                </c:pt>
                <c:pt idx="39">
                  <c:v>-39</c:v>
                </c:pt>
                <c:pt idx="40">
                  <c:v>-39</c:v>
                </c:pt>
                <c:pt idx="41">
                  <c:v>-39</c:v>
                </c:pt>
                <c:pt idx="42">
                  <c:v>-39</c:v>
                </c:pt>
                <c:pt idx="43">
                  <c:v>-39</c:v>
                </c:pt>
                <c:pt idx="44">
                  <c:v>-39</c:v>
                </c:pt>
                <c:pt idx="45">
                  <c:v>-39</c:v>
                </c:pt>
                <c:pt idx="46">
                  <c:v>-39</c:v>
                </c:pt>
                <c:pt idx="47">
                  <c:v>-39</c:v>
                </c:pt>
                <c:pt idx="48">
                  <c:v>-39</c:v>
                </c:pt>
                <c:pt idx="49">
                  <c:v>-39</c:v>
                </c:pt>
                <c:pt idx="50">
                  <c:v>-39</c:v>
                </c:pt>
                <c:pt idx="51">
                  <c:v>-39</c:v>
                </c:pt>
                <c:pt idx="52">
                  <c:v>-39</c:v>
                </c:pt>
                <c:pt idx="53">
                  <c:v>-39</c:v>
                </c:pt>
                <c:pt idx="54">
                  <c:v>-39</c:v>
                </c:pt>
                <c:pt idx="55">
                  <c:v>-39</c:v>
                </c:pt>
                <c:pt idx="56">
                  <c:v>-39</c:v>
                </c:pt>
                <c:pt idx="57">
                  <c:v>-39</c:v>
                </c:pt>
                <c:pt idx="58">
                  <c:v>-39</c:v>
                </c:pt>
                <c:pt idx="59">
                  <c:v>-39</c:v>
                </c:pt>
                <c:pt idx="60">
                  <c:v>-39</c:v>
                </c:pt>
                <c:pt idx="61">
                  <c:v>-39</c:v>
                </c:pt>
                <c:pt idx="62">
                  <c:v>-39</c:v>
                </c:pt>
                <c:pt idx="63">
                  <c:v>-39</c:v>
                </c:pt>
                <c:pt idx="64">
                  <c:v>-39</c:v>
                </c:pt>
                <c:pt idx="65">
                  <c:v>-39</c:v>
                </c:pt>
                <c:pt idx="66">
                  <c:v>-39</c:v>
                </c:pt>
                <c:pt idx="67">
                  <c:v>-39</c:v>
                </c:pt>
                <c:pt idx="68">
                  <c:v>-39</c:v>
                </c:pt>
                <c:pt idx="69">
                  <c:v>-39</c:v>
                </c:pt>
                <c:pt idx="70">
                  <c:v>-39</c:v>
                </c:pt>
                <c:pt idx="71">
                  <c:v>-39</c:v>
                </c:pt>
                <c:pt idx="72">
                  <c:v>-39</c:v>
                </c:pt>
                <c:pt idx="73">
                  <c:v>-39</c:v>
                </c:pt>
                <c:pt idx="74">
                  <c:v>-39</c:v>
                </c:pt>
                <c:pt idx="75">
                  <c:v>-39</c:v>
                </c:pt>
                <c:pt idx="76">
                  <c:v>-39</c:v>
                </c:pt>
                <c:pt idx="77">
                  <c:v>-39</c:v>
                </c:pt>
                <c:pt idx="78">
                  <c:v>-39</c:v>
                </c:pt>
                <c:pt idx="79">
                  <c:v>-39</c:v>
                </c:pt>
                <c:pt idx="80">
                  <c:v>-39</c:v>
                </c:pt>
                <c:pt idx="81">
                  <c:v>-39</c:v>
                </c:pt>
                <c:pt idx="82">
                  <c:v>-39</c:v>
                </c:pt>
                <c:pt idx="83">
                  <c:v>-39</c:v>
                </c:pt>
                <c:pt idx="84">
                  <c:v>-39</c:v>
                </c:pt>
                <c:pt idx="85">
                  <c:v>-39</c:v>
                </c:pt>
                <c:pt idx="86">
                  <c:v>-39</c:v>
                </c:pt>
                <c:pt idx="87">
                  <c:v>-39</c:v>
                </c:pt>
                <c:pt idx="88">
                  <c:v>-39</c:v>
                </c:pt>
                <c:pt idx="89">
                  <c:v>-39</c:v>
                </c:pt>
                <c:pt idx="90">
                  <c:v>-39</c:v>
                </c:pt>
                <c:pt idx="91">
                  <c:v>-39</c:v>
                </c:pt>
                <c:pt idx="92">
                  <c:v>-39</c:v>
                </c:pt>
                <c:pt idx="93">
                  <c:v>-39</c:v>
                </c:pt>
                <c:pt idx="94">
                  <c:v>-39</c:v>
                </c:pt>
                <c:pt idx="95">
                  <c:v>-39</c:v>
                </c:pt>
                <c:pt idx="96">
                  <c:v>-39</c:v>
                </c:pt>
                <c:pt idx="97">
                  <c:v>-39</c:v>
                </c:pt>
                <c:pt idx="98">
                  <c:v>-39</c:v>
                </c:pt>
                <c:pt idx="99">
                  <c:v>-39</c:v>
                </c:pt>
                <c:pt idx="100">
                  <c:v>-39</c:v>
                </c:pt>
                <c:pt idx="101">
                  <c:v>-39</c:v>
                </c:pt>
                <c:pt idx="102">
                  <c:v>-39</c:v>
                </c:pt>
                <c:pt idx="103">
                  <c:v>-39</c:v>
                </c:pt>
                <c:pt idx="104">
                  <c:v>-39</c:v>
                </c:pt>
                <c:pt idx="105">
                  <c:v>-39</c:v>
                </c:pt>
                <c:pt idx="106">
                  <c:v>-39</c:v>
                </c:pt>
                <c:pt idx="107">
                  <c:v>-39</c:v>
                </c:pt>
                <c:pt idx="108">
                  <c:v>-39</c:v>
                </c:pt>
                <c:pt idx="109">
                  <c:v>-39</c:v>
                </c:pt>
                <c:pt idx="110">
                  <c:v>-39</c:v>
                </c:pt>
                <c:pt idx="111">
                  <c:v>-39</c:v>
                </c:pt>
                <c:pt idx="112">
                  <c:v>-39</c:v>
                </c:pt>
                <c:pt idx="113">
                  <c:v>-39</c:v>
                </c:pt>
                <c:pt idx="114">
                  <c:v>-39</c:v>
                </c:pt>
                <c:pt idx="115">
                  <c:v>-39</c:v>
                </c:pt>
                <c:pt idx="116">
                  <c:v>-39</c:v>
                </c:pt>
                <c:pt idx="117">
                  <c:v>-39</c:v>
                </c:pt>
                <c:pt idx="118">
                  <c:v>-39</c:v>
                </c:pt>
                <c:pt idx="119">
                  <c:v>-39</c:v>
                </c:pt>
                <c:pt idx="120">
                  <c:v>-39</c:v>
                </c:pt>
                <c:pt idx="121">
                  <c:v>-39</c:v>
                </c:pt>
                <c:pt idx="122">
                  <c:v>-39</c:v>
                </c:pt>
                <c:pt idx="123">
                  <c:v>-39</c:v>
                </c:pt>
                <c:pt idx="124">
                  <c:v>-39</c:v>
                </c:pt>
                <c:pt idx="125">
                  <c:v>-39</c:v>
                </c:pt>
                <c:pt idx="126">
                  <c:v>-39</c:v>
                </c:pt>
                <c:pt idx="127">
                  <c:v>-39</c:v>
                </c:pt>
                <c:pt idx="128">
                  <c:v>-39</c:v>
                </c:pt>
                <c:pt idx="129">
                  <c:v>-39</c:v>
                </c:pt>
                <c:pt idx="130">
                  <c:v>-39</c:v>
                </c:pt>
                <c:pt idx="131">
                  <c:v>-39</c:v>
                </c:pt>
                <c:pt idx="132">
                  <c:v>-39</c:v>
                </c:pt>
                <c:pt idx="133">
                  <c:v>-39</c:v>
                </c:pt>
                <c:pt idx="134">
                  <c:v>-39</c:v>
                </c:pt>
                <c:pt idx="135">
                  <c:v>-39</c:v>
                </c:pt>
                <c:pt idx="136">
                  <c:v>-39</c:v>
                </c:pt>
                <c:pt idx="137">
                  <c:v>-39</c:v>
                </c:pt>
                <c:pt idx="138">
                  <c:v>-39</c:v>
                </c:pt>
                <c:pt idx="139">
                  <c:v>-39</c:v>
                </c:pt>
                <c:pt idx="140">
                  <c:v>-39</c:v>
                </c:pt>
                <c:pt idx="141">
                  <c:v>-39</c:v>
                </c:pt>
                <c:pt idx="142">
                  <c:v>-39</c:v>
                </c:pt>
                <c:pt idx="143">
                  <c:v>-39</c:v>
                </c:pt>
                <c:pt idx="144">
                  <c:v>-39</c:v>
                </c:pt>
                <c:pt idx="145">
                  <c:v>-39</c:v>
                </c:pt>
                <c:pt idx="146">
                  <c:v>-39</c:v>
                </c:pt>
                <c:pt idx="147">
                  <c:v>-39</c:v>
                </c:pt>
                <c:pt idx="148">
                  <c:v>-39</c:v>
                </c:pt>
                <c:pt idx="149">
                  <c:v>-39</c:v>
                </c:pt>
                <c:pt idx="150">
                  <c:v>-39</c:v>
                </c:pt>
                <c:pt idx="151">
                  <c:v>-39</c:v>
                </c:pt>
                <c:pt idx="152">
                  <c:v>-39</c:v>
                </c:pt>
                <c:pt idx="153">
                  <c:v>-39</c:v>
                </c:pt>
                <c:pt idx="154">
                  <c:v>-39</c:v>
                </c:pt>
                <c:pt idx="155">
                  <c:v>-39</c:v>
                </c:pt>
                <c:pt idx="156">
                  <c:v>-39</c:v>
                </c:pt>
                <c:pt idx="157">
                  <c:v>-39</c:v>
                </c:pt>
                <c:pt idx="158">
                  <c:v>-39</c:v>
                </c:pt>
                <c:pt idx="159">
                  <c:v>-39</c:v>
                </c:pt>
                <c:pt idx="160">
                  <c:v>-39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39</c:v>
                </c:pt>
                <c:pt idx="241">
                  <c:v>39</c:v>
                </c:pt>
                <c:pt idx="242">
                  <c:v>39</c:v>
                </c:pt>
                <c:pt idx="243">
                  <c:v>39</c:v>
                </c:pt>
                <c:pt idx="244">
                  <c:v>39</c:v>
                </c:pt>
                <c:pt idx="245">
                  <c:v>39</c:v>
                </c:pt>
                <c:pt idx="246">
                  <c:v>39</c:v>
                </c:pt>
                <c:pt idx="247">
                  <c:v>39</c:v>
                </c:pt>
                <c:pt idx="248">
                  <c:v>39</c:v>
                </c:pt>
                <c:pt idx="249">
                  <c:v>39</c:v>
                </c:pt>
                <c:pt idx="250">
                  <c:v>39</c:v>
                </c:pt>
                <c:pt idx="251">
                  <c:v>39</c:v>
                </c:pt>
                <c:pt idx="252">
                  <c:v>39</c:v>
                </c:pt>
                <c:pt idx="253">
                  <c:v>39</c:v>
                </c:pt>
                <c:pt idx="254">
                  <c:v>39</c:v>
                </c:pt>
                <c:pt idx="255">
                  <c:v>39</c:v>
                </c:pt>
                <c:pt idx="256">
                  <c:v>39</c:v>
                </c:pt>
                <c:pt idx="257">
                  <c:v>39</c:v>
                </c:pt>
                <c:pt idx="258">
                  <c:v>39</c:v>
                </c:pt>
                <c:pt idx="259">
                  <c:v>39</c:v>
                </c:pt>
                <c:pt idx="260">
                  <c:v>39</c:v>
                </c:pt>
                <c:pt idx="261">
                  <c:v>39</c:v>
                </c:pt>
                <c:pt idx="262">
                  <c:v>39</c:v>
                </c:pt>
                <c:pt idx="263">
                  <c:v>39</c:v>
                </c:pt>
                <c:pt idx="264">
                  <c:v>39</c:v>
                </c:pt>
                <c:pt idx="265">
                  <c:v>39</c:v>
                </c:pt>
                <c:pt idx="266">
                  <c:v>39</c:v>
                </c:pt>
                <c:pt idx="267">
                  <c:v>39</c:v>
                </c:pt>
                <c:pt idx="268">
                  <c:v>39</c:v>
                </c:pt>
                <c:pt idx="269">
                  <c:v>39</c:v>
                </c:pt>
                <c:pt idx="270">
                  <c:v>39</c:v>
                </c:pt>
                <c:pt idx="271">
                  <c:v>39</c:v>
                </c:pt>
                <c:pt idx="272">
                  <c:v>39</c:v>
                </c:pt>
                <c:pt idx="273">
                  <c:v>39</c:v>
                </c:pt>
                <c:pt idx="274">
                  <c:v>39</c:v>
                </c:pt>
                <c:pt idx="275">
                  <c:v>39</c:v>
                </c:pt>
                <c:pt idx="276">
                  <c:v>39</c:v>
                </c:pt>
                <c:pt idx="277">
                  <c:v>39</c:v>
                </c:pt>
                <c:pt idx="278">
                  <c:v>39</c:v>
                </c:pt>
                <c:pt idx="279">
                  <c:v>39</c:v>
                </c:pt>
                <c:pt idx="280">
                  <c:v>39</c:v>
                </c:pt>
                <c:pt idx="281">
                  <c:v>39</c:v>
                </c:pt>
                <c:pt idx="282">
                  <c:v>39</c:v>
                </c:pt>
                <c:pt idx="283">
                  <c:v>39</c:v>
                </c:pt>
                <c:pt idx="284">
                  <c:v>39</c:v>
                </c:pt>
                <c:pt idx="285">
                  <c:v>39</c:v>
                </c:pt>
                <c:pt idx="286">
                  <c:v>39</c:v>
                </c:pt>
                <c:pt idx="287">
                  <c:v>39</c:v>
                </c:pt>
                <c:pt idx="288">
                  <c:v>39</c:v>
                </c:pt>
                <c:pt idx="289">
                  <c:v>39</c:v>
                </c:pt>
                <c:pt idx="290">
                  <c:v>39</c:v>
                </c:pt>
                <c:pt idx="291">
                  <c:v>39</c:v>
                </c:pt>
                <c:pt idx="292">
                  <c:v>39</c:v>
                </c:pt>
                <c:pt idx="293">
                  <c:v>39</c:v>
                </c:pt>
                <c:pt idx="294">
                  <c:v>39</c:v>
                </c:pt>
                <c:pt idx="295">
                  <c:v>39</c:v>
                </c:pt>
                <c:pt idx="296">
                  <c:v>39</c:v>
                </c:pt>
                <c:pt idx="297">
                  <c:v>39</c:v>
                </c:pt>
                <c:pt idx="298">
                  <c:v>39</c:v>
                </c:pt>
                <c:pt idx="299">
                  <c:v>39</c:v>
                </c:pt>
                <c:pt idx="300">
                  <c:v>39</c:v>
                </c:pt>
                <c:pt idx="301">
                  <c:v>39</c:v>
                </c:pt>
                <c:pt idx="302">
                  <c:v>39</c:v>
                </c:pt>
                <c:pt idx="303">
                  <c:v>39</c:v>
                </c:pt>
                <c:pt idx="304">
                  <c:v>39</c:v>
                </c:pt>
                <c:pt idx="305">
                  <c:v>39</c:v>
                </c:pt>
                <c:pt idx="306">
                  <c:v>39</c:v>
                </c:pt>
                <c:pt idx="307">
                  <c:v>39</c:v>
                </c:pt>
                <c:pt idx="308">
                  <c:v>39</c:v>
                </c:pt>
                <c:pt idx="309">
                  <c:v>39</c:v>
                </c:pt>
                <c:pt idx="310">
                  <c:v>39</c:v>
                </c:pt>
                <c:pt idx="311">
                  <c:v>39</c:v>
                </c:pt>
                <c:pt idx="312">
                  <c:v>39</c:v>
                </c:pt>
                <c:pt idx="313">
                  <c:v>39</c:v>
                </c:pt>
                <c:pt idx="314">
                  <c:v>39</c:v>
                </c:pt>
                <c:pt idx="315">
                  <c:v>39</c:v>
                </c:pt>
                <c:pt idx="316">
                  <c:v>39</c:v>
                </c:pt>
                <c:pt idx="317">
                  <c:v>39</c:v>
                </c:pt>
                <c:pt idx="318">
                  <c:v>39</c:v>
                </c:pt>
                <c:pt idx="319">
                  <c:v>39</c:v>
                </c:pt>
                <c:pt idx="320">
                  <c:v>39</c:v>
                </c:pt>
                <c:pt idx="321">
                  <c:v>39</c:v>
                </c:pt>
                <c:pt idx="322">
                  <c:v>39</c:v>
                </c:pt>
                <c:pt idx="323">
                  <c:v>39</c:v>
                </c:pt>
                <c:pt idx="324">
                  <c:v>39</c:v>
                </c:pt>
                <c:pt idx="325">
                  <c:v>39</c:v>
                </c:pt>
                <c:pt idx="326">
                  <c:v>39</c:v>
                </c:pt>
                <c:pt idx="327">
                  <c:v>39</c:v>
                </c:pt>
                <c:pt idx="328">
                  <c:v>39</c:v>
                </c:pt>
                <c:pt idx="329">
                  <c:v>39</c:v>
                </c:pt>
                <c:pt idx="330">
                  <c:v>39</c:v>
                </c:pt>
                <c:pt idx="331">
                  <c:v>39</c:v>
                </c:pt>
                <c:pt idx="332">
                  <c:v>39</c:v>
                </c:pt>
                <c:pt idx="333">
                  <c:v>39</c:v>
                </c:pt>
                <c:pt idx="334">
                  <c:v>39</c:v>
                </c:pt>
                <c:pt idx="335">
                  <c:v>39</c:v>
                </c:pt>
                <c:pt idx="336">
                  <c:v>39</c:v>
                </c:pt>
                <c:pt idx="337">
                  <c:v>39</c:v>
                </c:pt>
                <c:pt idx="338">
                  <c:v>39</c:v>
                </c:pt>
                <c:pt idx="339">
                  <c:v>39</c:v>
                </c:pt>
                <c:pt idx="340">
                  <c:v>39</c:v>
                </c:pt>
                <c:pt idx="341">
                  <c:v>39</c:v>
                </c:pt>
                <c:pt idx="342">
                  <c:v>39</c:v>
                </c:pt>
                <c:pt idx="343">
                  <c:v>39</c:v>
                </c:pt>
                <c:pt idx="344">
                  <c:v>39</c:v>
                </c:pt>
                <c:pt idx="345">
                  <c:v>39</c:v>
                </c:pt>
                <c:pt idx="346">
                  <c:v>39</c:v>
                </c:pt>
                <c:pt idx="347">
                  <c:v>39</c:v>
                </c:pt>
                <c:pt idx="348">
                  <c:v>39</c:v>
                </c:pt>
                <c:pt idx="349">
                  <c:v>39</c:v>
                </c:pt>
                <c:pt idx="350">
                  <c:v>39</c:v>
                </c:pt>
                <c:pt idx="351">
                  <c:v>39</c:v>
                </c:pt>
                <c:pt idx="352">
                  <c:v>39</c:v>
                </c:pt>
                <c:pt idx="353">
                  <c:v>39</c:v>
                </c:pt>
                <c:pt idx="354">
                  <c:v>39</c:v>
                </c:pt>
                <c:pt idx="355">
                  <c:v>39</c:v>
                </c:pt>
                <c:pt idx="356">
                  <c:v>39</c:v>
                </c:pt>
                <c:pt idx="357">
                  <c:v>39</c:v>
                </c:pt>
                <c:pt idx="358">
                  <c:v>39</c:v>
                </c:pt>
                <c:pt idx="359">
                  <c:v>39</c:v>
                </c:pt>
                <c:pt idx="360">
                  <c:v>39</c:v>
                </c:pt>
                <c:pt idx="361">
                  <c:v>39</c:v>
                </c:pt>
                <c:pt idx="362">
                  <c:v>39</c:v>
                </c:pt>
                <c:pt idx="363">
                  <c:v>39</c:v>
                </c:pt>
                <c:pt idx="364">
                  <c:v>39</c:v>
                </c:pt>
                <c:pt idx="365">
                  <c:v>39</c:v>
                </c:pt>
                <c:pt idx="366">
                  <c:v>39</c:v>
                </c:pt>
                <c:pt idx="367">
                  <c:v>39</c:v>
                </c:pt>
                <c:pt idx="368">
                  <c:v>39</c:v>
                </c:pt>
                <c:pt idx="369">
                  <c:v>39</c:v>
                </c:pt>
                <c:pt idx="370">
                  <c:v>39</c:v>
                </c:pt>
                <c:pt idx="371">
                  <c:v>39</c:v>
                </c:pt>
                <c:pt idx="372">
                  <c:v>39</c:v>
                </c:pt>
                <c:pt idx="373">
                  <c:v>39</c:v>
                </c:pt>
                <c:pt idx="374">
                  <c:v>39</c:v>
                </c:pt>
                <c:pt idx="375">
                  <c:v>39</c:v>
                </c:pt>
                <c:pt idx="376">
                  <c:v>39</c:v>
                </c:pt>
                <c:pt idx="377">
                  <c:v>39</c:v>
                </c:pt>
                <c:pt idx="378">
                  <c:v>39</c:v>
                </c:pt>
                <c:pt idx="379">
                  <c:v>39</c:v>
                </c:pt>
                <c:pt idx="380">
                  <c:v>39</c:v>
                </c:pt>
                <c:pt idx="381">
                  <c:v>39</c:v>
                </c:pt>
                <c:pt idx="382">
                  <c:v>39</c:v>
                </c:pt>
                <c:pt idx="383">
                  <c:v>39</c:v>
                </c:pt>
                <c:pt idx="384">
                  <c:v>39</c:v>
                </c:pt>
                <c:pt idx="385">
                  <c:v>39</c:v>
                </c:pt>
                <c:pt idx="386">
                  <c:v>39</c:v>
                </c:pt>
                <c:pt idx="387">
                  <c:v>39</c:v>
                </c:pt>
                <c:pt idx="388">
                  <c:v>39</c:v>
                </c:pt>
                <c:pt idx="389">
                  <c:v>39</c:v>
                </c:pt>
                <c:pt idx="390">
                  <c:v>39</c:v>
                </c:pt>
                <c:pt idx="391">
                  <c:v>39</c:v>
                </c:pt>
                <c:pt idx="392">
                  <c:v>39</c:v>
                </c:pt>
                <c:pt idx="393">
                  <c:v>39</c:v>
                </c:pt>
                <c:pt idx="394">
                  <c:v>39</c:v>
                </c:pt>
                <c:pt idx="395">
                  <c:v>39</c:v>
                </c:pt>
                <c:pt idx="396">
                  <c:v>39</c:v>
                </c:pt>
                <c:pt idx="397">
                  <c:v>39</c:v>
                </c:pt>
                <c:pt idx="398">
                  <c:v>39</c:v>
                </c:pt>
                <c:pt idx="399">
                  <c:v>39</c:v>
                </c:pt>
                <c:pt idx="400">
                  <c:v>39</c:v>
                </c:pt>
              </c:numCache>
            </c:numRef>
          </c:xVal>
          <c:yVal>
            <c:numRef>
              <c:f>CURVED!$FG$1953:$FG$2353</c:f>
              <c:numCache>
                <c:formatCode>General</c:formatCode>
                <c:ptCount val="401"/>
                <c:pt idx="0">
                  <c:v>52.558204488495448</c:v>
                </c:pt>
                <c:pt idx="1">
                  <c:v>52.558204488495448</c:v>
                </c:pt>
                <c:pt idx="2">
                  <c:v>52.558204488495448</c:v>
                </c:pt>
                <c:pt idx="3">
                  <c:v>52.558204488495448</c:v>
                </c:pt>
                <c:pt idx="4">
                  <c:v>52.558204488495448</c:v>
                </c:pt>
                <c:pt idx="5">
                  <c:v>52.558204488495448</c:v>
                </c:pt>
                <c:pt idx="6">
                  <c:v>52.558204488495448</c:v>
                </c:pt>
                <c:pt idx="7">
                  <c:v>52.558204488495448</c:v>
                </c:pt>
                <c:pt idx="8">
                  <c:v>52.558204488495448</c:v>
                </c:pt>
                <c:pt idx="9">
                  <c:v>52.558204488495448</c:v>
                </c:pt>
                <c:pt idx="10">
                  <c:v>52.558204488495448</c:v>
                </c:pt>
                <c:pt idx="11">
                  <c:v>52.558204488495448</c:v>
                </c:pt>
                <c:pt idx="12">
                  <c:v>52.558204488495448</c:v>
                </c:pt>
                <c:pt idx="13">
                  <c:v>52.558204488495448</c:v>
                </c:pt>
                <c:pt idx="14">
                  <c:v>52.558204488495448</c:v>
                </c:pt>
                <c:pt idx="15">
                  <c:v>52.558204488495448</c:v>
                </c:pt>
                <c:pt idx="16">
                  <c:v>52.558204488495448</c:v>
                </c:pt>
                <c:pt idx="17">
                  <c:v>52.558204488495448</c:v>
                </c:pt>
                <c:pt idx="18">
                  <c:v>52.558204488495448</c:v>
                </c:pt>
                <c:pt idx="19">
                  <c:v>52.558204488495448</c:v>
                </c:pt>
                <c:pt idx="20">
                  <c:v>52.558204488495448</c:v>
                </c:pt>
                <c:pt idx="21">
                  <c:v>52.558204488495448</c:v>
                </c:pt>
                <c:pt idx="22">
                  <c:v>52.558204488495448</c:v>
                </c:pt>
                <c:pt idx="23">
                  <c:v>52.558204488495448</c:v>
                </c:pt>
                <c:pt idx="24">
                  <c:v>52.558204488495448</c:v>
                </c:pt>
                <c:pt idx="25">
                  <c:v>52.558204488495448</c:v>
                </c:pt>
                <c:pt idx="26">
                  <c:v>52.558204488495448</c:v>
                </c:pt>
                <c:pt idx="27">
                  <c:v>52.558204488495448</c:v>
                </c:pt>
                <c:pt idx="28">
                  <c:v>52.558204488495448</c:v>
                </c:pt>
                <c:pt idx="29">
                  <c:v>52.558204488495448</c:v>
                </c:pt>
                <c:pt idx="30">
                  <c:v>52.558204488495448</c:v>
                </c:pt>
                <c:pt idx="31">
                  <c:v>52.558204488495448</c:v>
                </c:pt>
                <c:pt idx="32">
                  <c:v>52.558204488495448</c:v>
                </c:pt>
                <c:pt idx="33">
                  <c:v>52.558204488495448</c:v>
                </c:pt>
                <c:pt idx="34">
                  <c:v>52.558204488495448</c:v>
                </c:pt>
                <c:pt idx="35">
                  <c:v>52.558204488495448</c:v>
                </c:pt>
                <c:pt idx="36">
                  <c:v>52.558204488495448</c:v>
                </c:pt>
                <c:pt idx="37">
                  <c:v>52.558204488495448</c:v>
                </c:pt>
                <c:pt idx="38">
                  <c:v>52.558204488495448</c:v>
                </c:pt>
                <c:pt idx="39">
                  <c:v>52.558204488495448</c:v>
                </c:pt>
                <c:pt idx="40">
                  <c:v>52.558204488495448</c:v>
                </c:pt>
                <c:pt idx="41">
                  <c:v>52.558204488495448</c:v>
                </c:pt>
                <c:pt idx="42">
                  <c:v>52.558204488495448</c:v>
                </c:pt>
                <c:pt idx="43">
                  <c:v>52.558204488495448</c:v>
                </c:pt>
                <c:pt idx="44">
                  <c:v>52.558204488495448</c:v>
                </c:pt>
                <c:pt idx="45">
                  <c:v>52.558204488495448</c:v>
                </c:pt>
                <c:pt idx="46">
                  <c:v>52.558204488495448</c:v>
                </c:pt>
                <c:pt idx="47">
                  <c:v>52.558204488495448</c:v>
                </c:pt>
                <c:pt idx="48">
                  <c:v>52.558204488495448</c:v>
                </c:pt>
                <c:pt idx="49">
                  <c:v>52.558204488495448</c:v>
                </c:pt>
                <c:pt idx="50">
                  <c:v>52.558204488495448</c:v>
                </c:pt>
                <c:pt idx="51">
                  <c:v>52.558204488495448</c:v>
                </c:pt>
                <c:pt idx="52">
                  <c:v>52.558204488495448</c:v>
                </c:pt>
                <c:pt idx="53">
                  <c:v>52.558204488495448</c:v>
                </c:pt>
                <c:pt idx="54">
                  <c:v>52.558204488495448</c:v>
                </c:pt>
                <c:pt idx="55">
                  <c:v>52.558204488495448</c:v>
                </c:pt>
                <c:pt idx="56">
                  <c:v>52.558204488495448</c:v>
                </c:pt>
                <c:pt idx="57">
                  <c:v>52.558204488495448</c:v>
                </c:pt>
                <c:pt idx="58">
                  <c:v>52.558204488495448</c:v>
                </c:pt>
                <c:pt idx="59">
                  <c:v>52.558204488495448</c:v>
                </c:pt>
                <c:pt idx="60">
                  <c:v>52.558204488495448</c:v>
                </c:pt>
                <c:pt idx="61">
                  <c:v>52.558204488495448</c:v>
                </c:pt>
                <c:pt idx="62">
                  <c:v>52.558204488495448</c:v>
                </c:pt>
                <c:pt idx="63">
                  <c:v>52.558204488495448</c:v>
                </c:pt>
                <c:pt idx="64">
                  <c:v>52.558204488495448</c:v>
                </c:pt>
                <c:pt idx="65">
                  <c:v>52.558204488495448</c:v>
                </c:pt>
                <c:pt idx="66">
                  <c:v>52.558204488495448</c:v>
                </c:pt>
                <c:pt idx="67">
                  <c:v>52.558204488495448</c:v>
                </c:pt>
                <c:pt idx="68">
                  <c:v>52.558204488495448</c:v>
                </c:pt>
                <c:pt idx="69">
                  <c:v>52.558204488495448</c:v>
                </c:pt>
                <c:pt idx="70">
                  <c:v>52.558204488495448</c:v>
                </c:pt>
                <c:pt idx="71">
                  <c:v>52.558204488495448</c:v>
                </c:pt>
                <c:pt idx="72">
                  <c:v>52.558204488495448</c:v>
                </c:pt>
                <c:pt idx="73">
                  <c:v>52.558204488495448</c:v>
                </c:pt>
                <c:pt idx="74">
                  <c:v>52.558204488495448</c:v>
                </c:pt>
                <c:pt idx="75">
                  <c:v>52.558204488495448</c:v>
                </c:pt>
                <c:pt idx="76">
                  <c:v>52.558204488495448</c:v>
                </c:pt>
                <c:pt idx="77">
                  <c:v>52.558204488495448</c:v>
                </c:pt>
                <c:pt idx="78">
                  <c:v>52.558204488495448</c:v>
                </c:pt>
                <c:pt idx="79">
                  <c:v>52.558204488495448</c:v>
                </c:pt>
                <c:pt idx="80">
                  <c:v>52.558204488495448</c:v>
                </c:pt>
                <c:pt idx="81">
                  <c:v>52.558204488495448</c:v>
                </c:pt>
                <c:pt idx="82">
                  <c:v>52.558204488495448</c:v>
                </c:pt>
                <c:pt idx="83">
                  <c:v>52.558204488495448</c:v>
                </c:pt>
                <c:pt idx="84">
                  <c:v>52.558204488495448</c:v>
                </c:pt>
                <c:pt idx="85">
                  <c:v>52.558204488495448</c:v>
                </c:pt>
                <c:pt idx="86">
                  <c:v>52.558204488495448</c:v>
                </c:pt>
                <c:pt idx="87">
                  <c:v>52.558204488495448</c:v>
                </c:pt>
                <c:pt idx="88">
                  <c:v>52.558204488495448</c:v>
                </c:pt>
                <c:pt idx="89">
                  <c:v>52.558204488495448</c:v>
                </c:pt>
                <c:pt idx="90">
                  <c:v>52.558204488495448</c:v>
                </c:pt>
                <c:pt idx="91">
                  <c:v>52.558204488495448</c:v>
                </c:pt>
                <c:pt idx="92">
                  <c:v>52.558204488495448</c:v>
                </c:pt>
                <c:pt idx="93">
                  <c:v>52.558204488495448</c:v>
                </c:pt>
                <c:pt idx="94">
                  <c:v>52.558204488495448</c:v>
                </c:pt>
                <c:pt idx="95">
                  <c:v>52.558204488495448</c:v>
                </c:pt>
                <c:pt idx="96">
                  <c:v>52.558204488495448</c:v>
                </c:pt>
                <c:pt idx="97">
                  <c:v>52.558204488495448</c:v>
                </c:pt>
                <c:pt idx="98">
                  <c:v>52.558204488495448</c:v>
                </c:pt>
                <c:pt idx="99">
                  <c:v>52.558204488495448</c:v>
                </c:pt>
                <c:pt idx="100">
                  <c:v>52.558204488495448</c:v>
                </c:pt>
                <c:pt idx="101">
                  <c:v>52.558204488495448</c:v>
                </c:pt>
                <c:pt idx="102">
                  <c:v>52.558204488495448</c:v>
                </c:pt>
                <c:pt idx="103">
                  <c:v>52.558204488495448</c:v>
                </c:pt>
                <c:pt idx="104">
                  <c:v>52.558204488495448</c:v>
                </c:pt>
                <c:pt idx="105">
                  <c:v>52.558204488495448</c:v>
                </c:pt>
                <c:pt idx="106">
                  <c:v>52.558204488495448</c:v>
                </c:pt>
                <c:pt idx="107">
                  <c:v>52.558204488495448</c:v>
                </c:pt>
                <c:pt idx="108">
                  <c:v>52.558204488495448</c:v>
                </c:pt>
                <c:pt idx="109">
                  <c:v>52.558204488495448</c:v>
                </c:pt>
                <c:pt idx="110">
                  <c:v>52.558204488495448</c:v>
                </c:pt>
                <c:pt idx="111">
                  <c:v>52.558204488495448</c:v>
                </c:pt>
                <c:pt idx="112">
                  <c:v>52.558204488495448</c:v>
                </c:pt>
                <c:pt idx="113">
                  <c:v>52.558204488495448</c:v>
                </c:pt>
                <c:pt idx="114">
                  <c:v>52.558204488495448</c:v>
                </c:pt>
                <c:pt idx="115">
                  <c:v>52.558204488495448</c:v>
                </c:pt>
                <c:pt idx="116">
                  <c:v>52.558204488495448</c:v>
                </c:pt>
                <c:pt idx="117">
                  <c:v>52.558204488495448</c:v>
                </c:pt>
                <c:pt idx="118">
                  <c:v>52.558204488495448</c:v>
                </c:pt>
                <c:pt idx="119">
                  <c:v>52.558204488495448</c:v>
                </c:pt>
                <c:pt idx="120">
                  <c:v>52.558204488495448</c:v>
                </c:pt>
                <c:pt idx="121">
                  <c:v>52.558204488495448</c:v>
                </c:pt>
                <c:pt idx="122">
                  <c:v>52.558204488495448</c:v>
                </c:pt>
                <c:pt idx="123">
                  <c:v>52.558204488495448</c:v>
                </c:pt>
                <c:pt idx="124">
                  <c:v>52.558204488495448</c:v>
                </c:pt>
                <c:pt idx="125">
                  <c:v>52.558204488495448</c:v>
                </c:pt>
                <c:pt idx="126">
                  <c:v>52.558204488495448</c:v>
                </c:pt>
                <c:pt idx="127">
                  <c:v>52.558204488495448</c:v>
                </c:pt>
                <c:pt idx="128">
                  <c:v>52.558204488495448</c:v>
                </c:pt>
                <c:pt idx="129">
                  <c:v>52.558204488495448</c:v>
                </c:pt>
                <c:pt idx="130">
                  <c:v>52.558204488495448</c:v>
                </c:pt>
                <c:pt idx="131">
                  <c:v>52.558204488495448</c:v>
                </c:pt>
                <c:pt idx="132">
                  <c:v>52.558204488495448</c:v>
                </c:pt>
                <c:pt idx="133">
                  <c:v>52.558204488495448</c:v>
                </c:pt>
                <c:pt idx="134">
                  <c:v>52.558204488495448</c:v>
                </c:pt>
                <c:pt idx="135">
                  <c:v>52.558204488495448</c:v>
                </c:pt>
                <c:pt idx="136">
                  <c:v>52.558204488495448</c:v>
                </c:pt>
                <c:pt idx="137">
                  <c:v>52.558204488495448</c:v>
                </c:pt>
                <c:pt idx="138">
                  <c:v>52.558204488495448</c:v>
                </c:pt>
                <c:pt idx="139">
                  <c:v>52.558204488495448</c:v>
                </c:pt>
                <c:pt idx="140">
                  <c:v>52.558204488495448</c:v>
                </c:pt>
                <c:pt idx="141">
                  <c:v>52.558204488495448</c:v>
                </c:pt>
                <c:pt idx="142">
                  <c:v>52.558204488495448</c:v>
                </c:pt>
                <c:pt idx="143">
                  <c:v>52.558204488495448</c:v>
                </c:pt>
                <c:pt idx="144">
                  <c:v>52.558204488495448</c:v>
                </c:pt>
                <c:pt idx="145">
                  <c:v>52.558204488495448</c:v>
                </c:pt>
                <c:pt idx="146">
                  <c:v>52.558204488495448</c:v>
                </c:pt>
                <c:pt idx="147">
                  <c:v>52.558204488495448</c:v>
                </c:pt>
                <c:pt idx="148">
                  <c:v>52.558204488495448</c:v>
                </c:pt>
                <c:pt idx="149">
                  <c:v>52.558204488495448</c:v>
                </c:pt>
                <c:pt idx="150">
                  <c:v>52.558204488495448</c:v>
                </c:pt>
                <c:pt idx="151">
                  <c:v>52.558204488495448</c:v>
                </c:pt>
                <c:pt idx="152">
                  <c:v>52.558204488495448</c:v>
                </c:pt>
                <c:pt idx="153">
                  <c:v>52.558204488495448</c:v>
                </c:pt>
                <c:pt idx="154">
                  <c:v>52.558204488495448</c:v>
                </c:pt>
                <c:pt idx="155">
                  <c:v>52.558204488495448</c:v>
                </c:pt>
                <c:pt idx="156">
                  <c:v>52.558204488495448</c:v>
                </c:pt>
                <c:pt idx="157">
                  <c:v>52.558204488495448</c:v>
                </c:pt>
                <c:pt idx="158">
                  <c:v>52.558204488495448</c:v>
                </c:pt>
                <c:pt idx="159">
                  <c:v>52.558204488495448</c:v>
                </c:pt>
                <c:pt idx="160">
                  <c:v>52.558204488495448</c:v>
                </c:pt>
                <c:pt idx="161">
                  <c:v>52.558204488495448</c:v>
                </c:pt>
                <c:pt idx="162">
                  <c:v>51.486074979011846</c:v>
                </c:pt>
                <c:pt idx="163">
                  <c:v>50.402823663618193</c:v>
                </c:pt>
                <c:pt idx="164">
                  <c:v>49.308262458955333</c:v>
                </c:pt>
                <c:pt idx="165">
                  <c:v>48.202196985207912</c:v>
                </c:pt>
                <c:pt idx="166">
                  <c:v>47.08442626791598</c:v>
                </c:pt>
                <c:pt idx="167">
                  <c:v>45.954742421258288</c:v>
                </c:pt>
                <c:pt idx="168">
                  <c:v>44.812930311379979</c:v>
                </c:pt>
                <c:pt idx="169">
                  <c:v>43.658767198201495</c:v>
                </c:pt>
                <c:pt idx="170">
                  <c:v>42.492022354001101</c:v>
                </c:pt>
                <c:pt idx="171">
                  <c:v>41.312456656898931</c:v>
                </c:pt>
                <c:pt idx="172">
                  <c:v>40.11982215719204</c:v>
                </c:pt>
                <c:pt idx="173">
                  <c:v>38.913861614284734</c:v>
                </c:pt>
                <c:pt idx="174">
                  <c:v>37.694308001736573</c:v>
                </c:pt>
                <c:pt idx="175">
                  <c:v>36.460883977698714</c:v>
                </c:pt>
                <c:pt idx="176">
                  <c:v>35.213301317727328</c:v>
                </c:pt>
                <c:pt idx="177">
                  <c:v>33.951260306649601</c:v>
                </c:pt>
                <c:pt idx="178">
                  <c:v>32.674449085802763</c:v>
                </c:pt>
                <c:pt idx="179">
                  <c:v>31.382542951571168</c:v>
                </c:pt>
                <c:pt idx="180">
                  <c:v>30.075203600695918</c:v>
                </c:pt>
                <c:pt idx="181">
                  <c:v>28.752078317328401</c:v>
                </c:pt>
                <c:pt idx="182">
                  <c:v>27.412799096224845</c:v>
                </c:pt>
                <c:pt idx="183">
                  <c:v>26.056981695831738</c:v>
                </c:pt>
                <c:pt idx="184">
                  <c:v>24.684224614274203</c:v>
                </c:pt>
                <c:pt idx="185">
                  <c:v>23.294107980420868</c:v>
                </c:pt>
                <c:pt idx="186">
                  <c:v>21.886192351240098</c:v>
                </c:pt>
                <c:pt idx="187">
                  <c:v>20.460017405568774</c:v>
                </c:pt>
                <c:pt idx="188">
                  <c:v>19.015100523156434</c:v>
                </c:pt>
                <c:pt idx="189">
                  <c:v>17.550935236404062</c:v>
                </c:pt>
                <c:pt idx="190">
                  <c:v>16.066989540552022</c:v>
                </c:pt>
                <c:pt idx="191">
                  <c:v>14.562704046145232</c:v>
                </c:pt>
                <c:pt idx="192">
                  <c:v>13.037489955373399</c:v>
                </c:pt>
                <c:pt idx="193">
                  <c:v>11.490726841288245</c:v>
                </c:pt>
                <c:pt idx="194">
                  <c:v>9.9217602058732997</c:v>
                </c:pt>
                <c:pt idx="195">
                  <c:v>8.3298987893986762</c:v>
                </c:pt>
                <c:pt idx="196">
                  <c:v>6.7144115993369269</c:v>
                </c:pt>
                <c:pt idx="197">
                  <c:v>5.0745246222115838</c:v>
                </c:pt>
                <c:pt idx="198">
                  <c:v>3.4094171759587164</c:v>
                </c:pt>
                <c:pt idx="199">
                  <c:v>1.7182178534965746</c:v>
                </c:pt>
                <c:pt idx="200">
                  <c:v>-1.6240976817373718E-14</c:v>
                </c:pt>
                <c:pt idx="201">
                  <c:v>1.7182178534965746</c:v>
                </c:pt>
                <c:pt idx="202">
                  <c:v>3.4094171759587164</c:v>
                </c:pt>
                <c:pt idx="203">
                  <c:v>5.0745246222115838</c:v>
                </c:pt>
                <c:pt idx="204">
                  <c:v>6.7144115993369269</c:v>
                </c:pt>
                <c:pt idx="205">
                  <c:v>8.3298987893986762</c:v>
                </c:pt>
                <c:pt idx="206">
                  <c:v>9.9217602058732997</c:v>
                </c:pt>
                <c:pt idx="207">
                  <c:v>11.490726841288245</c:v>
                </c:pt>
                <c:pt idx="208">
                  <c:v>13.037489955373399</c:v>
                </c:pt>
                <c:pt idx="209">
                  <c:v>14.562704046145232</c:v>
                </c:pt>
                <c:pt idx="210">
                  <c:v>16.066989540552022</c:v>
                </c:pt>
                <c:pt idx="211">
                  <c:v>17.550935236404062</c:v>
                </c:pt>
                <c:pt idx="212">
                  <c:v>19.015100523156434</c:v>
                </c:pt>
                <c:pt idx="213">
                  <c:v>20.460017405568774</c:v>
                </c:pt>
                <c:pt idx="214">
                  <c:v>21.886192351240098</c:v>
                </c:pt>
                <c:pt idx="215">
                  <c:v>23.294107980420868</c:v>
                </c:pt>
                <c:pt idx="216">
                  <c:v>24.684224614274203</c:v>
                </c:pt>
                <c:pt idx="217">
                  <c:v>26.056981695831738</c:v>
                </c:pt>
                <c:pt idx="218">
                  <c:v>27.412799096224845</c:v>
                </c:pt>
                <c:pt idx="219">
                  <c:v>28.752078317328401</c:v>
                </c:pt>
                <c:pt idx="220">
                  <c:v>30.075203600695918</c:v>
                </c:pt>
                <c:pt idx="221">
                  <c:v>31.382542951571168</c:v>
                </c:pt>
                <c:pt idx="222">
                  <c:v>32.674449085802763</c:v>
                </c:pt>
                <c:pt idx="223">
                  <c:v>33.951260306649601</c:v>
                </c:pt>
                <c:pt idx="224">
                  <c:v>35.213301317727328</c:v>
                </c:pt>
                <c:pt idx="225">
                  <c:v>36.460883977698714</c:v>
                </c:pt>
                <c:pt idx="226">
                  <c:v>37.694308001736573</c:v>
                </c:pt>
                <c:pt idx="227">
                  <c:v>38.913861614284734</c:v>
                </c:pt>
                <c:pt idx="228">
                  <c:v>40.11982215719204</c:v>
                </c:pt>
                <c:pt idx="229">
                  <c:v>41.312456656898931</c:v>
                </c:pt>
                <c:pt idx="230">
                  <c:v>42.492022354001101</c:v>
                </c:pt>
                <c:pt idx="231">
                  <c:v>43.658767198201495</c:v>
                </c:pt>
                <c:pt idx="232">
                  <c:v>44.812930311379979</c:v>
                </c:pt>
                <c:pt idx="233">
                  <c:v>45.954742421258288</c:v>
                </c:pt>
                <c:pt idx="234">
                  <c:v>47.08442626791598</c:v>
                </c:pt>
                <c:pt idx="235">
                  <c:v>48.202196985207912</c:v>
                </c:pt>
                <c:pt idx="236">
                  <c:v>49.308262458955333</c:v>
                </c:pt>
                <c:pt idx="237">
                  <c:v>50.402823663618193</c:v>
                </c:pt>
                <c:pt idx="238">
                  <c:v>51.486074979011846</c:v>
                </c:pt>
                <c:pt idx="239">
                  <c:v>52.558204488495448</c:v>
                </c:pt>
                <c:pt idx="240">
                  <c:v>52.558204488495448</c:v>
                </c:pt>
                <c:pt idx="241">
                  <c:v>52.558204488495448</c:v>
                </c:pt>
                <c:pt idx="242">
                  <c:v>52.558204488495448</c:v>
                </c:pt>
                <c:pt idx="243">
                  <c:v>52.558204488495448</c:v>
                </c:pt>
                <c:pt idx="244">
                  <c:v>52.558204488495448</c:v>
                </c:pt>
                <c:pt idx="245">
                  <c:v>52.558204488495448</c:v>
                </c:pt>
                <c:pt idx="246">
                  <c:v>52.558204488495448</c:v>
                </c:pt>
                <c:pt idx="247">
                  <c:v>52.558204488495448</c:v>
                </c:pt>
                <c:pt idx="248">
                  <c:v>52.558204488495448</c:v>
                </c:pt>
                <c:pt idx="249">
                  <c:v>52.558204488495448</c:v>
                </c:pt>
                <c:pt idx="250">
                  <c:v>52.558204488495448</c:v>
                </c:pt>
                <c:pt idx="251">
                  <c:v>52.558204488495448</c:v>
                </c:pt>
                <c:pt idx="252">
                  <c:v>52.558204488495448</c:v>
                </c:pt>
                <c:pt idx="253">
                  <c:v>52.558204488495448</c:v>
                </c:pt>
                <c:pt idx="254">
                  <c:v>52.558204488495448</c:v>
                </c:pt>
                <c:pt idx="255">
                  <c:v>52.558204488495448</c:v>
                </c:pt>
                <c:pt idx="256">
                  <c:v>52.558204488495448</c:v>
                </c:pt>
                <c:pt idx="257">
                  <c:v>52.558204488495448</c:v>
                </c:pt>
                <c:pt idx="258">
                  <c:v>52.558204488495448</c:v>
                </c:pt>
                <c:pt idx="259">
                  <c:v>52.558204488495448</c:v>
                </c:pt>
                <c:pt idx="260">
                  <c:v>52.558204488495448</c:v>
                </c:pt>
                <c:pt idx="261">
                  <c:v>52.558204488495448</c:v>
                </c:pt>
                <c:pt idx="262">
                  <c:v>52.558204488495448</c:v>
                </c:pt>
                <c:pt idx="263">
                  <c:v>52.558204488495448</c:v>
                </c:pt>
                <c:pt idx="264">
                  <c:v>52.558204488495448</c:v>
                </c:pt>
                <c:pt idx="265">
                  <c:v>52.558204488495448</c:v>
                </c:pt>
                <c:pt idx="266">
                  <c:v>52.558204488495448</c:v>
                </c:pt>
                <c:pt idx="267">
                  <c:v>52.558204488495448</c:v>
                </c:pt>
                <c:pt idx="268">
                  <c:v>52.558204488495448</c:v>
                </c:pt>
                <c:pt idx="269">
                  <c:v>52.558204488495448</c:v>
                </c:pt>
                <c:pt idx="270">
                  <c:v>52.558204488495448</c:v>
                </c:pt>
                <c:pt idx="271">
                  <c:v>52.558204488495448</c:v>
                </c:pt>
                <c:pt idx="272">
                  <c:v>52.558204488495448</c:v>
                </c:pt>
                <c:pt idx="273">
                  <c:v>52.558204488495448</c:v>
                </c:pt>
                <c:pt idx="274">
                  <c:v>52.558204488495448</c:v>
                </c:pt>
                <c:pt idx="275">
                  <c:v>52.558204488495448</c:v>
                </c:pt>
                <c:pt idx="276">
                  <c:v>52.558204488495448</c:v>
                </c:pt>
                <c:pt idx="277">
                  <c:v>52.558204488495448</c:v>
                </c:pt>
                <c:pt idx="278">
                  <c:v>52.558204488495448</c:v>
                </c:pt>
                <c:pt idx="279">
                  <c:v>52.558204488495448</c:v>
                </c:pt>
                <c:pt idx="280">
                  <c:v>52.558204488495448</c:v>
                </c:pt>
                <c:pt idx="281">
                  <c:v>52.558204488495448</c:v>
                </c:pt>
                <c:pt idx="282">
                  <c:v>52.558204488495448</c:v>
                </c:pt>
                <c:pt idx="283">
                  <c:v>52.558204488495448</c:v>
                </c:pt>
                <c:pt idx="284">
                  <c:v>52.558204488495448</c:v>
                </c:pt>
                <c:pt idx="285">
                  <c:v>52.558204488495448</c:v>
                </c:pt>
                <c:pt idx="286">
                  <c:v>52.558204488495448</c:v>
                </c:pt>
                <c:pt idx="287">
                  <c:v>52.558204488495448</c:v>
                </c:pt>
                <c:pt idx="288">
                  <c:v>52.558204488495448</c:v>
                </c:pt>
                <c:pt idx="289">
                  <c:v>52.558204488495448</c:v>
                </c:pt>
                <c:pt idx="290">
                  <c:v>52.558204488495448</c:v>
                </c:pt>
                <c:pt idx="291">
                  <c:v>52.558204488495448</c:v>
                </c:pt>
                <c:pt idx="292">
                  <c:v>52.558204488495448</c:v>
                </c:pt>
                <c:pt idx="293">
                  <c:v>52.558204488495448</c:v>
                </c:pt>
                <c:pt idx="294">
                  <c:v>52.558204488495448</c:v>
                </c:pt>
                <c:pt idx="295">
                  <c:v>52.558204488495448</c:v>
                </c:pt>
                <c:pt idx="296">
                  <c:v>52.558204488495448</c:v>
                </c:pt>
                <c:pt idx="297">
                  <c:v>52.558204488495448</c:v>
                </c:pt>
                <c:pt idx="298">
                  <c:v>52.558204488495448</c:v>
                </c:pt>
                <c:pt idx="299">
                  <c:v>52.558204488495448</c:v>
                </c:pt>
                <c:pt idx="300">
                  <c:v>52.558204488495448</c:v>
                </c:pt>
                <c:pt idx="301">
                  <c:v>52.558204488495448</c:v>
                </c:pt>
                <c:pt idx="302">
                  <c:v>52.558204488495448</c:v>
                </c:pt>
                <c:pt idx="303">
                  <c:v>52.558204488495448</c:v>
                </c:pt>
                <c:pt idx="304">
                  <c:v>52.558204488495448</c:v>
                </c:pt>
                <c:pt idx="305">
                  <c:v>52.558204488495448</c:v>
                </c:pt>
                <c:pt idx="306">
                  <c:v>52.558204488495448</c:v>
                </c:pt>
                <c:pt idx="307">
                  <c:v>52.558204488495448</c:v>
                </c:pt>
                <c:pt idx="308">
                  <c:v>52.558204488495448</c:v>
                </c:pt>
                <c:pt idx="309">
                  <c:v>52.558204488495448</c:v>
                </c:pt>
                <c:pt idx="310">
                  <c:v>52.558204488495448</c:v>
                </c:pt>
                <c:pt idx="311">
                  <c:v>52.558204488495448</c:v>
                </c:pt>
                <c:pt idx="312">
                  <c:v>52.558204488495448</c:v>
                </c:pt>
                <c:pt idx="313">
                  <c:v>52.558204488495448</c:v>
                </c:pt>
                <c:pt idx="314">
                  <c:v>52.558204488495448</c:v>
                </c:pt>
                <c:pt idx="315">
                  <c:v>52.558204488495448</c:v>
                </c:pt>
                <c:pt idx="316">
                  <c:v>52.558204488495448</c:v>
                </c:pt>
                <c:pt idx="317">
                  <c:v>52.558204488495448</c:v>
                </c:pt>
                <c:pt idx="318">
                  <c:v>52.558204488495448</c:v>
                </c:pt>
                <c:pt idx="319">
                  <c:v>52.558204488495448</c:v>
                </c:pt>
                <c:pt idx="320">
                  <c:v>52.558204488495448</c:v>
                </c:pt>
                <c:pt idx="321">
                  <c:v>52.558204488495448</c:v>
                </c:pt>
                <c:pt idx="322">
                  <c:v>52.558204488495448</c:v>
                </c:pt>
                <c:pt idx="323">
                  <c:v>52.558204488495448</c:v>
                </c:pt>
                <c:pt idx="324">
                  <c:v>52.558204488495448</c:v>
                </c:pt>
                <c:pt idx="325">
                  <c:v>52.558204488495448</c:v>
                </c:pt>
                <c:pt idx="326">
                  <c:v>52.558204488495448</c:v>
                </c:pt>
                <c:pt idx="327">
                  <c:v>52.558204488495448</c:v>
                </c:pt>
                <c:pt idx="328">
                  <c:v>52.558204488495448</c:v>
                </c:pt>
                <c:pt idx="329">
                  <c:v>52.558204488495448</c:v>
                </c:pt>
                <c:pt idx="330">
                  <c:v>52.558204488495448</c:v>
                </c:pt>
                <c:pt idx="331">
                  <c:v>52.558204488495448</c:v>
                </c:pt>
                <c:pt idx="332">
                  <c:v>52.558204488495448</c:v>
                </c:pt>
                <c:pt idx="333">
                  <c:v>52.558204488495448</c:v>
                </c:pt>
                <c:pt idx="334">
                  <c:v>52.558204488495448</c:v>
                </c:pt>
                <c:pt idx="335">
                  <c:v>52.558204488495448</c:v>
                </c:pt>
                <c:pt idx="336">
                  <c:v>52.558204488495448</c:v>
                </c:pt>
                <c:pt idx="337">
                  <c:v>52.558204488495448</c:v>
                </c:pt>
                <c:pt idx="338">
                  <c:v>52.558204488495448</c:v>
                </c:pt>
                <c:pt idx="339">
                  <c:v>52.558204488495448</c:v>
                </c:pt>
                <c:pt idx="340">
                  <c:v>52.558204488495448</c:v>
                </c:pt>
                <c:pt idx="341">
                  <c:v>52.558204488495448</c:v>
                </c:pt>
                <c:pt idx="342">
                  <c:v>52.558204488495448</c:v>
                </c:pt>
                <c:pt idx="343">
                  <c:v>52.558204488495448</c:v>
                </c:pt>
                <c:pt idx="344">
                  <c:v>52.558204488495448</c:v>
                </c:pt>
                <c:pt idx="345">
                  <c:v>52.558204488495448</c:v>
                </c:pt>
                <c:pt idx="346">
                  <c:v>52.558204488495448</c:v>
                </c:pt>
                <c:pt idx="347">
                  <c:v>52.558204488495448</c:v>
                </c:pt>
                <c:pt idx="348">
                  <c:v>52.558204488495448</c:v>
                </c:pt>
                <c:pt idx="349">
                  <c:v>52.558204488495448</c:v>
                </c:pt>
                <c:pt idx="350">
                  <c:v>52.558204488495448</c:v>
                </c:pt>
                <c:pt idx="351">
                  <c:v>52.558204488495448</c:v>
                </c:pt>
                <c:pt idx="352">
                  <c:v>52.558204488495448</c:v>
                </c:pt>
                <c:pt idx="353">
                  <c:v>52.558204488495448</c:v>
                </c:pt>
                <c:pt idx="354">
                  <c:v>52.558204488495448</c:v>
                </c:pt>
                <c:pt idx="355">
                  <c:v>52.558204488495448</c:v>
                </c:pt>
                <c:pt idx="356">
                  <c:v>52.558204488495448</c:v>
                </c:pt>
                <c:pt idx="357">
                  <c:v>52.558204488495448</c:v>
                </c:pt>
                <c:pt idx="358">
                  <c:v>52.558204488495448</c:v>
                </c:pt>
                <c:pt idx="359">
                  <c:v>52.558204488495448</c:v>
                </c:pt>
                <c:pt idx="360">
                  <c:v>52.558204488495448</c:v>
                </c:pt>
                <c:pt idx="361">
                  <c:v>52.558204488495448</c:v>
                </c:pt>
                <c:pt idx="362">
                  <c:v>52.558204488495448</c:v>
                </c:pt>
                <c:pt idx="363">
                  <c:v>52.558204488495448</c:v>
                </c:pt>
                <c:pt idx="364">
                  <c:v>52.558204488495448</c:v>
                </c:pt>
                <c:pt idx="365">
                  <c:v>52.558204488495448</c:v>
                </c:pt>
                <c:pt idx="366">
                  <c:v>52.558204488495448</c:v>
                </c:pt>
                <c:pt idx="367">
                  <c:v>52.558204488495448</c:v>
                </c:pt>
                <c:pt idx="368">
                  <c:v>52.558204488495448</c:v>
                </c:pt>
                <c:pt idx="369">
                  <c:v>52.558204488495448</c:v>
                </c:pt>
                <c:pt idx="370">
                  <c:v>52.558204488495448</c:v>
                </c:pt>
                <c:pt idx="371">
                  <c:v>52.558204488495448</c:v>
                </c:pt>
                <c:pt idx="372">
                  <c:v>52.558204488495448</c:v>
                </c:pt>
                <c:pt idx="373">
                  <c:v>52.558204488495448</c:v>
                </c:pt>
                <c:pt idx="374">
                  <c:v>52.558204488495448</c:v>
                </c:pt>
                <c:pt idx="375">
                  <c:v>52.558204488495448</c:v>
                </c:pt>
                <c:pt idx="376">
                  <c:v>52.558204488495448</c:v>
                </c:pt>
                <c:pt idx="377">
                  <c:v>52.558204488495448</c:v>
                </c:pt>
                <c:pt idx="378">
                  <c:v>52.558204488495448</c:v>
                </c:pt>
                <c:pt idx="379">
                  <c:v>52.558204488495448</c:v>
                </c:pt>
                <c:pt idx="380">
                  <c:v>52.558204488495448</c:v>
                </c:pt>
                <c:pt idx="381">
                  <c:v>52.558204488495448</c:v>
                </c:pt>
                <c:pt idx="382">
                  <c:v>52.558204488495448</c:v>
                </c:pt>
                <c:pt idx="383">
                  <c:v>52.558204488495448</c:v>
                </c:pt>
                <c:pt idx="384">
                  <c:v>52.558204488495448</c:v>
                </c:pt>
                <c:pt idx="385">
                  <c:v>52.558204488495448</c:v>
                </c:pt>
                <c:pt idx="386">
                  <c:v>52.558204488495448</c:v>
                </c:pt>
                <c:pt idx="387">
                  <c:v>52.558204488495448</c:v>
                </c:pt>
                <c:pt idx="388">
                  <c:v>52.558204488495448</c:v>
                </c:pt>
                <c:pt idx="389">
                  <c:v>52.558204488495448</c:v>
                </c:pt>
                <c:pt idx="390">
                  <c:v>52.558204488495448</c:v>
                </c:pt>
                <c:pt idx="391">
                  <c:v>52.558204488495448</c:v>
                </c:pt>
                <c:pt idx="392">
                  <c:v>52.558204488495448</c:v>
                </c:pt>
                <c:pt idx="393">
                  <c:v>52.558204488495448</c:v>
                </c:pt>
                <c:pt idx="394">
                  <c:v>52.558204488495448</c:v>
                </c:pt>
                <c:pt idx="395">
                  <c:v>52.558204488495448</c:v>
                </c:pt>
                <c:pt idx="396">
                  <c:v>52.558204488495448</c:v>
                </c:pt>
                <c:pt idx="397">
                  <c:v>52.558204488495448</c:v>
                </c:pt>
                <c:pt idx="398">
                  <c:v>52.558204488495448</c:v>
                </c:pt>
                <c:pt idx="399">
                  <c:v>52.558204488495448</c:v>
                </c:pt>
                <c:pt idx="400">
                  <c:v>52.558204488495448</c:v>
                </c:pt>
              </c:numCache>
            </c:numRef>
          </c:yVal>
          <c:smooth val="0"/>
        </c:ser>
        <c:ser>
          <c:idx val="9"/>
          <c:order val="40"/>
          <c:tx>
            <c:v>ray40</c:v>
          </c:tx>
          <c:marker>
            <c:symbol val="none"/>
          </c:marker>
          <c:xVal>
            <c:numRef>
              <c:f>CURVED!$FI$1953:$FI$2353</c:f>
              <c:numCache>
                <c:formatCode>General</c:formatCode>
                <c:ptCount val="401"/>
                <c:pt idx="0">
                  <c:v>-52</c:v>
                </c:pt>
                <c:pt idx="1">
                  <c:v>-52</c:v>
                </c:pt>
                <c:pt idx="2">
                  <c:v>-52</c:v>
                </c:pt>
                <c:pt idx="3">
                  <c:v>-52</c:v>
                </c:pt>
                <c:pt idx="4">
                  <c:v>-52</c:v>
                </c:pt>
                <c:pt idx="5">
                  <c:v>-52</c:v>
                </c:pt>
                <c:pt idx="6">
                  <c:v>-52</c:v>
                </c:pt>
                <c:pt idx="7">
                  <c:v>-52</c:v>
                </c:pt>
                <c:pt idx="8">
                  <c:v>-52</c:v>
                </c:pt>
                <c:pt idx="9">
                  <c:v>-52</c:v>
                </c:pt>
                <c:pt idx="10">
                  <c:v>-52</c:v>
                </c:pt>
                <c:pt idx="11">
                  <c:v>-52</c:v>
                </c:pt>
                <c:pt idx="12">
                  <c:v>-52</c:v>
                </c:pt>
                <c:pt idx="13">
                  <c:v>-52</c:v>
                </c:pt>
                <c:pt idx="14">
                  <c:v>-52</c:v>
                </c:pt>
                <c:pt idx="15">
                  <c:v>-52</c:v>
                </c:pt>
                <c:pt idx="16">
                  <c:v>-52</c:v>
                </c:pt>
                <c:pt idx="17">
                  <c:v>-52</c:v>
                </c:pt>
                <c:pt idx="18">
                  <c:v>-52</c:v>
                </c:pt>
                <c:pt idx="19">
                  <c:v>-52</c:v>
                </c:pt>
                <c:pt idx="20">
                  <c:v>-52</c:v>
                </c:pt>
                <c:pt idx="21">
                  <c:v>-52</c:v>
                </c:pt>
                <c:pt idx="22">
                  <c:v>-52</c:v>
                </c:pt>
                <c:pt idx="23">
                  <c:v>-52</c:v>
                </c:pt>
                <c:pt idx="24">
                  <c:v>-52</c:v>
                </c:pt>
                <c:pt idx="25">
                  <c:v>-52</c:v>
                </c:pt>
                <c:pt idx="26">
                  <c:v>-52</c:v>
                </c:pt>
                <c:pt idx="27">
                  <c:v>-52</c:v>
                </c:pt>
                <c:pt idx="28">
                  <c:v>-52</c:v>
                </c:pt>
                <c:pt idx="29">
                  <c:v>-52</c:v>
                </c:pt>
                <c:pt idx="30">
                  <c:v>-52</c:v>
                </c:pt>
                <c:pt idx="31">
                  <c:v>-52</c:v>
                </c:pt>
                <c:pt idx="32">
                  <c:v>-52</c:v>
                </c:pt>
                <c:pt idx="33">
                  <c:v>-52</c:v>
                </c:pt>
                <c:pt idx="34">
                  <c:v>-52</c:v>
                </c:pt>
                <c:pt idx="35">
                  <c:v>-52</c:v>
                </c:pt>
                <c:pt idx="36">
                  <c:v>-52</c:v>
                </c:pt>
                <c:pt idx="37">
                  <c:v>-52</c:v>
                </c:pt>
                <c:pt idx="38">
                  <c:v>-52</c:v>
                </c:pt>
                <c:pt idx="39">
                  <c:v>-52</c:v>
                </c:pt>
                <c:pt idx="40">
                  <c:v>-52</c:v>
                </c:pt>
                <c:pt idx="41">
                  <c:v>-52</c:v>
                </c:pt>
                <c:pt idx="42">
                  <c:v>-52</c:v>
                </c:pt>
                <c:pt idx="43">
                  <c:v>-52</c:v>
                </c:pt>
                <c:pt idx="44">
                  <c:v>-52</c:v>
                </c:pt>
                <c:pt idx="45">
                  <c:v>-52</c:v>
                </c:pt>
                <c:pt idx="46">
                  <c:v>-52</c:v>
                </c:pt>
                <c:pt idx="47">
                  <c:v>-52</c:v>
                </c:pt>
                <c:pt idx="48">
                  <c:v>-52</c:v>
                </c:pt>
                <c:pt idx="49">
                  <c:v>-52</c:v>
                </c:pt>
                <c:pt idx="50">
                  <c:v>-52</c:v>
                </c:pt>
                <c:pt idx="51">
                  <c:v>-52</c:v>
                </c:pt>
                <c:pt idx="52">
                  <c:v>-52</c:v>
                </c:pt>
                <c:pt idx="53">
                  <c:v>-52</c:v>
                </c:pt>
                <c:pt idx="54">
                  <c:v>-52</c:v>
                </c:pt>
                <c:pt idx="55">
                  <c:v>-52</c:v>
                </c:pt>
                <c:pt idx="56">
                  <c:v>-52</c:v>
                </c:pt>
                <c:pt idx="57">
                  <c:v>-52</c:v>
                </c:pt>
                <c:pt idx="58">
                  <c:v>-52</c:v>
                </c:pt>
                <c:pt idx="59">
                  <c:v>-52</c:v>
                </c:pt>
                <c:pt idx="60">
                  <c:v>-52</c:v>
                </c:pt>
                <c:pt idx="61">
                  <c:v>-52</c:v>
                </c:pt>
                <c:pt idx="62">
                  <c:v>-52</c:v>
                </c:pt>
                <c:pt idx="63">
                  <c:v>-52</c:v>
                </c:pt>
                <c:pt idx="64">
                  <c:v>-52</c:v>
                </c:pt>
                <c:pt idx="65">
                  <c:v>-52</c:v>
                </c:pt>
                <c:pt idx="66">
                  <c:v>-52</c:v>
                </c:pt>
                <c:pt idx="67">
                  <c:v>-52</c:v>
                </c:pt>
                <c:pt idx="68">
                  <c:v>-52</c:v>
                </c:pt>
                <c:pt idx="69">
                  <c:v>-52</c:v>
                </c:pt>
                <c:pt idx="70">
                  <c:v>-52</c:v>
                </c:pt>
                <c:pt idx="71">
                  <c:v>-52</c:v>
                </c:pt>
                <c:pt idx="72">
                  <c:v>-52</c:v>
                </c:pt>
                <c:pt idx="73">
                  <c:v>-52</c:v>
                </c:pt>
                <c:pt idx="74">
                  <c:v>-52</c:v>
                </c:pt>
                <c:pt idx="75">
                  <c:v>-52</c:v>
                </c:pt>
                <c:pt idx="76">
                  <c:v>-52</c:v>
                </c:pt>
                <c:pt idx="77">
                  <c:v>-52</c:v>
                </c:pt>
                <c:pt idx="78">
                  <c:v>-52</c:v>
                </c:pt>
                <c:pt idx="79">
                  <c:v>-52</c:v>
                </c:pt>
                <c:pt idx="80">
                  <c:v>-52</c:v>
                </c:pt>
                <c:pt idx="81">
                  <c:v>-52</c:v>
                </c:pt>
                <c:pt idx="82">
                  <c:v>-52</c:v>
                </c:pt>
                <c:pt idx="83">
                  <c:v>-52</c:v>
                </c:pt>
                <c:pt idx="84">
                  <c:v>-52</c:v>
                </c:pt>
                <c:pt idx="85">
                  <c:v>-52</c:v>
                </c:pt>
                <c:pt idx="86">
                  <c:v>-52</c:v>
                </c:pt>
                <c:pt idx="87">
                  <c:v>-52</c:v>
                </c:pt>
                <c:pt idx="88">
                  <c:v>-52</c:v>
                </c:pt>
                <c:pt idx="89">
                  <c:v>-52</c:v>
                </c:pt>
                <c:pt idx="90">
                  <c:v>-52</c:v>
                </c:pt>
                <c:pt idx="91">
                  <c:v>-52</c:v>
                </c:pt>
                <c:pt idx="92">
                  <c:v>-52</c:v>
                </c:pt>
                <c:pt idx="93">
                  <c:v>-52</c:v>
                </c:pt>
                <c:pt idx="94">
                  <c:v>-52</c:v>
                </c:pt>
                <c:pt idx="95">
                  <c:v>-52</c:v>
                </c:pt>
                <c:pt idx="96">
                  <c:v>-52</c:v>
                </c:pt>
                <c:pt idx="97">
                  <c:v>-52</c:v>
                </c:pt>
                <c:pt idx="98">
                  <c:v>-52</c:v>
                </c:pt>
                <c:pt idx="99">
                  <c:v>-52</c:v>
                </c:pt>
                <c:pt idx="100">
                  <c:v>-52</c:v>
                </c:pt>
                <c:pt idx="101">
                  <c:v>-52</c:v>
                </c:pt>
                <c:pt idx="102">
                  <c:v>-52</c:v>
                </c:pt>
                <c:pt idx="103">
                  <c:v>-52</c:v>
                </c:pt>
                <c:pt idx="104">
                  <c:v>-52</c:v>
                </c:pt>
                <c:pt idx="105">
                  <c:v>-52</c:v>
                </c:pt>
                <c:pt idx="106">
                  <c:v>-52</c:v>
                </c:pt>
                <c:pt idx="107">
                  <c:v>-52</c:v>
                </c:pt>
                <c:pt idx="108">
                  <c:v>-52</c:v>
                </c:pt>
                <c:pt idx="109">
                  <c:v>-52</c:v>
                </c:pt>
                <c:pt idx="110">
                  <c:v>-52</c:v>
                </c:pt>
                <c:pt idx="111">
                  <c:v>-52</c:v>
                </c:pt>
                <c:pt idx="112">
                  <c:v>-52</c:v>
                </c:pt>
                <c:pt idx="113">
                  <c:v>-52</c:v>
                </c:pt>
                <c:pt idx="114">
                  <c:v>-52</c:v>
                </c:pt>
                <c:pt idx="115">
                  <c:v>-52</c:v>
                </c:pt>
                <c:pt idx="116">
                  <c:v>-52</c:v>
                </c:pt>
                <c:pt idx="117">
                  <c:v>-52</c:v>
                </c:pt>
                <c:pt idx="118">
                  <c:v>-52</c:v>
                </c:pt>
                <c:pt idx="119">
                  <c:v>-52</c:v>
                </c:pt>
                <c:pt idx="120">
                  <c:v>-52</c:v>
                </c:pt>
                <c:pt idx="121">
                  <c:v>-52</c:v>
                </c:pt>
                <c:pt idx="122">
                  <c:v>-52</c:v>
                </c:pt>
                <c:pt idx="123">
                  <c:v>-52</c:v>
                </c:pt>
                <c:pt idx="124">
                  <c:v>-52</c:v>
                </c:pt>
                <c:pt idx="125">
                  <c:v>-52</c:v>
                </c:pt>
                <c:pt idx="126">
                  <c:v>-52</c:v>
                </c:pt>
                <c:pt idx="127">
                  <c:v>-52</c:v>
                </c:pt>
                <c:pt idx="128">
                  <c:v>-52</c:v>
                </c:pt>
                <c:pt idx="129">
                  <c:v>-52</c:v>
                </c:pt>
                <c:pt idx="130">
                  <c:v>-52</c:v>
                </c:pt>
                <c:pt idx="131">
                  <c:v>-52</c:v>
                </c:pt>
                <c:pt idx="132">
                  <c:v>-52</c:v>
                </c:pt>
                <c:pt idx="133">
                  <c:v>-52</c:v>
                </c:pt>
                <c:pt idx="134">
                  <c:v>-52</c:v>
                </c:pt>
                <c:pt idx="135">
                  <c:v>-52</c:v>
                </c:pt>
                <c:pt idx="136">
                  <c:v>-52</c:v>
                </c:pt>
                <c:pt idx="137">
                  <c:v>-52</c:v>
                </c:pt>
                <c:pt idx="138">
                  <c:v>-52</c:v>
                </c:pt>
                <c:pt idx="139">
                  <c:v>-52</c:v>
                </c:pt>
                <c:pt idx="140">
                  <c:v>-52</c:v>
                </c:pt>
                <c:pt idx="141">
                  <c:v>-52</c:v>
                </c:pt>
                <c:pt idx="142">
                  <c:v>-52</c:v>
                </c:pt>
                <c:pt idx="143">
                  <c:v>-52</c:v>
                </c:pt>
                <c:pt idx="144">
                  <c:v>-52</c:v>
                </c:pt>
                <c:pt idx="145">
                  <c:v>-52</c:v>
                </c:pt>
                <c:pt idx="146">
                  <c:v>-52</c:v>
                </c:pt>
                <c:pt idx="147">
                  <c:v>-52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52</c:v>
                </c:pt>
                <c:pt idx="254">
                  <c:v>52</c:v>
                </c:pt>
                <c:pt idx="255">
                  <c:v>52</c:v>
                </c:pt>
                <c:pt idx="256">
                  <c:v>52</c:v>
                </c:pt>
                <c:pt idx="257">
                  <c:v>52</c:v>
                </c:pt>
                <c:pt idx="258">
                  <c:v>52</c:v>
                </c:pt>
                <c:pt idx="259">
                  <c:v>52</c:v>
                </c:pt>
                <c:pt idx="260">
                  <c:v>52</c:v>
                </c:pt>
                <c:pt idx="261">
                  <c:v>52</c:v>
                </c:pt>
                <c:pt idx="262">
                  <c:v>52</c:v>
                </c:pt>
                <c:pt idx="263">
                  <c:v>52</c:v>
                </c:pt>
                <c:pt idx="264">
                  <c:v>52</c:v>
                </c:pt>
                <c:pt idx="265">
                  <c:v>52</c:v>
                </c:pt>
                <c:pt idx="266">
                  <c:v>52</c:v>
                </c:pt>
                <c:pt idx="267">
                  <c:v>52</c:v>
                </c:pt>
                <c:pt idx="268">
                  <c:v>52</c:v>
                </c:pt>
                <c:pt idx="269">
                  <c:v>52</c:v>
                </c:pt>
                <c:pt idx="270">
                  <c:v>52</c:v>
                </c:pt>
                <c:pt idx="271">
                  <c:v>52</c:v>
                </c:pt>
                <c:pt idx="272">
                  <c:v>52</c:v>
                </c:pt>
                <c:pt idx="273">
                  <c:v>52</c:v>
                </c:pt>
                <c:pt idx="274">
                  <c:v>52</c:v>
                </c:pt>
                <c:pt idx="275">
                  <c:v>52</c:v>
                </c:pt>
                <c:pt idx="276">
                  <c:v>52</c:v>
                </c:pt>
                <c:pt idx="277">
                  <c:v>52</c:v>
                </c:pt>
                <c:pt idx="278">
                  <c:v>52</c:v>
                </c:pt>
                <c:pt idx="279">
                  <c:v>52</c:v>
                </c:pt>
                <c:pt idx="280">
                  <c:v>52</c:v>
                </c:pt>
                <c:pt idx="281">
                  <c:v>52</c:v>
                </c:pt>
                <c:pt idx="282">
                  <c:v>52</c:v>
                </c:pt>
                <c:pt idx="283">
                  <c:v>52</c:v>
                </c:pt>
                <c:pt idx="284">
                  <c:v>52</c:v>
                </c:pt>
                <c:pt idx="285">
                  <c:v>52</c:v>
                </c:pt>
                <c:pt idx="286">
                  <c:v>52</c:v>
                </c:pt>
                <c:pt idx="287">
                  <c:v>52</c:v>
                </c:pt>
                <c:pt idx="288">
                  <c:v>52</c:v>
                </c:pt>
                <c:pt idx="289">
                  <c:v>52</c:v>
                </c:pt>
                <c:pt idx="290">
                  <c:v>52</c:v>
                </c:pt>
                <c:pt idx="291">
                  <c:v>52</c:v>
                </c:pt>
                <c:pt idx="292">
                  <c:v>52</c:v>
                </c:pt>
                <c:pt idx="293">
                  <c:v>52</c:v>
                </c:pt>
                <c:pt idx="294">
                  <c:v>52</c:v>
                </c:pt>
                <c:pt idx="295">
                  <c:v>52</c:v>
                </c:pt>
                <c:pt idx="296">
                  <c:v>52</c:v>
                </c:pt>
                <c:pt idx="297">
                  <c:v>52</c:v>
                </c:pt>
                <c:pt idx="298">
                  <c:v>52</c:v>
                </c:pt>
                <c:pt idx="299">
                  <c:v>52</c:v>
                </c:pt>
                <c:pt idx="300">
                  <c:v>52</c:v>
                </c:pt>
                <c:pt idx="301">
                  <c:v>52</c:v>
                </c:pt>
                <c:pt idx="302">
                  <c:v>52</c:v>
                </c:pt>
                <c:pt idx="303">
                  <c:v>52</c:v>
                </c:pt>
                <c:pt idx="304">
                  <c:v>52</c:v>
                </c:pt>
                <c:pt idx="305">
                  <c:v>52</c:v>
                </c:pt>
                <c:pt idx="306">
                  <c:v>52</c:v>
                </c:pt>
                <c:pt idx="307">
                  <c:v>52</c:v>
                </c:pt>
                <c:pt idx="308">
                  <c:v>52</c:v>
                </c:pt>
                <c:pt idx="309">
                  <c:v>52</c:v>
                </c:pt>
                <c:pt idx="310">
                  <c:v>52</c:v>
                </c:pt>
                <c:pt idx="311">
                  <c:v>52</c:v>
                </c:pt>
                <c:pt idx="312">
                  <c:v>52</c:v>
                </c:pt>
                <c:pt idx="313">
                  <c:v>52</c:v>
                </c:pt>
                <c:pt idx="314">
                  <c:v>52</c:v>
                </c:pt>
                <c:pt idx="315">
                  <c:v>52</c:v>
                </c:pt>
                <c:pt idx="316">
                  <c:v>52</c:v>
                </c:pt>
                <c:pt idx="317">
                  <c:v>52</c:v>
                </c:pt>
                <c:pt idx="318">
                  <c:v>52</c:v>
                </c:pt>
                <c:pt idx="319">
                  <c:v>52</c:v>
                </c:pt>
                <c:pt idx="320">
                  <c:v>52</c:v>
                </c:pt>
                <c:pt idx="321">
                  <c:v>52</c:v>
                </c:pt>
                <c:pt idx="322">
                  <c:v>52</c:v>
                </c:pt>
                <c:pt idx="323">
                  <c:v>52</c:v>
                </c:pt>
                <c:pt idx="324">
                  <c:v>52</c:v>
                </c:pt>
                <c:pt idx="325">
                  <c:v>52</c:v>
                </c:pt>
                <c:pt idx="326">
                  <c:v>52</c:v>
                </c:pt>
                <c:pt idx="327">
                  <c:v>52</c:v>
                </c:pt>
                <c:pt idx="328">
                  <c:v>52</c:v>
                </c:pt>
                <c:pt idx="329">
                  <c:v>52</c:v>
                </c:pt>
                <c:pt idx="330">
                  <c:v>52</c:v>
                </c:pt>
                <c:pt idx="331">
                  <c:v>52</c:v>
                </c:pt>
                <c:pt idx="332">
                  <c:v>52</c:v>
                </c:pt>
                <c:pt idx="333">
                  <c:v>52</c:v>
                </c:pt>
                <c:pt idx="334">
                  <c:v>52</c:v>
                </c:pt>
                <c:pt idx="335">
                  <c:v>52</c:v>
                </c:pt>
                <c:pt idx="336">
                  <c:v>52</c:v>
                </c:pt>
                <c:pt idx="337">
                  <c:v>52</c:v>
                </c:pt>
                <c:pt idx="338">
                  <c:v>52</c:v>
                </c:pt>
                <c:pt idx="339">
                  <c:v>52</c:v>
                </c:pt>
                <c:pt idx="340">
                  <c:v>52</c:v>
                </c:pt>
                <c:pt idx="341">
                  <c:v>52</c:v>
                </c:pt>
                <c:pt idx="342">
                  <c:v>52</c:v>
                </c:pt>
                <c:pt idx="343">
                  <c:v>52</c:v>
                </c:pt>
                <c:pt idx="344">
                  <c:v>52</c:v>
                </c:pt>
                <c:pt idx="345">
                  <c:v>52</c:v>
                </c:pt>
                <c:pt idx="346">
                  <c:v>52</c:v>
                </c:pt>
                <c:pt idx="347">
                  <c:v>52</c:v>
                </c:pt>
                <c:pt idx="348">
                  <c:v>52</c:v>
                </c:pt>
                <c:pt idx="349">
                  <c:v>52</c:v>
                </c:pt>
                <c:pt idx="350">
                  <c:v>52</c:v>
                </c:pt>
                <c:pt idx="351">
                  <c:v>52</c:v>
                </c:pt>
                <c:pt idx="352">
                  <c:v>52</c:v>
                </c:pt>
                <c:pt idx="353">
                  <c:v>52</c:v>
                </c:pt>
                <c:pt idx="354">
                  <c:v>52</c:v>
                </c:pt>
                <c:pt idx="355">
                  <c:v>52</c:v>
                </c:pt>
                <c:pt idx="356">
                  <c:v>52</c:v>
                </c:pt>
                <c:pt idx="357">
                  <c:v>52</c:v>
                </c:pt>
                <c:pt idx="358">
                  <c:v>52</c:v>
                </c:pt>
                <c:pt idx="359">
                  <c:v>52</c:v>
                </c:pt>
                <c:pt idx="360">
                  <c:v>52</c:v>
                </c:pt>
                <c:pt idx="361">
                  <c:v>52</c:v>
                </c:pt>
                <c:pt idx="362">
                  <c:v>52</c:v>
                </c:pt>
                <c:pt idx="363">
                  <c:v>52</c:v>
                </c:pt>
                <c:pt idx="364">
                  <c:v>52</c:v>
                </c:pt>
                <c:pt idx="365">
                  <c:v>52</c:v>
                </c:pt>
                <c:pt idx="366">
                  <c:v>52</c:v>
                </c:pt>
                <c:pt idx="367">
                  <c:v>52</c:v>
                </c:pt>
                <c:pt idx="368">
                  <c:v>52</c:v>
                </c:pt>
                <c:pt idx="369">
                  <c:v>52</c:v>
                </c:pt>
                <c:pt idx="370">
                  <c:v>52</c:v>
                </c:pt>
                <c:pt idx="371">
                  <c:v>52</c:v>
                </c:pt>
                <c:pt idx="372">
                  <c:v>52</c:v>
                </c:pt>
                <c:pt idx="373">
                  <c:v>52</c:v>
                </c:pt>
                <c:pt idx="374">
                  <c:v>52</c:v>
                </c:pt>
                <c:pt idx="375">
                  <c:v>52</c:v>
                </c:pt>
                <c:pt idx="376">
                  <c:v>52</c:v>
                </c:pt>
                <c:pt idx="377">
                  <c:v>52</c:v>
                </c:pt>
                <c:pt idx="378">
                  <c:v>52</c:v>
                </c:pt>
                <c:pt idx="379">
                  <c:v>52</c:v>
                </c:pt>
                <c:pt idx="380">
                  <c:v>52</c:v>
                </c:pt>
                <c:pt idx="381">
                  <c:v>52</c:v>
                </c:pt>
                <c:pt idx="382">
                  <c:v>52</c:v>
                </c:pt>
                <c:pt idx="383">
                  <c:v>52</c:v>
                </c:pt>
                <c:pt idx="384">
                  <c:v>52</c:v>
                </c:pt>
                <c:pt idx="385">
                  <c:v>52</c:v>
                </c:pt>
                <c:pt idx="386">
                  <c:v>52</c:v>
                </c:pt>
                <c:pt idx="387">
                  <c:v>52</c:v>
                </c:pt>
                <c:pt idx="388">
                  <c:v>52</c:v>
                </c:pt>
                <c:pt idx="389">
                  <c:v>52</c:v>
                </c:pt>
                <c:pt idx="390">
                  <c:v>52</c:v>
                </c:pt>
                <c:pt idx="391">
                  <c:v>52</c:v>
                </c:pt>
                <c:pt idx="392">
                  <c:v>52</c:v>
                </c:pt>
                <c:pt idx="393">
                  <c:v>52</c:v>
                </c:pt>
                <c:pt idx="394">
                  <c:v>52</c:v>
                </c:pt>
                <c:pt idx="395">
                  <c:v>52</c:v>
                </c:pt>
                <c:pt idx="396">
                  <c:v>52</c:v>
                </c:pt>
                <c:pt idx="397">
                  <c:v>52</c:v>
                </c:pt>
                <c:pt idx="398">
                  <c:v>52</c:v>
                </c:pt>
                <c:pt idx="399">
                  <c:v>52</c:v>
                </c:pt>
                <c:pt idx="400">
                  <c:v>52</c:v>
                </c:pt>
              </c:numCache>
            </c:numRef>
          </c:xVal>
          <c:yVal>
            <c:numRef>
              <c:f>CURVED!$FN$1953:$FN$2353</c:f>
              <c:numCache>
                <c:formatCode>General</c:formatCode>
                <c:ptCount val="401"/>
                <c:pt idx="0">
                  <c:v>45.318882823578598</c:v>
                </c:pt>
                <c:pt idx="1">
                  <c:v>45.318882823578598</c:v>
                </c:pt>
                <c:pt idx="2">
                  <c:v>45.318882823578598</c:v>
                </c:pt>
                <c:pt idx="3">
                  <c:v>45.318882823578598</c:v>
                </c:pt>
                <c:pt idx="4">
                  <c:v>45.318882823578598</c:v>
                </c:pt>
                <c:pt idx="5">
                  <c:v>45.318882823578598</c:v>
                </c:pt>
                <c:pt idx="6">
                  <c:v>45.318882823578598</c:v>
                </c:pt>
                <c:pt idx="7">
                  <c:v>45.318882823578598</c:v>
                </c:pt>
                <c:pt idx="8">
                  <c:v>45.318882823578598</c:v>
                </c:pt>
                <c:pt idx="9">
                  <c:v>45.318882823578598</c:v>
                </c:pt>
                <c:pt idx="10">
                  <c:v>45.318882823578598</c:v>
                </c:pt>
                <c:pt idx="11">
                  <c:v>45.318882823578598</c:v>
                </c:pt>
                <c:pt idx="12">
                  <c:v>45.318882823578598</c:v>
                </c:pt>
                <c:pt idx="13">
                  <c:v>45.318882823578598</c:v>
                </c:pt>
                <c:pt idx="14">
                  <c:v>45.318882823578598</c:v>
                </c:pt>
                <c:pt idx="15">
                  <c:v>45.318882823578598</c:v>
                </c:pt>
                <c:pt idx="16">
                  <c:v>45.318882823578598</c:v>
                </c:pt>
                <c:pt idx="17">
                  <c:v>45.318882823578598</c:v>
                </c:pt>
                <c:pt idx="18">
                  <c:v>45.318882823578598</c:v>
                </c:pt>
                <c:pt idx="19">
                  <c:v>45.318882823578598</c:v>
                </c:pt>
                <c:pt idx="20">
                  <c:v>45.318882823578598</c:v>
                </c:pt>
                <c:pt idx="21">
                  <c:v>45.318882823578598</c:v>
                </c:pt>
                <c:pt idx="22">
                  <c:v>45.318882823578598</c:v>
                </c:pt>
                <c:pt idx="23">
                  <c:v>45.318882823578598</c:v>
                </c:pt>
                <c:pt idx="24">
                  <c:v>45.318882823578598</c:v>
                </c:pt>
                <c:pt idx="25">
                  <c:v>45.318882823578598</c:v>
                </c:pt>
                <c:pt idx="26">
                  <c:v>45.318882823578598</c:v>
                </c:pt>
                <c:pt idx="27">
                  <c:v>45.318882823578598</c:v>
                </c:pt>
                <c:pt idx="28">
                  <c:v>45.318882823578598</c:v>
                </c:pt>
                <c:pt idx="29">
                  <c:v>45.318882823578598</c:v>
                </c:pt>
                <c:pt idx="30">
                  <c:v>45.318882823578598</c:v>
                </c:pt>
                <c:pt idx="31">
                  <c:v>45.318882823578598</c:v>
                </c:pt>
                <c:pt idx="32">
                  <c:v>45.318882823578598</c:v>
                </c:pt>
                <c:pt idx="33">
                  <c:v>45.318882823578598</c:v>
                </c:pt>
                <c:pt idx="34">
                  <c:v>45.318882823578598</c:v>
                </c:pt>
                <c:pt idx="35">
                  <c:v>45.318882823578598</c:v>
                </c:pt>
                <c:pt idx="36">
                  <c:v>45.318882823578598</c:v>
                </c:pt>
                <c:pt idx="37">
                  <c:v>45.318882823578598</c:v>
                </c:pt>
                <c:pt idx="38">
                  <c:v>45.318882823578598</c:v>
                </c:pt>
                <c:pt idx="39">
                  <c:v>45.318882823578598</c:v>
                </c:pt>
                <c:pt idx="40">
                  <c:v>45.318882823578598</c:v>
                </c:pt>
                <c:pt idx="41">
                  <c:v>45.318882823578598</c:v>
                </c:pt>
                <c:pt idx="42">
                  <c:v>45.318882823578598</c:v>
                </c:pt>
                <c:pt idx="43">
                  <c:v>45.318882823578598</c:v>
                </c:pt>
                <c:pt idx="44">
                  <c:v>45.318882823578598</c:v>
                </c:pt>
                <c:pt idx="45">
                  <c:v>45.318882823578598</c:v>
                </c:pt>
                <c:pt idx="46">
                  <c:v>45.318882823578598</c:v>
                </c:pt>
                <c:pt idx="47">
                  <c:v>45.318882823578598</c:v>
                </c:pt>
                <c:pt idx="48">
                  <c:v>45.318882823578598</c:v>
                </c:pt>
                <c:pt idx="49">
                  <c:v>45.318882823578598</c:v>
                </c:pt>
                <c:pt idx="50">
                  <c:v>45.318882823578598</c:v>
                </c:pt>
                <c:pt idx="51">
                  <c:v>45.318882823578598</c:v>
                </c:pt>
                <c:pt idx="52">
                  <c:v>45.318882823578598</c:v>
                </c:pt>
                <c:pt idx="53">
                  <c:v>45.318882823578598</c:v>
                </c:pt>
                <c:pt idx="54">
                  <c:v>45.318882823578598</c:v>
                </c:pt>
                <c:pt idx="55">
                  <c:v>45.318882823578598</c:v>
                </c:pt>
                <c:pt idx="56">
                  <c:v>45.318882823578598</c:v>
                </c:pt>
                <c:pt idx="57">
                  <c:v>45.318882823578598</c:v>
                </c:pt>
                <c:pt idx="58">
                  <c:v>45.318882823578598</c:v>
                </c:pt>
                <c:pt idx="59">
                  <c:v>45.318882823578598</c:v>
                </c:pt>
                <c:pt idx="60">
                  <c:v>45.318882823578598</c:v>
                </c:pt>
                <c:pt idx="61">
                  <c:v>45.318882823578598</c:v>
                </c:pt>
                <c:pt idx="62">
                  <c:v>45.318882823578598</c:v>
                </c:pt>
                <c:pt idx="63">
                  <c:v>45.318882823578598</c:v>
                </c:pt>
                <c:pt idx="64">
                  <c:v>45.318882823578598</c:v>
                </c:pt>
                <c:pt idx="65">
                  <c:v>45.318882823578598</c:v>
                </c:pt>
                <c:pt idx="66">
                  <c:v>45.318882823578598</c:v>
                </c:pt>
                <c:pt idx="67">
                  <c:v>45.318882823578598</c:v>
                </c:pt>
                <c:pt idx="68">
                  <c:v>45.318882823578598</c:v>
                </c:pt>
                <c:pt idx="69">
                  <c:v>45.318882823578598</c:v>
                </c:pt>
                <c:pt idx="70">
                  <c:v>45.318882823578598</c:v>
                </c:pt>
                <c:pt idx="71">
                  <c:v>45.318882823578598</c:v>
                </c:pt>
                <c:pt idx="72">
                  <c:v>45.318882823578598</c:v>
                </c:pt>
                <c:pt idx="73">
                  <c:v>45.318882823578598</c:v>
                </c:pt>
                <c:pt idx="74">
                  <c:v>45.318882823578598</c:v>
                </c:pt>
                <c:pt idx="75">
                  <c:v>45.318882823578598</c:v>
                </c:pt>
                <c:pt idx="76">
                  <c:v>45.318882823578598</c:v>
                </c:pt>
                <c:pt idx="77">
                  <c:v>45.318882823578598</c:v>
                </c:pt>
                <c:pt idx="78">
                  <c:v>45.318882823578598</c:v>
                </c:pt>
                <c:pt idx="79">
                  <c:v>45.318882823578598</c:v>
                </c:pt>
                <c:pt idx="80">
                  <c:v>45.318882823578598</c:v>
                </c:pt>
                <c:pt idx="81">
                  <c:v>45.318882823578598</c:v>
                </c:pt>
                <c:pt idx="82">
                  <c:v>45.318882823578598</c:v>
                </c:pt>
                <c:pt idx="83">
                  <c:v>45.318882823578598</c:v>
                </c:pt>
                <c:pt idx="84">
                  <c:v>45.318882823578598</c:v>
                </c:pt>
                <c:pt idx="85">
                  <c:v>45.318882823578598</c:v>
                </c:pt>
                <c:pt idx="86">
                  <c:v>45.318882823578598</c:v>
                </c:pt>
                <c:pt idx="87">
                  <c:v>45.318882823578598</c:v>
                </c:pt>
                <c:pt idx="88">
                  <c:v>45.318882823578598</c:v>
                </c:pt>
                <c:pt idx="89">
                  <c:v>45.318882823578598</c:v>
                </c:pt>
                <c:pt idx="90">
                  <c:v>45.318882823578598</c:v>
                </c:pt>
                <c:pt idx="91">
                  <c:v>45.318882823578598</c:v>
                </c:pt>
                <c:pt idx="92">
                  <c:v>45.318882823578598</c:v>
                </c:pt>
                <c:pt idx="93">
                  <c:v>45.318882823578598</c:v>
                </c:pt>
                <c:pt idx="94">
                  <c:v>45.318882823578598</c:v>
                </c:pt>
                <c:pt idx="95">
                  <c:v>45.318882823578598</c:v>
                </c:pt>
                <c:pt idx="96">
                  <c:v>45.318882823578598</c:v>
                </c:pt>
                <c:pt idx="97">
                  <c:v>45.318882823578598</c:v>
                </c:pt>
                <c:pt idx="98">
                  <c:v>45.318882823578598</c:v>
                </c:pt>
                <c:pt idx="99">
                  <c:v>45.318882823578598</c:v>
                </c:pt>
                <c:pt idx="100">
                  <c:v>45.318882823578598</c:v>
                </c:pt>
                <c:pt idx="101">
                  <c:v>45.318882823578598</c:v>
                </c:pt>
                <c:pt idx="102">
                  <c:v>45.318882823578598</c:v>
                </c:pt>
                <c:pt idx="103">
                  <c:v>45.318882823578598</c:v>
                </c:pt>
                <c:pt idx="104">
                  <c:v>45.318882823578598</c:v>
                </c:pt>
                <c:pt idx="105">
                  <c:v>45.318882823578598</c:v>
                </c:pt>
                <c:pt idx="106">
                  <c:v>45.318882823578598</c:v>
                </c:pt>
                <c:pt idx="107">
                  <c:v>45.318882823578598</c:v>
                </c:pt>
                <c:pt idx="108">
                  <c:v>45.318882823578598</c:v>
                </c:pt>
                <c:pt idx="109">
                  <c:v>45.318882823578598</c:v>
                </c:pt>
                <c:pt idx="110">
                  <c:v>45.318882823578598</c:v>
                </c:pt>
                <c:pt idx="111">
                  <c:v>45.318882823578598</c:v>
                </c:pt>
                <c:pt idx="112">
                  <c:v>45.318882823578598</c:v>
                </c:pt>
                <c:pt idx="113">
                  <c:v>45.318882823578598</c:v>
                </c:pt>
                <c:pt idx="114">
                  <c:v>45.318882823578598</c:v>
                </c:pt>
                <c:pt idx="115">
                  <c:v>45.318882823578598</c:v>
                </c:pt>
                <c:pt idx="116">
                  <c:v>45.318882823578598</c:v>
                </c:pt>
                <c:pt idx="117">
                  <c:v>45.318882823578598</c:v>
                </c:pt>
                <c:pt idx="118">
                  <c:v>45.318882823578598</c:v>
                </c:pt>
                <c:pt idx="119">
                  <c:v>45.318882823578598</c:v>
                </c:pt>
                <c:pt idx="120">
                  <c:v>45.318882823578598</c:v>
                </c:pt>
                <c:pt idx="121">
                  <c:v>45.318882823578598</c:v>
                </c:pt>
                <c:pt idx="122">
                  <c:v>45.318882823578598</c:v>
                </c:pt>
                <c:pt idx="123">
                  <c:v>45.318882823578598</c:v>
                </c:pt>
                <c:pt idx="124">
                  <c:v>45.318882823578598</c:v>
                </c:pt>
                <c:pt idx="125">
                  <c:v>45.318882823578598</c:v>
                </c:pt>
                <c:pt idx="126">
                  <c:v>45.318882823578598</c:v>
                </c:pt>
                <c:pt idx="127">
                  <c:v>45.318882823578598</c:v>
                </c:pt>
                <c:pt idx="128">
                  <c:v>45.318882823578598</c:v>
                </c:pt>
                <c:pt idx="129">
                  <c:v>45.318882823578598</c:v>
                </c:pt>
                <c:pt idx="130">
                  <c:v>45.318882823578598</c:v>
                </c:pt>
                <c:pt idx="131">
                  <c:v>45.318882823578598</c:v>
                </c:pt>
                <c:pt idx="132">
                  <c:v>45.318882823578598</c:v>
                </c:pt>
                <c:pt idx="133">
                  <c:v>45.318882823578598</c:v>
                </c:pt>
                <c:pt idx="134">
                  <c:v>45.318882823578598</c:v>
                </c:pt>
                <c:pt idx="135">
                  <c:v>45.318882823578598</c:v>
                </c:pt>
                <c:pt idx="136">
                  <c:v>45.318882823578598</c:v>
                </c:pt>
                <c:pt idx="137">
                  <c:v>45.318882823578598</c:v>
                </c:pt>
                <c:pt idx="138">
                  <c:v>45.318882823578598</c:v>
                </c:pt>
                <c:pt idx="139">
                  <c:v>45.318882823578598</c:v>
                </c:pt>
                <c:pt idx="140">
                  <c:v>45.318882823578598</c:v>
                </c:pt>
                <c:pt idx="141">
                  <c:v>45.318882823578598</c:v>
                </c:pt>
                <c:pt idx="142">
                  <c:v>45.318882823578598</c:v>
                </c:pt>
                <c:pt idx="143">
                  <c:v>45.318882823578598</c:v>
                </c:pt>
                <c:pt idx="144">
                  <c:v>45.318882823578598</c:v>
                </c:pt>
                <c:pt idx="145">
                  <c:v>45.318882823578598</c:v>
                </c:pt>
                <c:pt idx="146">
                  <c:v>45.318882823578598</c:v>
                </c:pt>
                <c:pt idx="147">
                  <c:v>45.318882823578598</c:v>
                </c:pt>
                <c:pt idx="148">
                  <c:v>45.318882823578598</c:v>
                </c:pt>
                <c:pt idx="149">
                  <c:v>44.686760308318782</c:v>
                </c:pt>
                <c:pt idx="150">
                  <c:v>44.047149731552281</c:v>
                </c:pt>
                <c:pt idx="151">
                  <c:v>43.399973950846707</c:v>
                </c:pt>
                <c:pt idx="152">
                  <c:v>42.745153828996209</c:v>
                </c:pt>
                <c:pt idx="153">
                  <c:v>42.082608166573237</c:v>
                </c:pt>
                <c:pt idx="154">
                  <c:v>41.412253631418444</c:v>
                </c:pt>
                <c:pt idx="155">
                  <c:v>40.734004684897172</c:v>
                </c:pt>
                <c:pt idx="156">
                  <c:v>40.047773504740718</c:v>
                </c:pt>
                <c:pt idx="157">
                  <c:v>39.353469904277091</c:v>
                </c:pt>
                <c:pt idx="158">
                  <c:v>38.651001247843915</c:v>
                </c:pt>
                <c:pt idx="159">
                  <c:v>37.940272362160449</c:v>
                </c:pt>
                <c:pt idx="160">
                  <c:v>37.221185443421028</c:v>
                </c:pt>
                <c:pt idx="161">
                  <c:v>36.493639959855692</c:v>
                </c:pt>
                <c:pt idx="162">
                  <c:v>35.757532549484068</c:v>
                </c:pt>
                <c:pt idx="163">
                  <c:v>35.012756912771039</c:v>
                </c:pt>
                <c:pt idx="164">
                  <c:v>34.259203699869559</c:v>
                </c:pt>
                <c:pt idx="165">
                  <c:v>33.496760392113949</c:v>
                </c:pt>
                <c:pt idx="166">
                  <c:v>32.725311177401117</c:v>
                </c:pt>
                <c:pt idx="167">
                  <c:v>31.944736819070158</c:v>
                </c:pt>
                <c:pt idx="168">
                  <c:v>31.154914517861371</c:v>
                </c:pt>
                <c:pt idx="169">
                  <c:v>30.355717766502199</c:v>
                </c:pt>
                <c:pt idx="170">
                  <c:v>29.547016196433297</c:v>
                </c:pt>
                <c:pt idx="171">
                  <c:v>28.728675416149468</c:v>
                </c:pt>
                <c:pt idx="172">
                  <c:v>27.900556840586169</c:v>
                </c:pt>
                <c:pt idx="173">
                  <c:v>27.062517510939088</c:v>
                </c:pt>
                <c:pt idx="174">
                  <c:v>26.214409904251134</c:v>
                </c:pt>
                <c:pt idx="175">
                  <c:v>25.356081732047347</c:v>
                </c:pt>
                <c:pt idx="176">
                  <c:v>24.487375727237023</c:v>
                </c:pt>
                <c:pt idx="177">
                  <c:v>23.608129418435315</c:v>
                </c:pt>
                <c:pt idx="178">
                  <c:v>22.718174890783789</c:v>
                </c:pt>
                <c:pt idx="179">
                  <c:v>21.8173385322679</c:v>
                </c:pt>
                <c:pt idx="180">
                  <c:v>20.905440764439941</c:v>
                </c:pt>
                <c:pt idx="181">
                  <c:v>19.982295756358909</c:v>
                </c:pt>
                <c:pt idx="182">
                  <c:v>19.04771112044773</c:v>
                </c:pt>
                <c:pt idx="183">
                  <c:v>18.101487588849196</c:v>
                </c:pt>
                <c:pt idx="184">
                  <c:v>17.143418668727886</c:v>
                </c:pt>
                <c:pt idx="185">
                  <c:v>16.173290274816086</c:v>
                </c:pt>
                <c:pt idx="186">
                  <c:v>15.190880337337376</c:v>
                </c:pt>
                <c:pt idx="187">
                  <c:v>14.19595838325761</c:v>
                </c:pt>
                <c:pt idx="188">
                  <c:v>13.188285088606335</c:v>
                </c:pt>
                <c:pt idx="189">
                  <c:v>12.167611799384497</c:v>
                </c:pt>
                <c:pt idx="190">
                  <c:v>11.133680018316259</c:v>
                </c:pt>
                <c:pt idx="191">
                  <c:v>10.08622085441386</c:v>
                </c:pt>
                <c:pt idx="192">
                  <c:v>9.02495443200457</c:v>
                </c:pt>
                <c:pt idx="193">
                  <c:v>7.9495892555004435</c:v>
                </c:pt>
                <c:pt idx="194">
                  <c:v>6.8598215257855886</c:v>
                </c:pt>
                <c:pt idx="195">
                  <c:v>5.7553344036294733</c:v>
                </c:pt>
                <c:pt idx="196">
                  <c:v>4.6357972150113769</c:v>
                </c:pt>
                <c:pt idx="197">
                  <c:v>3.5008645926465238</c:v>
                </c:pt>
                <c:pt idx="198">
                  <c:v>2.3501755473270771</c:v>
                </c:pt>
                <c:pt idx="199">
                  <c:v>1.1833524619222544</c:v>
                </c:pt>
                <c:pt idx="200">
                  <c:v>3.2481953634747435E-14</c:v>
                </c:pt>
                <c:pt idx="201">
                  <c:v>1.1833524619222544</c:v>
                </c:pt>
                <c:pt idx="202">
                  <c:v>2.3501755473270771</c:v>
                </c:pt>
                <c:pt idx="203">
                  <c:v>3.5008645926465238</c:v>
                </c:pt>
                <c:pt idx="204">
                  <c:v>4.6357972150113769</c:v>
                </c:pt>
                <c:pt idx="205">
                  <c:v>5.7553344036294733</c:v>
                </c:pt>
                <c:pt idx="206">
                  <c:v>6.8598215257855886</c:v>
                </c:pt>
                <c:pt idx="207">
                  <c:v>7.9495892555004435</c:v>
                </c:pt>
                <c:pt idx="208">
                  <c:v>9.02495443200457</c:v>
                </c:pt>
                <c:pt idx="209">
                  <c:v>10.08622085441386</c:v>
                </c:pt>
                <c:pt idx="210">
                  <c:v>11.133680018316259</c:v>
                </c:pt>
                <c:pt idx="211">
                  <c:v>12.167611799384497</c:v>
                </c:pt>
                <c:pt idx="212">
                  <c:v>13.188285088606335</c:v>
                </c:pt>
                <c:pt idx="213">
                  <c:v>14.19595838325761</c:v>
                </c:pt>
                <c:pt idx="214">
                  <c:v>15.190880337337376</c:v>
                </c:pt>
                <c:pt idx="215">
                  <c:v>16.173290274816086</c:v>
                </c:pt>
                <c:pt idx="216">
                  <c:v>17.143418668727886</c:v>
                </c:pt>
                <c:pt idx="217">
                  <c:v>18.101487588849196</c:v>
                </c:pt>
                <c:pt idx="218">
                  <c:v>19.04771112044773</c:v>
                </c:pt>
                <c:pt idx="219">
                  <c:v>19.982295756358909</c:v>
                </c:pt>
                <c:pt idx="220">
                  <c:v>20.905440764439941</c:v>
                </c:pt>
                <c:pt idx="221">
                  <c:v>21.8173385322679</c:v>
                </c:pt>
                <c:pt idx="222">
                  <c:v>22.718174890783789</c:v>
                </c:pt>
                <c:pt idx="223">
                  <c:v>23.608129418435315</c:v>
                </c:pt>
                <c:pt idx="224">
                  <c:v>24.487375727237023</c:v>
                </c:pt>
                <c:pt idx="225">
                  <c:v>25.356081732047347</c:v>
                </c:pt>
                <c:pt idx="226">
                  <c:v>26.214409904251134</c:v>
                </c:pt>
                <c:pt idx="227">
                  <c:v>27.062517510939088</c:v>
                </c:pt>
                <c:pt idx="228">
                  <c:v>27.900556840586169</c:v>
                </c:pt>
                <c:pt idx="229">
                  <c:v>28.728675416149468</c:v>
                </c:pt>
                <c:pt idx="230">
                  <c:v>29.547016196433297</c:v>
                </c:pt>
                <c:pt idx="231">
                  <c:v>30.355717766502199</c:v>
                </c:pt>
                <c:pt idx="232">
                  <c:v>31.154914517861371</c:v>
                </c:pt>
                <c:pt idx="233">
                  <c:v>31.944736819070158</c:v>
                </c:pt>
                <c:pt idx="234">
                  <c:v>32.725311177401117</c:v>
                </c:pt>
                <c:pt idx="235">
                  <c:v>33.496760392113949</c:v>
                </c:pt>
                <c:pt idx="236">
                  <c:v>34.259203699869559</c:v>
                </c:pt>
                <c:pt idx="237">
                  <c:v>35.012756912771039</c:v>
                </c:pt>
                <c:pt idx="238">
                  <c:v>35.757532549484068</c:v>
                </c:pt>
                <c:pt idx="239">
                  <c:v>36.493639959855692</c:v>
                </c:pt>
                <c:pt idx="240">
                  <c:v>37.221185443421028</c:v>
                </c:pt>
                <c:pt idx="241">
                  <c:v>37.940272362160449</c:v>
                </c:pt>
                <c:pt idx="242">
                  <c:v>38.651001247843915</c:v>
                </c:pt>
                <c:pt idx="243">
                  <c:v>39.353469904277091</c:v>
                </c:pt>
                <c:pt idx="244">
                  <c:v>40.047773504740718</c:v>
                </c:pt>
                <c:pt idx="245">
                  <c:v>40.734004684897172</c:v>
                </c:pt>
                <c:pt idx="246">
                  <c:v>41.412253631418444</c:v>
                </c:pt>
                <c:pt idx="247">
                  <c:v>42.082608166573237</c:v>
                </c:pt>
                <c:pt idx="248">
                  <c:v>42.745153828996209</c:v>
                </c:pt>
                <c:pt idx="249">
                  <c:v>43.399973950846707</c:v>
                </c:pt>
                <c:pt idx="250">
                  <c:v>44.047149731552281</c:v>
                </c:pt>
                <c:pt idx="251">
                  <c:v>44.686760308318782</c:v>
                </c:pt>
                <c:pt idx="252">
                  <c:v>45.318882823578598</c:v>
                </c:pt>
                <c:pt idx="253">
                  <c:v>45.318882823578598</c:v>
                </c:pt>
                <c:pt idx="254">
                  <c:v>45.318882823578598</c:v>
                </c:pt>
                <c:pt idx="255">
                  <c:v>45.318882823578598</c:v>
                </c:pt>
                <c:pt idx="256">
                  <c:v>45.318882823578598</c:v>
                </c:pt>
                <c:pt idx="257">
                  <c:v>45.318882823578598</c:v>
                </c:pt>
                <c:pt idx="258">
                  <c:v>45.318882823578598</c:v>
                </c:pt>
                <c:pt idx="259">
                  <c:v>45.318882823578598</c:v>
                </c:pt>
                <c:pt idx="260">
                  <c:v>45.318882823578598</c:v>
                </c:pt>
                <c:pt idx="261">
                  <c:v>45.318882823578598</c:v>
                </c:pt>
                <c:pt idx="262">
                  <c:v>45.318882823578598</c:v>
                </c:pt>
                <c:pt idx="263">
                  <c:v>45.318882823578598</c:v>
                </c:pt>
                <c:pt idx="264">
                  <c:v>45.318882823578598</c:v>
                </c:pt>
                <c:pt idx="265">
                  <c:v>45.318882823578598</c:v>
                </c:pt>
                <c:pt idx="266">
                  <c:v>45.318882823578598</c:v>
                </c:pt>
                <c:pt idx="267">
                  <c:v>45.318882823578598</c:v>
                </c:pt>
                <c:pt idx="268">
                  <c:v>45.318882823578598</c:v>
                </c:pt>
                <c:pt idx="269">
                  <c:v>45.318882823578598</c:v>
                </c:pt>
                <c:pt idx="270">
                  <c:v>45.318882823578598</c:v>
                </c:pt>
                <c:pt idx="271">
                  <c:v>45.318882823578598</c:v>
                </c:pt>
                <c:pt idx="272">
                  <c:v>45.318882823578598</c:v>
                </c:pt>
                <c:pt idx="273">
                  <c:v>45.318882823578598</c:v>
                </c:pt>
                <c:pt idx="274">
                  <c:v>45.318882823578598</c:v>
                </c:pt>
                <c:pt idx="275">
                  <c:v>45.318882823578598</c:v>
                </c:pt>
                <c:pt idx="276">
                  <c:v>45.318882823578598</c:v>
                </c:pt>
                <c:pt idx="277">
                  <c:v>45.318882823578598</c:v>
                </c:pt>
                <c:pt idx="278">
                  <c:v>45.318882823578598</c:v>
                </c:pt>
                <c:pt idx="279">
                  <c:v>45.318882823578598</c:v>
                </c:pt>
                <c:pt idx="280">
                  <c:v>45.318882823578598</c:v>
                </c:pt>
                <c:pt idx="281">
                  <c:v>45.318882823578598</c:v>
                </c:pt>
                <c:pt idx="282">
                  <c:v>45.318882823578598</c:v>
                </c:pt>
                <c:pt idx="283">
                  <c:v>45.318882823578598</c:v>
                </c:pt>
                <c:pt idx="284">
                  <c:v>45.318882823578598</c:v>
                </c:pt>
                <c:pt idx="285">
                  <c:v>45.318882823578598</c:v>
                </c:pt>
                <c:pt idx="286">
                  <c:v>45.318882823578598</c:v>
                </c:pt>
                <c:pt idx="287">
                  <c:v>45.318882823578598</c:v>
                </c:pt>
                <c:pt idx="288">
                  <c:v>45.318882823578598</c:v>
                </c:pt>
                <c:pt idx="289">
                  <c:v>45.318882823578598</c:v>
                </c:pt>
                <c:pt idx="290">
                  <c:v>45.318882823578598</c:v>
                </c:pt>
                <c:pt idx="291">
                  <c:v>45.318882823578598</c:v>
                </c:pt>
                <c:pt idx="292">
                  <c:v>45.318882823578598</c:v>
                </c:pt>
                <c:pt idx="293">
                  <c:v>45.318882823578598</c:v>
                </c:pt>
                <c:pt idx="294">
                  <c:v>45.318882823578598</c:v>
                </c:pt>
                <c:pt idx="295">
                  <c:v>45.318882823578598</c:v>
                </c:pt>
                <c:pt idx="296">
                  <c:v>45.318882823578598</c:v>
                </c:pt>
                <c:pt idx="297">
                  <c:v>45.318882823578598</c:v>
                </c:pt>
                <c:pt idx="298">
                  <c:v>45.318882823578598</c:v>
                </c:pt>
                <c:pt idx="299">
                  <c:v>45.318882823578598</c:v>
                </c:pt>
                <c:pt idx="300">
                  <c:v>45.318882823578598</c:v>
                </c:pt>
                <c:pt idx="301">
                  <c:v>45.318882823578598</c:v>
                </c:pt>
                <c:pt idx="302">
                  <c:v>45.318882823578598</c:v>
                </c:pt>
                <c:pt idx="303">
                  <c:v>45.318882823578598</c:v>
                </c:pt>
                <c:pt idx="304">
                  <c:v>45.318882823578598</c:v>
                </c:pt>
                <c:pt idx="305">
                  <c:v>45.318882823578598</c:v>
                </c:pt>
                <c:pt idx="306">
                  <c:v>45.318882823578598</c:v>
                </c:pt>
                <c:pt idx="307">
                  <c:v>45.318882823578598</c:v>
                </c:pt>
                <c:pt idx="308">
                  <c:v>45.318882823578598</c:v>
                </c:pt>
                <c:pt idx="309">
                  <c:v>45.318882823578598</c:v>
                </c:pt>
                <c:pt idx="310">
                  <c:v>45.318882823578598</c:v>
                </c:pt>
                <c:pt idx="311">
                  <c:v>45.318882823578598</c:v>
                </c:pt>
                <c:pt idx="312">
                  <c:v>45.318882823578598</c:v>
                </c:pt>
                <c:pt idx="313">
                  <c:v>45.318882823578598</c:v>
                </c:pt>
                <c:pt idx="314">
                  <c:v>45.318882823578598</c:v>
                </c:pt>
                <c:pt idx="315">
                  <c:v>45.318882823578598</c:v>
                </c:pt>
                <c:pt idx="316">
                  <c:v>45.318882823578598</c:v>
                </c:pt>
                <c:pt idx="317">
                  <c:v>45.318882823578598</c:v>
                </c:pt>
                <c:pt idx="318">
                  <c:v>45.318882823578598</c:v>
                </c:pt>
                <c:pt idx="319">
                  <c:v>45.318882823578598</c:v>
                </c:pt>
                <c:pt idx="320">
                  <c:v>45.318882823578598</c:v>
                </c:pt>
                <c:pt idx="321">
                  <c:v>45.318882823578598</c:v>
                </c:pt>
                <c:pt idx="322">
                  <c:v>45.318882823578598</c:v>
                </c:pt>
                <c:pt idx="323">
                  <c:v>45.318882823578598</c:v>
                </c:pt>
                <c:pt idx="324">
                  <c:v>45.318882823578598</c:v>
                </c:pt>
                <c:pt idx="325">
                  <c:v>45.318882823578598</c:v>
                </c:pt>
                <c:pt idx="326">
                  <c:v>45.318882823578598</c:v>
                </c:pt>
                <c:pt idx="327">
                  <c:v>45.318882823578598</c:v>
                </c:pt>
                <c:pt idx="328">
                  <c:v>45.318882823578598</c:v>
                </c:pt>
                <c:pt idx="329">
                  <c:v>45.318882823578598</c:v>
                </c:pt>
                <c:pt idx="330">
                  <c:v>45.318882823578598</c:v>
                </c:pt>
                <c:pt idx="331">
                  <c:v>45.318882823578598</c:v>
                </c:pt>
                <c:pt idx="332">
                  <c:v>45.318882823578598</c:v>
                </c:pt>
                <c:pt idx="333">
                  <c:v>45.318882823578598</c:v>
                </c:pt>
                <c:pt idx="334">
                  <c:v>45.318882823578598</c:v>
                </c:pt>
                <c:pt idx="335">
                  <c:v>45.318882823578598</c:v>
                </c:pt>
                <c:pt idx="336">
                  <c:v>45.318882823578598</c:v>
                </c:pt>
                <c:pt idx="337">
                  <c:v>45.318882823578598</c:v>
                </c:pt>
                <c:pt idx="338">
                  <c:v>45.318882823578598</c:v>
                </c:pt>
                <c:pt idx="339">
                  <c:v>45.318882823578598</c:v>
                </c:pt>
                <c:pt idx="340">
                  <c:v>45.318882823578598</c:v>
                </c:pt>
                <c:pt idx="341">
                  <c:v>45.318882823578598</c:v>
                </c:pt>
                <c:pt idx="342">
                  <c:v>45.318882823578598</c:v>
                </c:pt>
                <c:pt idx="343">
                  <c:v>45.318882823578598</c:v>
                </c:pt>
                <c:pt idx="344">
                  <c:v>45.318882823578598</c:v>
                </c:pt>
                <c:pt idx="345">
                  <c:v>45.318882823578598</c:v>
                </c:pt>
                <c:pt idx="346">
                  <c:v>45.318882823578598</c:v>
                </c:pt>
                <c:pt idx="347">
                  <c:v>45.318882823578598</c:v>
                </c:pt>
                <c:pt idx="348">
                  <c:v>45.318882823578598</c:v>
                </c:pt>
                <c:pt idx="349">
                  <c:v>45.318882823578598</c:v>
                </c:pt>
                <c:pt idx="350">
                  <c:v>45.318882823578598</c:v>
                </c:pt>
                <c:pt idx="351">
                  <c:v>45.318882823578598</c:v>
                </c:pt>
                <c:pt idx="352">
                  <c:v>45.318882823578598</c:v>
                </c:pt>
                <c:pt idx="353">
                  <c:v>45.318882823578598</c:v>
                </c:pt>
                <c:pt idx="354">
                  <c:v>45.318882823578598</c:v>
                </c:pt>
                <c:pt idx="355">
                  <c:v>45.318882823578598</c:v>
                </c:pt>
                <c:pt idx="356">
                  <c:v>45.318882823578598</c:v>
                </c:pt>
                <c:pt idx="357">
                  <c:v>45.318882823578598</c:v>
                </c:pt>
                <c:pt idx="358">
                  <c:v>45.318882823578598</c:v>
                </c:pt>
                <c:pt idx="359">
                  <c:v>45.318882823578598</c:v>
                </c:pt>
                <c:pt idx="360">
                  <c:v>45.318882823578598</c:v>
                </c:pt>
                <c:pt idx="361">
                  <c:v>45.318882823578598</c:v>
                </c:pt>
                <c:pt idx="362">
                  <c:v>45.318882823578598</c:v>
                </c:pt>
                <c:pt idx="363">
                  <c:v>45.318882823578598</c:v>
                </c:pt>
                <c:pt idx="364">
                  <c:v>45.318882823578598</c:v>
                </c:pt>
                <c:pt idx="365">
                  <c:v>45.318882823578598</c:v>
                </c:pt>
                <c:pt idx="366">
                  <c:v>45.318882823578598</c:v>
                </c:pt>
                <c:pt idx="367">
                  <c:v>45.318882823578598</c:v>
                </c:pt>
                <c:pt idx="368">
                  <c:v>45.318882823578598</c:v>
                </c:pt>
                <c:pt idx="369">
                  <c:v>45.318882823578598</c:v>
                </c:pt>
                <c:pt idx="370">
                  <c:v>45.318882823578598</c:v>
                </c:pt>
                <c:pt idx="371">
                  <c:v>45.318882823578598</c:v>
                </c:pt>
                <c:pt idx="372">
                  <c:v>45.318882823578598</c:v>
                </c:pt>
                <c:pt idx="373">
                  <c:v>45.318882823578598</c:v>
                </c:pt>
                <c:pt idx="374">
                  <c:v>45.318882823578598</c:v>
                </c:pt>
                <c:pt idx="375">
                  <c:v>45.318882823578598</c:v>
                </c:pt>
                <c:pt idx="376">
                  <c:v>45.318882823578598</c:v>
                </c:pt>
                <c:pt idx="377">
                  <c:v>45.318882823578598</c:v>
                </c:pt>
                <c:pt idx="378">
                  <c:v>45.318882823578598</c:v>
                </c:pt>
                <c:pt idx="379">
                  <c:v>45.318882823578598</c:v>
                </c:pt>
                <c:pt idx="380">
                  <c:v>45.318882823578598</c:v>
                </c:pt>
                <c:pt idx="381">
                  <c:v>45.318882823578598</c:v>
                </c:pt>
                <c:pt idx="382">
                  <c:v>45.318882823578598</c:v>
                </c:pt>
                <c:pt idx="383">
                  <c:v>45.318882823578598</c:v>
                </c:pt>
                <c:pt idx="384">
                  <c:v>45.318882823578598</c:v>
                </c:pt>
                <c:pt idx="385">
                  <c:v>45.318882823578598</c:v>
                </c:pt>
                <c:pt idx="386">
                  <c:v>45.318882823578598</c:v>
                </c:pt>
                <c:pt idx="387">
                  <c:v>45.318882823578598</c:v>
                </c:pt>
                <c:pt idx="388">
                  <c:v>45.318882823578598</c:v>
                </c:pt>
                <c:pt idx="389">
                  <c:v>45.318882823578598</c:v>
                </c:pt>
                <c:pt idx="390">
                  <c:v>45.318882823578598</c:v>
                </c:pt>
                <c:pt idx="391">
                  <c:v>45.318882823578598</c:v>
                </c:pt>
                <c:pt idx="392">
                  <c:v>45.318882823578598</c:v>
                </c:pt>
                <c:pt idx="393">
                  <c:v>45.318882823578598</c:v>
                </c:pt>
                <c:pt idx="394">
                  <c:v>45.318882823578598</c:v>
                </c:pt>
                <c:pt idx="395">
                  <c:v>45.318882823578598</c:v>
                </c:pt>
                <c:pt idx="396">
                  <c:v>45.318882823578598</c:v>
                </c:pt>
                <c:pt idx="397">
                  <c:v>45.318882823578598</c:v>
                </c:pt>
                <c:pt idx="398">
                  <c:v>45.318882823578598</c:v>
                </c:pt>
                <c:pt idx="399">
                  <c:v>45.318882823578598</c:v>
                </c:pt>
                <c:pt idx="400">
                  <c:v>45.318882823578598</c:v>
                </c:pt>
              </c:numCache>
            </c:numRef>
          </c:yVal>
          <c:smooth val="0"/>
        </c:ser>
        <c:ser>
          <c:idx val="13"/>
          <c:order val="41"/>
          <c:tx>
            <c:v>ray50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CURVED!$FQ$1953:$FQ$2353</c:f>
              <c:numCache>
                <c:formatCode>General</c:formatCode>
                <c:ptCount val="401"/>
                <c:pt idx="0">
                  <c:v>-200</c:v>
                </c:pt>
                <c:pt idx="1">
                  <c:v>-199</c:v>
                </c:pt>
                <c:pt idx="2">
                  <c:v>-198</c:v>
                </c:pt>
                <c:pt idx="3">
                  <c:v>-197</c:v>
                </c:pt>
                <c:pt idx="4">
                  <c:v>-196</c:v>
                </c:pt>
                <c:pt idx="5">
                  <c:v>-195</c:v>
                </c:pt>
                <c:pt idx="6">
                  <c:v>-194</c:v>
                </c:pt>
                <c:pt idx="7">
                  <c:v>-193</c:v>
                </c:pt>
                <c:pt idx="8">
                  <c:v>-192</c:v>
                </c:pt>
                <c:pt idx="9">
                  <c:v>-191</c:v>
                </c:pt>
                <c:pt idx="10">
                  <c:v>-190</c:v>
                </c:pt>
                <c:pt idx="11">
                  <c:v>-189</c:v>
                </c:pt>
                <c:pt idx="12">
                  <c:v>-188</c:v>
                </c:pt>
                <c:pt idx="13">
                  <c:v>-187</c:v>
                </c:pt>
                <c:pt idx="14">
                  <c:v>-186</c:v>
                </c:pt>
                <c:pt idx="15">
                  <c:v>-185</c:v>
                </c:pt>
                <c:pt idx="16">
                  <c:v>-184</c:v>
                </c:pt>
                <c:pt idx="17">
                  <c:v>-183</c:v>
                </c:pt>
                <c:pt idx="18">
                  <c:v>-182</c:v>
                </c:pt>
                <c:pt idx="19">
                  <c:v>-181</c:v>
                </c:pt>
                <c:pt idx="20">
                  <c:v>-180</c:v>
                </c:pt>
                <c:pt idx="21">
                  <c:v>-179</c:v>
                </c:pt>
                <c:pt idx="22">
                  <c:v>-178</c:v>
                </c:pt>
                <c:pt idx="23">
                  <c:v>-177</c:v>
                </c:pt>
                <c:pt idx="24">
                  <c:v>-176</c:v>
                </c:pt>
                <c:pt idx="25">
                  <c:v>-175</c:v>
                </c:pt>
                <c:pt idx="26">
                  <c:v>-174</c:v>
                </c:pt>
                <c:pt idx="27">
                  <c:v>-173</c:v>
                </c:pt>
                <c:pt idx="28">
                  <c:v>-172</c:v>
                </c:pt>
                <c:pt idx="29">
                  <c:v>-171</c:v>
                </c:pt>
                <c:pt idx="30">
                  <c:v>-170</c:v>
                </c:pt>
                <c:pt idx="31">
                  <c:v>-169</c:v>
                </c:pt>
                <c:pt idx="32">
                  <c:v>-168</c:v>
                </c:pt>
                <c:pt idx="33">
                  <c:v>-167</c:v>
                </c:pt>
                <c:pt idx="34">
                  <c:v>-166</c:v>
                </c:pt>
                <c:pt idx="35">
                  <c:v>-165</c:v>
                </c:pt>
                <c:pt idx="36">
                  <c:v>-164</c:v>
                </c:pt>
                <c:pt idx="37">
                  <c:v>-163</c:v>
                </c:pt>
                <c:pt idx="38">
                  <c:v>-162</c:v>
                </c:pt>
                <c:pt idx="39">
                  <c:v>-161</c:v>
                </c:pt>
                <c:pt idx="40">
                  <c:v>-160</c:v>
                </c:pt>
                <c:pt idx="41">
                  <c:v>-159</c:v>
                </c:pt>
                <c:pt idx="42">
                  <c:v>-158</c:v>
                </c:pt>
                <c:pt idx="43">
                  <c:v>-157</c:v>
                </c:pt>
                <c:pt idx="44">
                  <c:v>-156</c:v>
                </c:pt>
                <c:pt idx="45">
                  <c:v>-155</c:v>
                </c:pt>
                <c:pt idx="46">
                  <c:v>-154</c:v>
                </c:pt>
                <c:pt idx="47">
                  <c:v>-153</c:v>
                </c:pt>
                <c:pt idx="48">
                  <c:v>-152</c:v>
                </c:pt>
                <c:pt idx="49">
                  <c:v>-151</c:v>
                </c:pt>
                <c:pt idx="50">
                  <c:v>-150</c:v>
                </c:pt>
                <c:pt idx="51">
                  <c:v>-149</c:v>
                </c:pt>
                <c:pt idx="52">
                  <c:v>-148</c:v>
                </c:pt>
                <c:pt idx="53">
                  <c:v>-147</c:v>
                </c:pt>
                <c:pt idx="54">
                  <c:v>-146</c:v>
                </c:pt>
                <c:pt idx="55">
                  <c:v>-145</c:v>
                </c:pt>
                <c:pt idx="56">
                  <c:v>-144</c:v>
                </c:pt>
                <c:pt idx="57">
                  <c:v>-143</c:v>
                </c:pt>
                <c:pt idx="58">
                  <c:v>-142</c:v>
                </c:pt>
                <c:pt idx="59">
                  <c:v>-141</c:v>
                </c:pt>
                <c:pt idx="60">
                  <c:v>-140</c:v>
                </c:pt>
                <c:pt idx="61">
                  <c:v>-139</c:v>
                </c:pt>
                <c:pt idx="62">
                  <c:v>-138</c:v>
                </c:pt>
                <c:pt idx="63">
                  <c:v>-137</c:v>
                </c:pt>
                <c:pt idx="64">
                  <c:v>-136</c:v>
                </c:pt>
                <c:pt idx="65">
                  <c:v>-135</c:v>
                </c:pt>
                <c:pt idx="66">
                  <c:v>-134</c:v>
                </c:pt>
                <c:pt idx="67">
                  <c:v>-133</c:v>
                </c:pt>
                <c:pt idx="68">
                  <c:v>-132</c:v>
                </c:pt>
                <c:pt idx="69">
                  <c:v>-131</c:v>
                </c:pt>
                <c:pt idx="70">
                  <c:v>-130</c:v>
                </c:pt>
                <c:pt idx="71">
                  <c:v>-129</c:v>
                </c:pt>
                <c:pt idx="72">
                  <c:v>-128</c:v>
                </c:pt>
                <c:pt idx="73">
                  <c:v>-127</c:v>
                </c:pt>
                <c:pt idx="74">
                  <c:v>-126</c:v>
                </c:pt>
                <c:pt idx="75">
                  <c:v>-125</c:v>
                </c:pt>
                <c:pt idx="76">
                  <c:v>-124</c:v>
                </c:pt>
                <c:pt idx="77">
                  <c:v>-123</c:v>
                </c:pt>
                <c:pt idx="78">
                  <c:v>-122</c:v>
                </c:pt>
                <c:pt idx="79">
                  <c:v>-121</c:v>
                </c:pt>
                <c:pt idx="80">
                  <c:v>-120</c:v>
                </c:pt>
                <c:pt idx="81">
                  <c:v>-119</c:v>
                </c:pt>
                <c:pt idx="82">
                  <c:v>-118</c:v>
                </c:pt>
                <c:pt idx="83">
                  <c:v>-117</c:v>
                </c:pt>
                <c:pt idx="84">
                  <c:v>-116</c:v>
                </c:pt>
                <c:pt idx="85">
                  <c:v>-115</c:v>
                </c:pt>
                <c:pt idx="86">
                  <c:v>-114</c:v>
                </c:pt>
                <c:pt idx="87">
                  <c:v>-113</c:v>
                </c:pt>
                <c:pt idx="88">
                  <c:v>-112</c:v>
                </c:pt>
                <c:pt idx="89">
                  <c:v>-111</c:v>
                </c:pt>
                <c:pt idx="90">
                  <c:v>-110</c:v>
                </c:pt>
                <c:pt idx="91">
                  <c:v>-109</c:v>
                </c:pt>
                <c:pt idx="92">
                  <c:v>-108</c:v>
                </c:pt>
                <c:pt idx="93">
                  <c:v>-107</c:v>
                </c:pt>
                <c:pt idx="94">
                  <c:v>-106</c:v>
                </c:pt>
                <c:pt idx="95">
                  <c:v>-105</c:v>
                </c:pt>
                <c:pt idx="96">
                  <c:v>-104</c:v>
                </c:pt>
                <c:pt idx="97">
                  <c:v>-103</c:v>
                </c:pt>
                <c:pt idx="98">
                  <c:v>-102</c:v>
                </c:pt>
                <c:pt idx="99">
                  <c:v>-101</c:v>
                </c:pt>
                <c:pt idx="100">
                  <c:v>-100</c:v>
                </c:pt>
                <c:pt idx="101">
                  <c:v>-99</c:v>
                </c:pt>
                <c:pt idx="102">
                  <c:v>-98</c:v>
                </c:pt>
                <c:pt idx="103">
                  <c:v>-97</c:v>
                </c:pt>
                <c:pt idx="104">
                  <c:v>-96</c:v>
                </c:pt>
                <c:pt idx="105">
                  <c:v>-95</c:v>
                </c:pt>
                <c:pt idx="106">
                  <c:v>-94</c:v>
                </c:pt>
                <c:pt idx="107">
                  <c:v>-93</c:v>
                </c:pt>
                <c:pt idx="108">
                  <c:v>-92</c:v>
                </c:pt>
                <c:pt idx="109">
                  <c:v>-91</c:v>
                </c:pt>
                <c:pt idx="110">
                  <c:v>-90</c:v>
                </c:pt>
                <c:pt idx="111">
                  <c:v>-89</c:v>
                </c:pt>
                <c:pt idx="112">
                  <c:v>-88</c:v>
                </c:pt>
                <c:pt idx="113">
                  <c:v>-87</c:v>
                </c:pt>
                <c:pt idx="114">
                  <c:v>-86</c:v>
                </c:pt>
                <c:pt idx="115">
                  <c:v>-85</c:v>
                </c:pt>
                <c:pt idx="116">
                  <c:v>-84</c:v>
                </c:pt>
                <c:pt idx="117">
                  <c:v>-83</c:v>
                </c:pt>
                <c:pt idx="118">
                  <c:v>-82</c:v>
                </c:pt>
                <c:pt idx="119">
                  <c:v>-81</c:v>
                </c:pt>
                <c:pt idx="120">
                  <c:v>-80</c:v>
                </c:pt>
                <c:pt idx="121">
                  <c:v>-79</c:v>
                </c:pt>
                <c:pt idx="122">
                  <c:v>-78</c:v>
                </c:pt>
                <c:pt idx="123">
                  <c:v>-77</c:v>
                </c:pt>
                <c:pt idx="124">
                  <c:v>-76</c:v>
                </c:pt>
                <c:pt idx="125">
                  <c:v>-75</c:v>
                </c:pt>
                <c:pt idx="126">
                  <c:v>-74</c:v>
                </c:pt>
                <c:pt idx="127">
                  <c:v>-73</c:v>
                </c:pt>
                <c:pt idx="128">
                  <c:v>-72</c:v>
                </c:pt>
                <c:pt idx="129">
                  <c:v>-71</c:v>
                </c:pt>
                <c:pt idx="130">
                  <c:v>-70</c:v>
                </c:pt>
                <c:pt idx="131">
                  <c:v>-69</c:v>
                </c:pt>
                <c:pt idx="132">
                  <c:v>-68</c:v>
                </c:pt>
                <c:pt idx="133">
                  <c:v>-67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67</c:v>
                </c:pt>
                <c:pt idx="268">
                  <c:v>68</c:v>
                </c:pt>
                <c:pt idx="269">
                  <c:v>69</c:v>
                </c:pt>
                <c:pt idx="270">
                  <c:v>70</c:v>
                </c:pt>
                <c:pt idx="271">
                  <c:v>71</c:v>
                </c:pt>
                <c:pt idx="272">
                  <c:v>72</c:v>
                </c:pt>
                <c:pt idx="273">
                  <c:v>73</c:v>
                </c:pt>
                <c:pt idx="274">
                  <c:v>74</c:v>
                </c:pt>
                <c:pt idx="275">
                  <c:v>75</c:v>
                </c:pt>
                <c:pt idx="276">
                  <c:v>76</c:v>
                </c:pt>
                <c:pt idx="277">
                  <c:v>77</c:v>
                </c:pt>
                <c:pt idx="278">
                  <c:v>78</c:v>
                </c:pt>
                <c:pt idx="279">
                  <c:v>79</c:v>
                </c:pt>
                <c:pt idx="280">
                  <c:v>80</c:v>
                </c:pt>
                <c:pt idx="281">
                  <c:v>81</c:v>
                </c:pt>
                <c:pt idx="282">
                  <c:v>82</c:v>
                </c:pt>
                <c:pt idx="283">
                  <c:v>83</c:v>
                </c:pt>
                <c:pt idx="284">
                  <c:v>84</c:v>
                </c:pt>
                <c:pt idx="285">
                  <c:v>85</c:v>
                </c:pt>
                <c:pt idx="286">
                  <c:v>86</c:v>
                </c:pt>
                <c:pt idx="287">
                  <c:v>87</c:v>
                </c:pt>
                <c:pt idx="288">
                  <c:v>88</c:v>
                </c:pt>
                <c:pt idx="289">
                  <c:v>89</c:v>
                </c:pt>
                <c:pt idx="290">
                  <c:v>90</c:v>
                </c:pt>
                <c:pt idx="291">
                  <c:v>91</c:v>
                </c:pt>
                <c:pt idx="292">
                  <c:v>92</c:v>
                </c:pt>
                <c:pt idx="293">
                  <c:v>93</c:v>
                </c:pt>
                <c:pt idx="294">
                  <c:v>94</c:v>
                </c:pt>
                <c:pt idx="295">
                  <c:v>95</c:v>
                </c:pt>
                <c:pt idx="296">
                  <c:v>96</c:v>
                </c:pt>
                <c:pt idx="297">
                  <c:v>97</c:v>
                </c:pt>
                <c:pt idx="298">
                  <c:v>98</c:v>
                </c:pt>
                <c:pt idx="299">
                  <c:v>99</c:v>
                </c:pt>
                <c:pt idx="300">
                  <c:v>100</c:v>
                </c:pt>
                <c:pt idx="301">
                  <c:v>101</c:v>
                </c:pt>
                <c:pt idx="302">
                  <c:v>102</c:v>
                </c:pt>
                <c:pt idx="303">
                  <c:v>103</c:v>
                </c:pt>
                <c:pt idx="304">
                  <c:v>104</c:v>
                </c:pt>
                <c:pt idx="305">
                  <c:v>105</c:v>
                </c:pt>
                <c:pt idx="306">
                  <c:v>106</c:v>
                </c:pt>
                <c:pt idx="307">
                  <c:v>107</c:v>
                </c:pt>
                <c:pt idx="308">
                  <c:v>108</c:v>
                </c:pt>
                <c:pt idx="309">
                  <c:v>109</c:v>
                </c:pt>
                <c:pt idx="310">
                  <c:v>110</c:v>
                </c:pt>
                <c:pt idx="311">
                  <c:v>111</c:v>
                </c:pt>
                <c:pt idx="312">
                  <c:v>112</c:v>
                </c:pt>
                <c:pt idx="313">
                  <c:v>113</c:v>
                </c:pt>
                <c:pt idx="314">
                  <c:v>114</c:v>
                </c:pt>
                <c:pt idx="315">
                  <c:v>115</c:v>
                </c:pt>
                <c:pt idx="316">
                  <c:v>116</c:v>
                </c:pt>
                <c:pt idx="317">
                  <c:v>117</c:v>
                </c:pt>
                <c:pt idx="318">
                  <c:v>118</c:v>
                </c:pt>
                <c:pt idx="319">
                  <c:v>119</c:v>
                </c:pt>
                <c:pt idx="320">
                  <c:v>120</c:v>
                </c:pt>
                <c:pt idx="321">
                  <c:v>121</c:v>
                </c:pt>
                <c:pt idx="322">
                  <c:v>122</c:v>
                </c:pt>
                <c:pt idx="323">
                  <c:v>123</c:v>
                </c:pt>
                <c:pt idx="324">
                  <c:v>124</c:v>
                </c:pt>
                <c:pt idx="325">
                  <c:v>125</c:v>
                </c:pt>
                <c:pt idx="326">
                  <c:v>126</c:v>
                </c:pt>
                <c:pt idx="327">
                  <c:v>127</c:v>
                </c:pt>
                <c:pt idx="328">
                  <c:v>128</c:v>
                </c:pt>
                <c:pt idx="329">
                  <c:v>129</c:v>
                </c:pt>
                <c:pt idx="330">
                  <c:v>130</c:v>
                </c:pt>
                <c:pt idx="331">
                  <c:v>131</c:v>
                </c:pt>
                <c:pt idx="332">
                  <c:v>132</c:v>
                </c:pt>
                <c:pt idx="333">
                  <c:v>133</c:v>
                </c:pt>
                <c:pt idx="334">
                  <c:v>134</c:v>
                </c:pt>
                <c:pt idx="335">
                  <c:v>135</c:v>
                </c:pt>
                <c:pt idx="336">
                  <c:v>136</c:v>
                </c:pt>
                <c:pt idx="337">
                  <c:v>137</c:v>
                </c:pt>
                <c:pt idx="338">
                  <c:v>138</c:v>
                </c:pt>
                <c:pt idx="339">
                  <c:v>139</c:v>
                </c:pt>
                <c:pt idx="340">
                  <c:v>140</c:v>
                </c:pt>
                <c:pt idx="341">
                  <c:v>141</c:v>
                </c:pt>
                <c:pt idx="342">
                  <c:v>142</c:v>
                </c:pt>
                <c:pt idx="343">
                  <c:v>143</c:v>
                </c:pt>
                <c:pt idx="344">
                  <c:v>144</c:v>
                </c:pt>
                <c:pt idx="345">
                  <c:v>145</c:v>
                </c:pt>
                <c:pt idx="346">
                  <c:v>146</c:v>
                </c:pt>
                <c:pt idx="347">
                  <c:v>147</c:v>
                </c:pt>
                <c:pt idx="348">
                  <c:v>148</c:v>
                </c:pt>
                <c:pt idx="349">
                  <c:v>149</c:v>
                </c:pt>
                <c:pt idx="350">
                  <c:v>150</c:v>
                </c:pt>
                <c:pt idx="351">
                  <c:v>151</c:v>
                </c:pt>
                <c:pt idx="352">
                  <c:v>152</c:v>
                </c:pt>
                <c:pt idx="353">
                  <c:v>153</c:v>
                </c:pt>
                <c:pt idx="354">
                  <c:v>154</c:v>
                </c:pt>
                <c:pt idx="355">
                  <c:v>155</c:v>
                </c:pt>
                <c:pt idx="356">
                  <c:v>156</c:v>
                </c:pt>
                <c:pt idx="357">
                  <c:v>157</c:v>
                </c:pt>
                <c:pt idx="358">
                  <c:v>158</c:v>
                </c:pt>
                <c:pt idx="359">
                  <c:v>159</c:v>
                </c:pt>
                <c:pt idx="360">
                  <c:v>160</c:v>
                </c:pt>
                <c:pt idx="361">
                  <c:v>161</c:v>
                </c:pt>
                <c:pt idx="362">
                  <c:v>162</c:v>
                </c:pt>
                <c:pt idx="363">
                  <c:v>163</c:v>
                </c:pt>
                <c:pt idx="364">
                  <c:v>164</c:v>
                </c:pt>
                <c:pt idx="365">
                  <c:v>165</c:v>
                </c:pt>
                <c:pt idx="366">
                  <c:v>166</c:v>
                </c:pt>
                <c:pt idx="367">
                  <c:v>167</c:v>
                </c:pt>
                <c:pt idx="368">
                  <c:v>168</c:v>
                </c:pt>
                <c:pt idx="369">
                  <c:v>169</c:v>
                </c:pt>
                <c:pt idx="370">
                  <c:v>170</c:v>
                </c:pt>
                <c:pt idx="371">
                  <c:v>171</c:v>
                </c:pt>
                <c:pt idx="372">
                  <c:v>172</c:v>
                </c:pt>
                <c:pt idx="373">
                  <c:v>173</c:v>
                </c:pt>
                <c:pt idx="374">
                  <c:v>174</c:v>
                </c:pt>
                <c:pt idx="375">
                  <c:v>175</c:v>
                </c:pt>
                <c:pt idx="376">
                  <c:v>176</c:v>
                </c:pt>
                <c:pt idx="377">
                  <c:v>177</c:v>
                </c:pt>
                <c:pt idx="378">
                  <c:v>178</c:v>
                </c:pt>
                <c:pt idx="379">
                  <c:v>179</c:v>
                </c:pt>
                <c:pt idx="380">
                  <c:v>180</c:v>
                </c:pt>
                <c:pt idx="381">
                  <c:v>181</c:v>
                </c:pt>
                <c:pt idx="382">
                  <c:v>182</c:v>
                </c:pt>
                <c:pt idx="383">
                  <c:v>183</c:v>
                </c:pt>
                <c:pt idx="384">
                  <c:v>184</c:v>
                </c:pt>
                <c:pt idx="385">
                  <c:v>185</c:v>
                </c:pt>
                <c:pt idx="386">
                  <c:v>186</c:v>
                </c:pt>
                <c:pt idx="387">
                  <c:v>187</c:v>
                </c:pt>
                <c:pt idx="388">
                  <c:v>188</c:v>
                </c:pt>
                <c:pt idx="389">
                  <c:v>189</c:v>
                </c:pt>
                <c:pt idx="390">
                  <c:v>190</c:v>
                </c:pt>
                <c:pt idx="391">
                  <c:v>191</c:v>
                </c:pt>
                <c:pt idx="392">
                  <c:v>192</c:v>
                </c:pt>
                <c:pt idx="393">
                  <c:v>193</c:v>
                </c:pt>
                <c:pt idx="394">
                  <c:v>194</c:v>
                </c:pt>
                <c:pt idx="395">
                  <c:v>195</c:v>
                </c:pt>
                <c:pt idx="396">
                  <c:v>196</c:v>
                </c:pt>
                <c:pt idx="397">
                  <c:v>197</c:v>
                </c:pt>
                <c:pt idx="398">
                  <c:v>198</c:v>
                </c:pt>
                <c:pt idx="399">
                  <c:v>199</c:v>
                </c:pt>
                <c:pt idx="400">
                  <c:v>200</c:v>
                </c:pt>
              </c:numCache>
            </c:numRef>
          </c:xVal>
          <c:yVal>
            <c:numRef>
              <c:f>CURVED!$FU$1953:$FU$2353</c:f>
              <c:numCache>
                <c:formatCode>General</c:formatCode>
                <c:ptCount val="401"/>
                <c:pt idx="0">
                  <c:v>25.537374922663613</c:v>
                </c:pt>
                <c:pt idx="1">
                  <c:v>26.009582303643697</c:v>
                </c:pt>
                <c:pt idx="2">
                  <c:v>26.474567447701343</c:v>
                </c:pt>
                <c:pt idx="3">
                  <c:v>26.932389691241127</c:v>
                </c:pt>
                <c:pt idx="4">
                  <c:v>27.383106823224455</c:v>
                </c:pt>
                <c:pt idx="5">
                  <c:v>27.826775130079575</c:v>
                </c:pt>
                <c:pt idx="6">
                  <c:v>28.263449438769715</c:v>
                </c:pt>
                <c:pt idx="7">
                  <c:v>28.693183158108411</c:v>
                </c:pt>
                <c:pt idx="8">
                  <c:v>29.116028318404361</c:v>
                </c:pt>
                <c:pt idx="9">
                  <c:v>29.53203560951474</c:v>
                </c:pt>
                <c:pt idx="10">
                  <c:v>29.941254417381046</c:v>
                </c:pt>
                <c:pt idx="11">
                  <c:v>30.34373285911688</c:v>
                </c:pt>
                <c:pt idx="12">
                  <c:v>30.739517816714319</c:v>
                </c:pt>
                <c:pt idx="13">
                  <c:v>31.128654969430848</c:v>
                </c:pt>
                <c:pt idx="14">
                  <c:v>31.511188824915852</c:v>
                </c:pt>
                <c:pt idx="15">
                  <c:v>31.887162749132912</c:v>
                </c:pt>
                <c:pt idx="16">
                  <c:v>32.256618995130083</c:v>
                </c:pt>
                <c:pt idx="17">
                  <c:v>32.619598730708695</c:v>
                </c:pt>
                <c:pt idx="18">
                  <c:v>32.976142065037592</c:v>
                </c:pt>
                <c:pt idx="19">
                  <c:v>33.326288074258159</c:v>
                </c:pt>
                <c:pt idx="20">
                  <c:v>33.670074826122111</c:v>
                </c:pt>
                <c:pt idx="21">
                  <c:v>34.007539403702758</c:v>
                </c:pt>
                <c:pt idx="22">
                  <c:v>34.338717928217882</c:v>
                </c:pt>
                <c:pt idx="23">
                  <c:v>34.663645581000374</c:v>
                </c:pt>
                <c:pt idx="24">
                  <c:v>34.98235662465131</c:v>
                </c:pt>
                <c:pt idx="25">
                  <c:v>35.294884423407986</c:v>
                </c:pt>
                <c:pt idx="26">
                  <c:v>35.601261462757968</c:v>
                </c:pt>
                <c:pt idx="27">
                  <c:v>35.901519368328771</c:v>
                </c:pt>
                <c:pt idx="28">
                  <c:v>36.195688924081203</c:v>
                </c:pt>
                <c:pt idx="29">
                  <c:v>36.483800089832805</c:v>
                </c:pt>
                <c:pt idx="30">
                  <c:v>36.765882018137091</c:v>
                </c:pt>
                <c:pt idx="31">
                  <c:v>37.041963070542359</c:v>
                </c:pt>
                <c:pt idx="32">
                  <c:v>37.312070833253109</c:v>
                </c:pt>
                <c:pt idx="33">
                  <c:v>37.576232132216106</c:v>
                </c:pt>
                <c:pt idx="34">
                  <c:v>37.834473047651386</c:v>
                </c:pt>
                <c:pt idx="35">
                  <c:v>38.086818928048388</c:v>
                </c:pt>
                <c:pt idx="36">
                  <c:v>38.333294403645866</c:v>
                </c:pt>
                <c:pt idx="37">
                  <c:v>38.573923399413339</c:v>
                </c:pt>
                <c:pt idx="38">
                  <c:v>38.808729147551368</c:v>
                </c:pt>
                <c:pt idx="39">
                  <c:v>39.037734199526895</c:v>
                </c:pt>
                <c:pt idx="40">
                  <c:v>39.260960437658859</c:v>
                </c:pt>
                <c:pt idx="41">
                  <c:v>39.478429086269038</c:v>
                </c:pt>
                <c:pt idx="42">
                  <c:v>39.690160722412088</c:v>
                </c:pt>
                <c:pt idx="43">
                  <c:v>39.896175286198265</c:v>
                </c:pt>
                <c:pt idx="44">
                  <c:v>40.096492090721256</c:v>
                </c:pt>
                <c:pt idx="45">
                  <c:v>40.291129831603463</c:v>
                </c:pt>
                <c:pt idx="46">
                  <c:v>40.480106596170486</c:v>
                </c:pt>
                <c:pt idx="47">
                  <c:v>40.663439872265215</c:v>
                </c:pt>
                <c:pt idx="48">
                  <c:v>40.841146556712523</c:v>
                </c:pt>
                <c:pt idx="49">
                  <c:v>41.013242963444455</c:v>
                </c:pt>
                <c:pt idx="50">
                  <c:v>41.179744831295025</c:v>
                </c:pt>
                <c:pt idx="51">
                  <c:v>41.340667331474101</c:v>
                </c:pt>
                <c:pt idx="52">
                  <c:v>41.496025074728685</c:v>
                </c:pt>
                <c:pt idx="53">
                  <c:v>41.645832118199721</c:v>
                </c:pt>
                <c:pt idx="54">
                  <c:v>41.790101971982473</c:v>
                </c:pt>
                <c:pt idx="55">
                  <c:v>41.928847605397387</c:v>
                </c:pt>
                <c:pt idx="56">
                  <c:v>42.062081452978767</c:v>
                </c:pt>
                <c:pt idx="57">
                  <c:v>42.189815420187756</c:v>
                </c:pt>
                <c:pt idx="58">
                  <c:v>42.312060888855903</c:v>
                </c:pt>
                <c:pt idx="59">
                  <c:v>42.428828722365175</c:v>
                </c:pt>
                <c:pt idx="60">
                  <c:v>42.540129270570297</c:v>
                </c:pt>
                <c:pt idx="61">
                  <c:v>42.645972374468251</c:v>
                </c:pt>
                <c:pt idx="62">
                  <c:v>42.746367370620483</c:v>
                </c:pt>
                <c:pt idx="63">
                  <c:v>42.841323095332129</c:v>
                </c:pt>
                <c:pt idx="64">
                  <c:v>42.930847888592837</c:v>
                </c:pt>
                <c:pt idx="65">
                  <c:v>43.01494959778335</c:v>
                </c:pt>
                <c:pt idx="66">
                  <c:v>43.093635581151688</c:v>
                </c:pt>
                <c:pt idx="67">
                  <c:v>43.16691271106253</c:v>
                </c:pt>
                <c:pt idx="68">
                  <c:v>43.23478737702348</c:v>
                </c:pt>
                <c:pt idx="69">
                  <c:v>43.297265488490716</c:v>
                </c:pt>
                <c:pt idx="70">
                  <c:v>43.354352477457674</c:v>
                </c:pt>
                <c:pt idx="71">
                  <c:v>43.406053300828773</c:v>
                </c:pt>
                <c:pt idx="72">
                  <c:v>43.452372442581115</c:v>
                </c:pt>
                <c:pt idx="73">
                  <c:v>43.493313915716023</c:v>
                </c:pt>
                <c:pt idx="74">
                  <c:v>43.528881264002578</c:v>
                </c:pt>
                <c:pt idx="75">
                  <c:v>43.559077563514919</c:v>
                </c:pt>
                <c:pt idx="76">
                  <c:v>43.583905423964843</c:v>
                </c:pt>
                <c:pt idx="77">
                  <c:v>43.603366989830896</c:v>
                </c:pt>
                <c:pt idx="78">
                  <c:v>43.617463941285493</c:v>
                </c:pt>
                <c:pt idx="79">
                  <c:v>43.626197494920547</c:v>
                </c:pt>
                <c:pt idx="80">
                  <c:v>43.629568404272725</c:v>
                </c:pt>
                <c:pt idx="81">
                  <c:v>43.627576960148474</c:v>
                </c:pt>
                <c:pt idx="82">
                  <c:v>43.620222990749554</c:v>
                </c:pt>
                <c:pt idx="83">
                  <c:v>43.607505861598938</c:v>
                </c:pt>
                <c:pt idx="84">
                  <c:v>43.589424475266981</c:v>
                </c:pt>
                <c:pt idx="85">
                  <c:v>43.565977270897839</c:v>
                </c:pt>
                <c:pt idx="86">
                  <c:v>43.537162223535383</c:v>
                </c:pt>
                <c:pt idx="87">
                  <c:v>43.502976843248042</c:v>
                </c:pt>
                <c:pt idx="88">
                  <c:v>43.463418174051675</c:v>
                </c:pt>
                <c:pt idx="89">
                  <c:v>43.418482792629561</c:v>
                </c:pt>
                <c:pt idx="90">
                  <c:v>43.368166806847789</c:v>
                </c:pt>
                <c:pt idx="91">
                  <c:v>43.312465854065081</c:v>
                </c:pt>
                <c:pt idx="92">
                  <c:v>43.251375099234771</c:v>
                </c:pt>
                <c:pt idx="93">
                  <c:v>43.184889232797495</c:v>
                </c:pt>
                <c:pt idx="94">
                  <c:v>43.113002468362183</c:v>
                </c:pt>
                <c:pt idx="95">
                  <c:v>43.035708540172919</c:v>
                </c:pt>
                <c:pt idx="96">
                  <c:v>42.953000700359375</c:v>
                </c:pt>
                <c:pt idx="97">
                  <c:v>42.864871715967595</c:v>
                </c:pt>
                <c:pt idx="98">
                  <c:v>42.771313865768334</c:v>
                </c:pt>
                <c:pt idx="99">
                  <c:v>42.672318936839559</c:v>
                </c:pt>
                <c:pt idx="100">
                  <c:v>42.567878220919425</c:v>
                </c:pt>
                <c:pt idx="101">
                  <c:v>42.457982510526193</c:v>
                </c:pt>
                <c:pt idx="102">
                  <c:v>42.342622094840728</c:v>
                </c:pt>
                <c:pt idx="103">
                  <c:v>42.221786755347139</c:v>
                </c:pt>
                <c:pt idx="104">
                  <c:v>42.095465761227516</c:v>
                </c:pt>
                <c:pt idx="105">
                  <c:v>41.963647864504992</c:v>
                </c:pt>
                <c:pt idx="106">
                  <c:v>41.826321294930636</c:v>
                </c:pt>
                <c:pt idx="107">
                  <c:v>41.683473754608158</c:v>
                </c:pt>
                <c:pt idx="108">
                  <c:v>41.535092412350899</c:v>
                </c:pt>
                <c:pt idx="109">
                  <c:v>41.381163897764672</c:v>
                </c:pt>
                <c:pt idx="110">
                  <c:v>41.221674295050029</c:v>
                </c:pt>
                <c:pt idx="111">
                  <c:v>41.056609136517267</c:v>
                </c:pt>
                <c:pt idx="112">
                  <c:v>40.885953395806439</c:v>
                </c:pt>
                <c:pt idx="113">
                  <c:v>40.709691480805176</c:v>
                </c:pt>
                <c:pt idx="114">
                  <c:v>40.527807226256066</c:v>
                </c:pt>
                <c:pt idx="115">
                  <c:v>40.34028388604527</c:v>
                </c:pt>
                <c:pt idx="116">
                  <c:v>40.147104125163118</c:v>
                </c:pt>
                <c:pt idx="117">
                  <c:v>39.948250011327815</c:v>
                </c:pt>
                <c:pt idx="118">
                  <c:v>39.743703006262088</c:v>
                </c:pt>
                <c:pt idx="119">
                  <c:v>39.533443956612508</c:v>
                </c:pt>
                <c:pt idx="120">
                  <c:v>39.317453084500706</c:v>
                </c:pt>
                <c:pt idx="121">
                  <c:v>39.09570997769498</c:v>
                </c:pt>
                <c:pt idx="122">
                  <c:v>38.868193579390443</c:v>
                </c:pt>
                <c:pt idx="123">
                  <c:v>38.634882177585006</c:v>
                </c:pt>
                <c:pt idx="124">
                  <c:v>38.395753394038039</c:v>
                </c:pt>
                <c:pt idx="125">
                  <c:v>38.150784172798033</c:v>
                </c:pt>
                <c:pt idx="126">
                  <c:v>37.899950768284377</c:v>
                </c:pt>
                <c:pt idx="127">
                  <c:v>37.643228732908256</c:v>
                </c:pt>
                <c:pt idx="128">
                  <c:v>37.380592904216499</c:v>
                </c:pt>
                <c:pt idx="129">
                  <c:v>37.112017391541585</c:v>
                </c:pt>
                <c:pt idx="130">
                  <c:v>36.837475562140149</c:v>
                </c:pt>
                <c:pt idx="131">
                  <c:v>36.556940026801307</c:v>
                </c:pt>
                <c:pt idx="132">
                  <c:v>36.270382624905395</c:v>
                </c:pt>
                <c:pt idx="133">
                  <c:v>35.97777440891263</c:v>
                </c:pt>
                <c:pt idx="134">
                  <c:v>35.67908562825999</c:v>
                </c:pt>
                <c:pt idx="135">
                  <c:v>35.374285712643996</c:v>
                </c:pt>
                <c:pt idx="136">
                  <c:v>35.063343254665249</c:v>
                </c:pt>
                <c:pt idx="137">
                  <c:v>34.746225991809894</c:v>
                </c:pt>
                <c:pt idx="138">
                  <c:v>34.422900787741838</c:v>
                </c:pt>
                <c:pt idx="139">
                  <c:v>34.093333612877665</c:v>
                </c:pt>
                <c:pt idx="140">
                  <c:v>33.75748952421548</c:v>
                </c:pt>
                <c:pt idx="141">
                  <c:v>33.415332644386922</c:v>
                </c:pt>
                <c:pt idx="142">
                  <c:v>33.066826139899931</c:v>
                </c:pt>
                <c:pt idx="143">
                  <c:v>32.711932198538676</c:v>
                </c:pt>
                <c:pt idx="144">
                  <c:v>32.350612005884251</c:v>
                </c:pt>
                <c:pt idx="145">
                  <c:v>31.982825720919031</c:v>
                </c:pt>
                <c:pt idx="146">
                  <c:v>31.608532450674424</c:v>
                </c:pt>
                <c:pt idx="147">
                  <c:v>31.227690223880561</c:v>
                </c:pt>
                <c:pt idx="148">
                  <c:v>30.840255963573082</c:v>
                </c:pt>
                <c:pt idx="149">
                  <c:v>30.446185458610827</c:v>
                </c:pt>
                <c:pt idx="150">
                  <c:v>30.045433334054994</c:v>
                </c:pt>
                <c:pt idx="151">
                  <c:v>29.637953020357504</c:v>
                </c:pt>
                <c:pt idx="152">
                  <c:v>29.223696721303824</c:v>
                </c:pt>
                <c:pt idx="153">
                  <c:v>28.802615380651968</c:v>
                </c:pt>
                <c:pt idx="154">
                  <c:v>28.374658647406029</c:v>
                </c:pt>
                <c:pt idx="155">
                  <c:v>27.939774839659549</c:v>
                </c:pt>
                <c:pt idx="156">
                  <c:v>27.497910906939406</c:v>
                </c:pt>
                <c:pt idx="157">
                  <c:v>27.049012390977619</c:v>
                </c:pt>
                <c:pt idx="158">
                  <c:v>26.593023384833668</c:v>
                </c:pt>
                <c:pt idx="159">
                  <c:v>26.129886490285305</c:v>
                </c:pt>
                <c:pt idx="160">
                  <c:v>25.659542773401181</c:v>
                </c:pt>
                <c:pt idx="161">
                  <c:v>25.18193171820306</c:v>
                </c:pt>
                <c:pt idx="162">
                  <c:v>24.696991178319628</c:v>
                </c:pt>
                <c:pt idx="163">
                  <c:v>24.204657326528086</c:v>
                </c:pt>
                <c:pt idx="164">
                  <c:v>23.704864602072934</c:v>
                </c:pt>
                <c:pt idx="165">
                  <c:v>23.197545655644767</c:v>
                </c:pt>
                <c:pt idx="166">
                  <c:v>22.682631291893546</c:v>
                </c:pt>
                <c:pt idx="167">
                  <c:v>22.160050409343899</c:v>
                </c:pt>
                <c:pt idx="168">
                  <c:v>21.629729937570172</c:v>
                </c:pt>
                <c:pt idx="169">
                  <c:v>21.091594771480466</c:v>
                </c:pt>
                <c:pt idx="170">
                  <c:v>20.545567702548389</c:v>
                </c:pt>
                <c:pt idx="171">
                  <c:v>19.991569346820533</c:v>
                </c:pt>
                <c:pt idx="172">
                  <c:v>19.429518069516057</c:v>
                </c:pt>
                <c:pt idx="173">
                  <c:v>18.859329906021944</c:v>
                </c:pt>
                <c:pt idx="174">
                  <c:v>18.280918479074309</c:v>
                </c:pt>
                <c:pt idx="175">
                  <c:v>17.694194911900819</c:v>
                </c:pt>
                <c:pt idx="176">
                  <c:v>17.099067737083871</c:v>
                </c:pt>
                <c:pt idx="177">
                  <c:v>16.495442800886796</c:v>
                </c:pt>
                <c:pt idx="178">
                  <c:v>15.883223162766321</c:v>
                </c:pt>
                <c:pt idx="179">
                  <c:v>15.262308989775082</c:v>
                </c:pt>
                <c:pt idx="180">
                  <c:v>14.632597445534824</c:v>
                </c:pt>
                <c:pt idx="181">
                  <c:v>13.993982573438364</c:v>
                </c:pt>
                <c:pt idx="182">
                  <c:v>13.346355173711069</c:v>
                </c:pt>
                <c:pt idx="183">
                  <c:v>12.689602673935523</c:v>
                </c:pt>
                <c:pt idx="184">
                  <c:v>12.02360899261126</c:v>
                </c:pt>
                <c:pt idx="185">
                  <c:v>11.348254395288514</c:v>
                </c:pt>
                <c:pt idx="186">
                  <c:v>10.66341534277784</c:v>
                </c:pt>
                <c:pt idx="187">
                  <c:v>9.9689643308971689</c:v>
                </c:pt>
                <c:pt idx="188">
                  <c:v>9.2647697211749502</c:v>
                </c:pt>
                <c:pt idx="189">
                  <c:v>8.5506955618783227</c:v>
                </c:pt>
                <c:pt idx="190">
                  <c:v>7.8266013986841836</c:v>
                </c:pt>
                <c:pt idx="191">
                  <c:v>7.0923420742517944</c:v>
                </c:pt>
                <c:pt idx="192">
                  <c:v>6.3477675158928282</c:v>
                </c:pt>
                <c:pt idx="193">
                  <c:v>5.5927225104642613</c:v>
                </c:pt>
                <c:pt idx="194">
                  <c:v>4.8270464655322378</c:v>
                </c:pt>
                <c:pt idx="195">
                  <c:v>4.0505731557705227</c:v>
                </c:pt>
                <c:pt idx="196">
                  <c:v>3.2631304534620216</c:v>
                </c:pt>
                <c:pt idx="197">
                  <c:v>2.4645400418688888</c:v>
                </c:pt>
                <c:pt idx="198">
                  <c:v>1.6546171101206737</c:v>
                </c:pt>
                <c:pt idx="199">
                  <c:v>0.83317002814198982</c:v>
                </c:pt>
                <c:pt idx="200">
                  <c:v>-2.0704188987574418E-14</c:v>
                </c:pt>
                <c:pt idx="201">
                  <c:v>0.83317002814198982</c:v>
                </c:pt>
                <c:pt idx="202">
                  <c:v>1.6546171101206737</c:v>
                </c:pt>
                <c:pt idx="203">
                  <c:v>2.4645400418688888</c:v>
                </c:pt>
                <c:pt idx="204">
                  <c:v>3.2631304534620216</c:v>
                </c:pt>
                <c:pt idx="205">
                  <c:v>4.0505731557705227</c:v>
                </c:pt>
                <c:pt idx="206">
                  <c:v>4.8270464655322378</c:v>
                </c:pt>
                <c:pt idx="207">
                  <c:v>5.5927225104642613</c:v>
                </c:pt>
                <c:pt idx="208">
                  <c:v>6.3477675158928282</c:v>
                </c:pt>
                <c:pt idx="209">
                  <c:v>7.0923420742517944</c:v>
                </c:pt>
                <c:pt idx="210">
                  <c:v>7.8266013986841836</c:v>
                </c:pt>
                <c:pt idx="211">
                  <c:v>8.5506955618783227</c:v>
                </c:pt>
                <c:pt idx="212">
                  <c:v>9.2647697211749502</c:v>
                </c:pt>
                <c:pt idx="213">
                  <c:v>9.9689643308971689</c:v>
                </c:pt>
                <c:pt idx="214">
                  <c:v>10.66341534277784</c:v>
                </c:pt>
                <c:pt idx="215">
                  <c:v>11.348254395288514</c:v>
                </c:pt>
                <c:pt idx="216">
                  <c:v>12.02360899261126</c:v>
                </c:pt>
                <c:pt idx="217">
                  <c:v>12.689602673935523</c:v>
                </c:pt>
                <c:pt idx="218">
                  <c:v>13.346355173711069</c:v>
                </c:pt>
                <c:pt idx="219">
                  <c:v>13.993982573438364</c:v>
                </c:pt>
                <c:pt idx="220">
                  <c:v>14.632597445534824</c:v>
                </c:pt>
                <c:pt idx="221">
                  <c:v>15.262308989775082</c:v>
                </c:pt>
                <c:pt idx="222">
                  <c:v>15.883223162766321</c:v>
                </c:pt>
                <c:pt idx="223">
                  <c:v>16.495442800886796</c:v>
                </c:pt>
                <c:pt idx="224">
                  <c:v>17.099067737083871</c:v>
                </c:pt>
                <c:pt idx="225">
                  <c:v>17.694194911900819</c:v>
                </c:pt>
                <c:pt idx="226">
                  <c:v>18.280918479074309</c:v>
                </c:pt>
                <c:pt idx="227">
                  <c:v>18.859329906021944</c:v>
                </c:pt>
                <c:pt idx="228">
                  <c:v>19.429518069516057</c:v>
                </c:pt>
                <c:pt idx="229">
                  <c:v>19.991569346820533</c:v>
                </c:pt>
                <c:pt idx="230">
                  <c:v>20.545567702548389</c:v>
                </c:pt>
                <c:pt idx="231">
                  <c:v>21.091594771480466</c:v>
                </c:pt>
                <c:pt idx="232">
                  <c:v>21.629729937570172</c:v>
                </c:pt>
                <c:pt idx="233">
                  <c:v>22.160050409343899</c:v>
                </c:pt>
                <c:pt idx="234">
                  <c:v>22.682631291893546</c:v>
                </c:pt>
                <c:pt idx="235">
                  <c:v>23.197545655644767</c:v>
                </c:pt>
                <c:pt idx="236">
                  <c:v>23.704864602072934</c:v>
                </c:pt>
                <c:pt idx="237">
                  <c:v>24.204657326528086</c:v>
                </c:pt>
                <c:pt idx="238">
                  <c:v>24.696991178319628</c:v>
                </c:pt>
                <c:pt idx="239">
                  <c:v>25.18193171820306</c:v>
                </c:pt>
                <c:pt idx="240">
                  <c:v>25.659542773401181</c:v>
                </c:pt>
                <c:pt idx="241">
                  <c:v>26.129886490285305</c:v>
                </c:pt>
                <c:pt idx="242">
                  <c:v>26.593023384833668</c:v>
                </c:pt>
                <c:pt idx="243">
                  <c:v>27.049012390977619</c:v>
                </c:pt>
                <c:pt idx="244">
                  <c:v>27.497910906939406</c:v>
                </c:pt>
                <c:pt idx="245">
                  <c:v>27.939774839659549</c:v>
                </c:pt>
                <c:pt idx="246">
                  <c:v>28.374658647406029</c:v>
                </c:pt>
                <c:pt idx="247">
                  <c:v>28.802615380651968</c:v>
                </c:pt>
                <c:pt idx="248">
                  <c:v>29.223696721303824</c:v>
                </c:pt>
                <c:pt idx="249">
                  <c:v>29.637953020357504</c:v>
                </c:pt>
                <c:pt idx="250">
                  <c:v>30.045433334054994</c:v>
                </c:pt>
                <c:pt idx="251">
                  <c:v>30.446185458610827</c:v>
                </c:pt>
                <c:pt idx="252">
                  <c:v>30.840255963573082</c:v>
                </c:pt>
                <c:pt idx="253">
                  <c:v>31.227690223880561</c:v>
                </c:pt>
                <c:pt idx="254">
                  <c:v>31.608532450674424</c:v>
                </c:pt>
                <c:pt idx="255">
                  <c:v>31.982825720919031</c:v>
                </c:pt>
                <c:pt idx="256">
                  <c:v>32.350612005884251</c:v>
                </c:pt>
                <c:pt idx="257">
                  <c:v>32.711932198538676</c:v>
                </c:pt>
                <c:pt idx="258">
                  <c:v>33.066826139899931</c:v>
                </c:pt>
                <c:pt idx="259">
                  <c:v>33.415332644386922</c:v>
                </c:pt>
                <c:pt idx="260">
                  <c:v>33.75748952421548</c:v>
                </c:pt>
                <c:pt idx="261">
                  <c:v>34.093333612877665</c:v>
                </c:pt>
                <c:pt idx="262">
                  <c:v>34.422900787741838</c:v>
                </c:pt>
                <c:pt idx="263">
                  <c:v>34.746225991809894</c:v>
                </c:pt>
                <c:pt idx="264">
                  <c:v>35.063343254665249</c:v>
                </c:pt>
                <c:pt idx="265">
                  <c:v>35.374285712643996</c:v>
                </c:pt>
                <c:pt idx="266">
                  <c:v>35.67908562825999</c:v>
                </c:pt>
                <c:pt idx="267">
                  <c:v>35.97777440891263</c:v>
                </c:pt>
                <c:pt idx="268">
                  <c:v>36.270382624905395</c:v>
                </c:pt>
                <c:pt idx="269">
                  <c:v>36.556940026801307</c:v>
                </c:pt>
                <c:pt idx="270">
                  <c:v>36.837475562140149</c:v>
                </c:pt>
                <c:pt idx="271">
                  <c:v>37.112017391541585</c:v>
                </c:pt>
                <c:pt idx="272">
                  <c:v>37.380592904216499</c:v>
                </c:pt>
                <c:pt idx="273">
                  <c:v>37.643228732908256</c:v>
                </c:pt>
                <c:pt idx="274">
                  <c:v>37.899950768284377</c:v>
                </c:pt>
                <c:pt idx="275">
                  <c:v>38.150784172798033</c:v>
                </c:pt>
                <c:pt idx="276">
                  <c:v>38.395753394038039</c:v>
                </c:pt>
                <c:pt idx="277">
                  <c:v>38.634882177585006</c:v>
                </c:pt>
                <c:pt idx="278">
                  <c:v>38.868193579390443</c:v>
                </c:pt>
                <c:pt idx="279">
                  <c:v>39.09570997769498</c:v>
                </c:pt>
                <c:pt idx="280">
                  <c:v>39.317453084500706</c:v>
                </c:pt>
                <c:pt idx="281">
                  <c:v>39.533443956612508</c:v>
                </c:pt>
                <c:pt idx="282">
                  <c:v>39.743703006262088</c:v>
                </c:pt>
                <c:pt idx="283">
                  <c:v>39.948250011327815</c:v>
                </c:pt>
                <c:pt idx="284">
                  <c:v>40.147104125163118</c:v>
                </c:pt>
                <c:pt idx="285">
                  <c:v>40.34028388604527</c:v>
                </c:pt>
                <c:pt idx="286">
                  <c:v>40.527807226256066</c:v>
                </c:pt>
                <c:pt idx="287">
                  <c:v>40.709691480805176</c:v>
                </c:pt>
                <c:pt idx="288">
                  <c:v>40.885953395806439</c:v>
                </c:pt>
                <c:pt idx="289">
                  <c:v>41.056609136517267</c:v>
                </c:pt>
                <c:pt idx="290">
                  <c:v>41.221674295050029</c:v>
                </c:pt>
                <c:pt idx="291">
                  <c:v>41.381163897764672</c:v>
                </c:pt>
                <c:pt idx="292">
                  <c:v>41.535092412350899</c:v>
                </c:pt>
                <c:pt idx="293">
                  <c:v>41.683473754608158</c:v>
                </c:pt>
                <c:pt idx="294">
                  <c:v>41.826321294930636</c:v>
                </c:pt>
                <c:pt idx="295">
                  <c:v>41.963647864504992</c:v>
                </c:pt>
                <c:pt idx="296">
                  <c:v>42.095465761227516</c:v>
                </c:pt>
                <c:pt idx="297">
                  <c:v>42.221786755347139</c:v>
                </c:pt>
                <c:pt idx="298">
                  <c:v>42.342622094840728</c:v>
                </c:pt>
                <c:pt idx="299">
                  <c:v>42.457982510526193</c:v>
                </c:pt>
                <c:pt idx="300">
                  <c:v>42.567878220919425</c:v>
                </c:pt>
                <c:pt idx="301">
                  <c:v>42.672318936839559</c:v>
                </c:pt>
                <c:pt idx="302">
                  <c:v>42.771313865768334</c:v>
                </c:pt>
                <c:pt idx="303">
                  <c:v>42.864871715967595</c:v>
                </c:pt>
                <c:pt idx="304">
                  <c:v>42.953000700359375</c:v>
                </c:pt>
                <c:pt idx="305">
                  <c:v>43.035708540172919</c:v>
                </c:pt>
                <c:pt idx="306">
                  <c:v>43.113002468362183</c:v>
                </c:pt>
                <c:pt idx="307">
                  <c:v>43.184889232797495</c:v>
                </c:pt>
                <c:pt idx="308">
                  <c:v>43.251375099234771</c:v>
                </c:pt>
                <c:pt idx="309">
                  <c:v>43.312465854065081</c:v>
                </c:pt>
                <c:pt idx="310">
                  <c:v>43.368166806847789</c:v>
                </c:pt>
                <c:pt idx="311">
                  <c:v>43.418482792629561</c:v>
                </c:pt>
                <c:pt idx="312">
                  <c:v>43.463418174051675</c:v>
                </c:pt>
                <c:pt idx="313">
                  <c:v>43.502976843248042</c:v>
                </c:pt>
                <c:pt idx="314">
                  <c:v>43.537162223535383</c:v>
                </c:pt>
                <c:pt idx="315">
                  <c:v>43.565977270897839</c:v>
                </c:pt>
                <c:pt idx="316">
                  <c:v>43.589424475266981</c:v>
                </c:pt>
                <c:pt idx="317">
                  <c:v>43.607505861598938</c:v>
                </c:pt>
                <c:pt idx="318">
                  <c:v>43.620222990749554</c:v>
                </c:pt>
                <c:pt idx="319">
                  <c:v>43.627576960148474</c:v>
                </c:pt>
                <c:pt idx="320">
                  <c:v>43.629568404272725</c:v>
                </c:pt>
                <c:pt idx="321">
                  <c:v>43.626197494920547</c:v>
                </c:pt>
                <c:pt idx="322">
                  <c:v>43.617463941285493</c:v>
                </c:pt>
                <c:pt idx="323">
                  <c:v>43.603366989830896</c:v>
                </c:pt>
                <c:pt idx="324">
                  <c:v>43.583905423964843</c:v>
                </c:pt>
                <c:pt idx="325">
                  <c:v>43.559077563514919</c:v>
                </c:pt>
                <c:pt idx="326">
                  <c:v>43.528881264002578</c:v>
                </c:pt>
                <c:pt idx="327">
                  <c:v>43.493313915716023</c:v>
                </c:pt>
                <c:pt idx="328">
                  <c:v>43.452372442581115</c:v>
                </c:pt>
                <c:pt idx="329">
                  <c:v>43.406053300828773</c:v>
                </c:pt>
                <c:pt idx="330">
                  <c:v>43.354352477457674</c:v>
                </c:pt>
                <c:pt idx="331">
                  <c:v>43.297265488490716</c:v>
                </c:pt>
                <c:pt idx="332">
                  <c:v>43.23478737702348</c:v>
                </c:pt>
                <c:pt idx="333">
                  <c:v>43.16691271106253</c:v>
                </c:pt>
                <c:pt idx="334">
                  <c:v>43.093635581151688</c:v>
                </c:pt>
                <c:pt idx="335">
                  <c:v>43.01494959778335</c:v>
                </c:pt>
                <c:pt idx="336">
                  <c:v>42.930847888592837</c:v>
                </c:pt>
                <c:pt idx="337">
                  <c:v>42.841323095332129</c:v>
                </c:pt>
                <c:pt idx="338">
                  <c:v>42.746367370620483</c:v>
                </c:pt>
                <c:pt idx="339">
                  <c:v>42.645972374468251</c:v>
                </c:pt>
                <c:pt idx="340">
                  <c:v>42.540129270570297</c:v>
                </c:pt>
                <c:pt idx="341">
                  <c:v>42.428828722365175</c:v>
                </c:pt>
                <c:pt idx="342">
                  <c:v>42.312060888855903</c:v>
                </c:pt>
                <c:pt idx="343">
                  <c:v>42.189815420187756</c:v>
                </c:pt>
                <c:pt idx="344">
                  <c:v>42.062081452978767</c:v>
                </c:pt>
                <c:pt idx="345">
                  <c:v>41.928847605397387</c:v>
                </c:pt>
                <c:pt idx="346">
                  <c:v>41.790101971982473</c:v>
                </c:pt>
                <c:pt idx="347">
                  <c:v>41.645832118199721</c:v>
                </c:pt>
                <c:pt idx="348">
                  <c:v>41.496025074728685</c:v>
                </c:pt>
                <c:pt idx="349">
                  <c:v>41.340667331474101</c:v>
                </c:pt>
                <c:pt idx="350">
                  <c:v>41.179744831295025</c:v>
                </c:pt>
                <c:pt idx="351">
                  <c:v>41.013242963444455</c:v>
                </c:pt>
                <c:pt idx="352">
                  <c:v>40.841146556712523</c:v>
                </c:pt>
                <c:pt idx="353">
                  <c:v>40.663439872265215</c:v>
                </c:pt>
                <c:pt idx="354">
                  <c:v>40.480106596170486</c:v>
                </c:pt>
                <c:pt idx="355">
                  <c:v>40.291129831603463</c:v>
                </c:pt>
                <c:pt idx="356">
                  <c:v>40.096492090721256</c:v>
                </c:pt>
                <c:pt idx="357">
                  <c:v>39.896175286198265</c:v>
                </c:pt>
                <c:pt idx="358">
                  <c:v>39.690160722412088</c:v>
                </c:pt>
                <c:pt idx="359">
                  <c:v>39.478429086269038</c:v>
                </c:pt>
                <c:pt idx="360">
                  <c:v>39.260960437658859</c:v>
                </c:pt>
                <c:pt idx="361">
                  <c:v>39.037734199526895</c:v>
                </c:pt>
                <c:pt idx="362">
                  <c:v>38.808729147551368</c:v>
                </c:pt>
                <c:pt idx="363">
                  <c:v>38.573923399413339</c:v>
                </c:pt>
                <c:pt idx="364">
                  <c:v>38.333294403645866</c:v>
                </c:pt>
                <c:pt idx="365">
                  <c:v>38.086818928048388</c:v>
                </c:pt>
                <c:pt idx="366">
                  <c:v>37.834473047651386</c:v>
                </c:pt>
                <c:pt idx="367">
                  <c:v>37.576232132216106</c:v>
                </c:pt>
                <c:pt idx="368">
                  <c:v>37.312070833253109</c:v>
                </c:pt>
                <c:pt idx="369">
                  <c:v>37.041963070542359</c:v>
                </c:pt>
                <c:pt idx="370">
                  <c:v>36.765882018137091</c:v>
                </c:pt>
                <c:pt idx="371">
                  <c:v>36.483800089832805</c:v>
                </c:pt>
                <c:pt idx="372">
                  <c:v>36.195688924081203</c:v>
                </c:pt>
                <c:pt idx="373">
                  <c:v>35.901519368328771</c:v>
                </c:pt>
                <c:pt idx="374">
                  <c:v>35.601261462757968</c:v>
                </c:pt>
                <c:pt idx="375">
                  <c:v>35.294884423407986</c:v>
                </c:pt>
                <c:pt idx="376">
                  <c:v>34.98235662465131</c:v>
                </c:pt>
                <c:pt idx="377">
                  <c:v>34.663645581000374</c:v>
                </c:pt>
                <c:pt idx="378">
                  <c:v>34.338717928217882</c:v>
                </c:pt>
                <c:pt idx="379">
                  <c:v>34.007539403702758</c:v>
                </c:pt>
                <c:pt idx="380">
                  <c:v>33.670074826122111</c:v>
                </c:pt>
                <c:pt idx="381">
                  <c:v>33.326288074258159</c:v>
                </c:pt>
                <c:pt idx="382">
                  <c:v>32.976142065037592</c:v>
                </c:pt>
                <c:pt idx="383">
                  <c:v>32.619598730708695</c:v>
                </c:pt>
                <c:pt idx="384">
                  <c:v>32.256618995130083</c:v>
                </c:pt>
                <c:pt idx="385">
                  <c:v>31.887162749132912</c:v>
                </c:pt>
                <c:pt idx="386">
                  <c:v>31.511188824915852</c:v>
                </c:pt>
                <c:pt idx="387">
                  <c:v>31.128654969430848</c:v>
                </c:pt>
                <c:pt idx="388">
                  <c:v>30.739517816714319</c:v>
                </c:pt>
                <c:pt idx="389">
                  <c:v>30.34373285911688</c:v>
                </c:pt>
                <c:pt idx="390">
                  <c:v>29.941254417381046</c:v>
                </c:pt>
                <c:pt idx="391">
                  <c:v>29.53203560951474</c:v>
                </c:pt>
                <c:pt idx="392">
                  <c:v>29.116028318404361</c:v>
                </c:pt>
                <c:pt idx="393">
                  <c:v>28.693183158108411</c:v>
                </c:pt>
                <c:pt idx="394">
                  <c:v>28.263449438769715</c:v>
                </c:pt>
                <c:pt idx="395">
                  <c:v>27.826775130079575</c:v>
                </c:pt>
                <c:pt idx="396">
                  <c:v>27.383106823224455</c:v>
                </c:pt>
                <c:pt idx="397">
                  <c:v>26.932389691241127</c:v>
                </c:pt>
                <c:pt idx="398">
                  <c:v>26.474567447701343</c:v>
                </c:pt>
                <c:pt idx="399">
                  <c:v>26.009582303643697</c:v>
                </c:pt>
                <c:pt idx="400">
                  <c:v>25.537374922663613</c:v>
                </c:pt>
              </c:numCache>
            </c:numRef>
          </c:yVal>
          <c:smooth val="0"/>
        </c:ser>
        <c:ser>
          <c:idx val="42"/>
          <c:order val="42"/>
          <c:tx>
            <c:v>x5t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xVal>
            <c:numRef>
              <c:f>CURVED!$B$121:$M$121</c:f>
              <c:numCache>
                <c:formatCode>General</c:formatCode>
                <c:ptCount val="12"/>
                <c:pt idx="0">
                  <c:v>-11.231631206972637</c:v>
                </c:pt>
                <c:pt idx="1">
                  <c:v>-22.583291439780567</c:v>
                </c:pt>
                <c:pt idx="2">
                  <c:v>-34.178310090430649</c:v>
                </c:pt>
                <c:pt idx="3">
                  <c:v>-46.146459279184533</c:v>
                </c:pt>
                <c:pt idx="4">
                  <c:v>-58.626614128014516</c:v>
                </c:pt>
                <c:pt idx="5">
                  <c:v>-71.76817879627275</c:v>
                </c:pt>
                <c:pt idx="6">
                  <c:v>-85.729584684057713</c:v>
                </c:pt>
                <c:pt idx="7">
                  <c:v>-100.67014573153956</c:v>
                </c:pt>
                <c:pt idx="8">
                  <c:v>-116.72720527555434</c:v>
                </c:pt>
                <c:pt idx="9">
                  <c:v>-133.96109641722182</c:v>
                </c:pt>
                <c:pt idx="10">
                  <c:v>0</c:v>
                </c:pt>
                <c:pt idx="11">
                  <c:v>0</c:v>
                </c:pt>
              </c:numCache>
            </c:numRef>
          </c:xVal>
          <c:yVal>
            <c:numRef>
              <c:f>CURVED!$B$123:$M$123</c:f>
              <c:numCache>
                <c:formatCode>General</c:formatCode>
                <c:ptCount val="12"/>
                <c:pt idx="0">
                  <c:v>-97.220997498060001</c:v>
                </c:pt>
                <c:pt idx="1">
                  <c:v>-96.269374818365748</c:v>
                </c:pt>
                <c:pt idx="2">
                  <c:v>-94.627179577426361</c:v>
                </c:pt>
                <c:pt idx="3">
                  <c:v>-92.203901998813237</c:v>
                </c:pt>
                <c:pt idx="4">
                  <c:v>-88.859202308639794</c:v>
                </c:pt>
                <c:pt idx="5">
                  <c:v>-84.386530277034467</c:v>
                </c:pt>
                <c:pt idx="6">
                  <c:v>-78.487477214705464</c:v>
                </c:pt>
                <c:pt idx="7">
                  <c:v>-70.732182369676678</c:v>
                </c:pt>
                <c:pt idx="8">
                  <c:v>-60.498641086744442</c:v>
                </c:pt>
                <c:pt idx="9">
                  <c:v>-46.880935454845172</c:v>
                </c:pt>
                <c:pt idx="10">
                  <c:v>-97.53276048375092</c:v>
                </c:pt>
                <c:pt idx="11">
                  <c:v>307.41183372105553</c:v>
                </c:pt>
              </c:numCache>
            </c:numRef>
          </c:yVal>
          <c:smooth val="0"/>
        </c:ser>
        <c:ser>
          <c:idx val="17"/>
          <c:order val="43"/>
          <c:tx>
            <c:v>ray60</c:v>
          </c:tx>
          <c:spPr>
            <a:ln>
              <a:solidFill>
                <a:srgbClr val="050005"/>
              </a:solidFill>
            </a:ln>
          </c:spPr>
          <c:marker>
            <c:symbol val="none"/>
          </c:marker>
          <c:xVal>
            <c:numRef>
              <c:f>CURVED!$FW$1953:$FW$2352</c:f>
              <c:numCache>
                <c:formatCode>General</c:formatCode>
                <c:ptCount val="400"/>
                <c:pt idx="0">
                  <c:v>-83</c:v>
                </c:pt>
                <c:pt idx="1">
                  <c:v>-83</c:v>
                </c:pt>
                <c:pt idx="2">
                  <c:v>-83</c:v>
                </c:pt>
                <c:pt idx="3">
                  <c:v>-83</c:v>
                </c:pt>
                <c:pt idx="4">
                  <c:v>-83</c:v>
                </c:pt>
                <c:pt idx="5">
                  <c:v>-83</c:v>
                </c:pt>
                <c:pt idx="6">
                  <c:v>-83</c:v>
                </c:pt>
                <c:pt idx="7">
                  <c:v>-83</c:v>
                </c:pt>
                <c:pt idx="8">
                  <c:v>-83</c:v>
                </c:pt>
                <c:pt idx="9">
                  <c:v>-83</c:v>
                </c:pt>
                <c:pt idx="10">
                  <c:v>-83</c:v>
                </c:pt>
                <c:pt idx="11">
                  <c:v>-83</c:v>
                </c:pt>
                <c:pt idx="12">
                  <c:v>-83</c:v>
                </c:pt>
                <c:pt idx="13">
                  <c:v>-83</c:v>
                </c:pt>
                <c:pt idx="14">
                  <c:v>-83</c:v>
                </c:pt>
                <c:pt idx="15">
                  <c:v>-83</c:v>
                </c:pt>
                <c:pt idx="16">
                  <c:v>-83</c:v>
                </c:pt>
                <c:pt idx="17">
                  <c:v>-83</c:v>
                </c:pt>
                <c:pt idx="18">
                  <c:v>-83</c:v>
                </c:pt>
                <c:pt idx="19">
                  <c:v>-83</c:v>
                </c:pt>
                <c:pt idx="20">
                  <c:v>-83</c:v>
                </c:pt>
                <c:pt idx="21">
                  <c:v>-83</c:v>
                </c:pt>
                <c:pt idx="22">
                  <c:v>-83</c:v>
                </c:pt>
                <c:pt idx="23">
                  <c:v>-83</c:v>
                </c:pt>
                <c:pt idx="24">
                  <c:v>-83</c:v>
                </c:pt>
                <c:pt idx="25">
                  <c:v>-83</c:v>
                </c:pt>
                <c:pt idx="26">
                  <c:v>-83</c:v>
                </c:pt>
                <c:pt idx="27">
                  <c:v>-83</c:v>
                </c:pt>
                <c:pt idx="28">
                  <c:v>-83</c:v>
                </c:pt>
                <c:pt idx="29">
                  <c:v>-83</c:v>
                </c:pt>
                <c:pt idx="30">
                  <c:v>-83</c:v>
                </c:pt>
                <c:pt idx="31">
                  <c:v>-83</c:v>
                </c:pt>
                <c:pt idx="32">
                  <c:v>-83</c:v>
                </c:pt>
                <c:pt idx="33">
                  <c:v>-83</c:v>
                </c:pt>
                <c:pt idx="34">
                  <c:v>-83</c:v>
                </c:pt>
                <c:pt idx="35">
                  <c:v>-83</c:v>
                </c:pt>
                <c:pt idx="36">
                  <c:v>-83</c:v>
                </c:pt>
                <c:pt idx="37">
                  <c:v>-83</c:v>
                </c:pt>
                <c:pt idx="38">
                  <c:v>-83</c:v>
                </c:pt>
                <c:pt idx="39">
                  <c:v>-83</c:v>
                </c:pt>
                <c:pt idx="40">
                  <c:v>-83</c:v>
                </c:pt>
                <c:pt idx="41">
                  <c:v>-83</c:v>
                </c:pt>
                <c:pt idx="42">
                  <c:v>-83</c:v>
                </c:pt>
                <c:pt idx="43">
                  <c:v>-83</c:v>
                </c:pt>
                <c:pt idx="44">
                  <c:v>-83</c:v>
                </c:pt>
                <c:pt idx="45">
                  <c:v>-83</c:v>
                </c:pt>
                <c:pt idx="46">
                  <c:v>-83</c:v>
                </c:pt>
                <c:pt idx="47">
                  <c:v>-83</c:v>
                </c:pt>
                <c:pt idx="48">
                  <c:v>-83</c:v>
                </c:pt>
                <c:pt idx="49">
                  <c:v>-83</c:v>
                </c:pt>
                <c:pt idx="50">
                  <c:v>-83</c:v>
                </c:pt>
                <c:pt idx="51">
                  <c:v>-83</c:v>
                </c:pt>
                <c:pt idx="52">
                  <c:v>-83</c:v>
                </c:pt>
                <c:pt idx="53">
                  <c:v>-83</c:v>
                </c:pt>
                <c:pt idx="54">
                  <c:v>-83</c:v>
                </c:pt>
                <c:pt idx="55">
                  <c:v>-83</c:v>
                </c:pt>
                <c:pt idx="56">
                  <c:v>-83</c:v>
                </c:pt>
                <c:pt idx="57">
                  <c:v>-83</c:v>
                </c:pt>
                <c:pt idx="58">
                  <c:v>-83</c:v>
                </c:pt>
                <c:pt idx="59">
                  <c:v>-83</c:v>
                </c:pt>
                <c:pt idx="60">
                  <c:v>-83</c:v>
                </c:pt>
                <c:pt idx="61">
                  <c:v>-83</c:v>
                </c:pt>
                <c:pt idx="62">
                  <c:v>-83</c:v>
                </c:pt>
                <c:pt idx="63">
                  <c:v>-83</c:v>
                </c:pt>
                <c:pt idx="64">
                  <c:v>-83</c:v>
                </c:pt>
                <c:pt idx="65">
                  <c:v>-83</c:v>
                </c:pt>
                <c:pt idx="66">
                  <c:v>-83</c:v>
                </c:pt>
                <c:pt idx="67">
                  <c:v>-83</c:v>
                </c:pt>
                <c:pt idx="68">
                  <c:v>-83</c:v>
                </c:pt>
                <c:pt idx="69">
                  <c:v>-83</c:v>
                </c:pt>
                <c:pt idx="70">
                  <c:v>-83</c:v>
                </c:pt>
                <c:pt idx="71">
                  <c:v>-83</c:v>
                </c:pt>
                <c:pt idx="72">
                  <c:v>-83</c:v>
                </c:pt>
                <c:pt idx="73">
                  <c:v>-83</c:v>
                </c:pt>
                <c:pt idx="74">
                  <c:v>-83</c:v>
                </c:pt>
                <c:pt idx="75">
                  <c:v>-83</c:v>
                </c:pt>
                <c:pt idx="76">
                  <c:v>-83</c:v>
                </c:pt>
                <c:pt idx="77">
                  <c:v>-83</c:v>
                </c:pt>
                <c:pt idx="78">
                  <c:v>-83</c:v>
                </c:pt>
                <c:pt idx="79">
                  <c:v>-83</c:v>
                </c:pt>
                <c:pt idx="80">
                  <c:v>-83</c:v>
                </c:pt>
                <c:pt idx="81">
                  <c:v>-83</c:v>
                </c:pt>
                <c:pt idx="82">
                  <c:v>-83</c:v>
                </c:pt>
                <c:pt idx="83">
                  <c:v>-83</c:v>
                </c:pt>
                <c:pt idx="84">
                  <c:v>-83</c:v>
                </c:pt>
                <c:pt idx="85">
                  <c:v>-83</c:v>
                </c:pt>
                <c:pt idx="86">
                  <c:v>-83</c:v>
                </c:pt>
                <c:pt idx="87">
                  <c:v>-83</c:v>
                </c:pt>
                <c:pt idx="88">
                  <c:v>-83</c:v>
                </c:pt>
                <c:pt idx="89">
                  <c:v>-83</c:v>
                </c:pt>
                <c:pt idx="90">
                  <c:v>-83</c:v>
                </c:pt>
                <c:pt idx="91">
                  <c:v>-83</c:v>
                </c:pt>
                <c:pt idx="92">
                  <c:v>-83</c:v>
                </c:pt>
                <c:pt idx="93">
                  <c:v>-83</c:v>
                </c:pt>
                <c:pt idx="94">
                  <c:v>-83</c:v>
                </c:pt>
                <c:pt idx="95">
                  <c:v>-83</c:v>
                </c:pt>
                <c:pt idx="96">
                  <c:v>-83</c:v>
                </c:pt>
                <c:pt idx="97">
                  <c:v>-83</c:v>
                </c:pt>
                <c:pt idx="98">
                  <c:v>-83</c:v>
                </c:pt>
                <c:pt idx="99">
                  <c:v>-83</c:v>
                </c:pt>
                <c:pt idx="100">
                  <c:v>-83</c:v>
                </c:pt>
                <c:pt idx="101">
                  <c:v>-83</c:v>
                </c:pt>
                <c:pt idx="102">
                  <c:v>-83</c:v>
                </c:pt>
                <c:pt idx="103">
                  <c:v>-83</c:v>
                </c:pt>
                <c:pt idx="104">
                  <c:v>-83</c:v>
                </c:pt>
                <c:pt idx="105">
                  <c:v>-83</c:v>
                </c:pt>
                <c:pt idx="106">
                  <c:v>-83</c:v>
                </c:pt>
                <c:pt idx="107">
                  <c:v>-83</c:v>
                </c:pt>
                <c:pt idx="108">
                  <c:v>-83</c:v>
                </c:pt>
                <c:pt idx="109">
                  <c:v>-83</c:v>
                </c:pt>
                <c:pt idx="110">
                  <c:v>-83</c:v>
                </c:pt>
                <c:pt idx="111">
                  <c:v>-83</c:v>
                </c:pt>
                <c:pt idx="112">
                  <c:v>-83</c:v>
                </c:pt>
                <c:pt idx="113">
                  <c:v>-83</c:v>
                </c:pt>
                <c:pt idx="114">
                  <c:v>-83</c:v>
                </c:pt>
                <c:pt idx="115">
                  <c:v>-83</c:v>
                </c:pt>
                <c:pt idx="116">
                  <c:v>-83</c:v>
                </c:pt>
                <c:pt idx="117">
                  <c:v>-83</c:v>
                </c:pt>
                <c:pt idx="118">
                  <c:v>-82</c:v>
                </c:pt>
                <c:pt idx="119">
                  <c:v>-81</c:v>
                </c:pt>
                <c:pt idx="120">
                  <c:v>-80</c:v>
                </c:pt>
                <c:pt idx="121">
                  <c:v>-79</c:v>
                </c:pt>
                <c:pt idx="122">
                  <c:v>-78</c:v>
                </c:pt>
                <c:pt idx="123">
                  <c:v>-77</c:v>
                </c:pt>
                <c:pt idx="124">
                  <c:v>-76</c:v>
                </c:pt>
                <c:pt idx="125">
                  <c:v>-75</c:v>
                </c:pt>
                <c:pt idx="126">
                  <c:v>-74</c:v>
                </c:pt>
                <c:pt idx="127">
                  <c:v>-73</c:v>
                </c:pt>
                <c:pt idx="128">
                  <c:v>-72</c:v>
                </c:pt>
                <c:pt idx="129">
                  <c:v>-71</c:v>
                </c:pt>
                <c:pt idx="130">
                  <c:v>-70</c:v>
                </c:pt>
                <c:pt idx="131">
                  <c:v>-69</c:v>
                </c:pt>
                <c:pt idx="132">
                  <c:v>-68</c:v>
                </c:pt>
                <c:pt idx="133">
                  <c:v>-67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67</c:v>
                </c:pt>
                <c:pt idx="268">
                  <c:v>68</c:v>
                </c:pt>
                <c:pt idx="269">
                  <c:v>69</c:v>
                </c:pt>
                <c:pt idx="270">
                  <c:v>70</c:v>
                </c:pt>
                <c:pt idx="271">
                  <c:v>71</c:v>
                </c:pt>
                <c:pt idx="272">
                  <c:v>72</c:v>
                </c:pt>
                <c:pt idx="273">
                  <c:v>73</c:v>
                </c:pt>
                <c:pt idx="274">
                  <c:v>74</c:v>
                </c:pt>
                <c:pt idx="275">
                  <c:v>75</c:v>
                </c:pt>
                <c:pt idx="276">
                  <c:v>76</c:v>
                </c:pt>
                <c:pt idx="277">
                  <c:v>77</c:v>
                </c:pt>
                <c:pt idx="278">
                  <c:v>78</c:v>
                </c:pt>
                <c:pt idx="279">
                  <c:v>79</c:v>
                </c:pt>
                <c:pt idx="280">
                  <c:v>80</c:v>
                </c:pt>
                <c:pt idx="281">
                  <c:v>81</c:v>
                </c:pt>
                <c:pt idx="282">
                  <c:v>82</c:v>
                </c:pt>
                <c:pt idx="283">
                  <c:v>83</c:v>
                </c:pt>
                <c:pt idx="284">
                  <c:v>83</c:v>
                </c:pt>
                <c:pt idx="285">
                  <c:v>83</c:v>
                </c:pt>
                <c:pt idx="286">
                  <c:v>83</c:v>
                </c:pt>
                <c:pt idx="287">
                  <c:v>83</c:v>
                </c:pt>
                <c:pt idx="288">
                  <c:v>83</c:v>
                </c:pt>
                <c:pt idx="289">
                  <c:v>83</c:v>
                </c:pt>
                <c:pt idx="290">
                  <c:v>83</c:v>
                </c:pt>
                <c:pt idx="291">
                  <c:v>83</c:v>
                </c:pt>
                <c:pt idx="292">
                  <c:v>83</c:v>
                </c:pt>
                <c:pt idx="293">
                  <c:v>83</c:v>
                </c:pt>
                <c:pt idx="294">
                  <c:v>83</c:v>
                </c:pt>
                <c:pt idx="295">
                  <c:v>83</c:v>
                </c:pt>
                <c:pt idx="296">
                  <c:v>83</c:v>
                </c:pt>
                <c:pt idx="297">
                  <c:v>83</c:v>
                </c:pt>
                <c:pt idx="298">
                  <c:v>83</c:v>
                </c:pt>
                <c:pt idx="299">
                  <c:v>83</c:v>
                </c:pt>
                <c:pt idx="300">
                  <c:v>83</c:v>
                </c:pt>
                <c:pt idx="301">
                  <c:v>83</c:v>
                </c:pt>
                <c:pt idx="302">
                  <c:v>83</c:v>
                </c:pt>
                <c:pt idx="303">
                  <c:v>83</c:v>
                </c:pt>
                <c:pt idx="304">
                  <c:v>83</c:v>
                </c:pt>
                <c:pt idx="305">
                  <c:v>83</c:v>
                </c:pt>
                <c:pt idx="306">
                  <c:v>83</c:v>
                </c:pt>
                <c:pt idx="307">
                  <c:v>83</c:v>
                </c:pt>
                <c:pt idx="308">
                  <c:v>83</c:v>
                </c:pt>
                <c:pt idx="309">
                  <c:v>83</c:v>
                </c:pt>
                <c:pt idx="310">
                  <c:v>83</c:v>
                </c:pt>
                <c:pt idx="311">
                  <c:v>83</c:v>
                </c:pt>
                <c:pt idx="312">
                  <c:v>83</c:v>
                </c:pt>
                <c:pt idx="313">
                  <c:v>83</c:v>
                </c:pt>
                <c:pt idx="314">
                  <c:v>83</c:v>
                </c:pt>
                <c:pt idx="315">
                  <c:v>83</c:v>
                </c:pt>
                <c:pt idx="316">
                  <c:v>83</c:v>
                </c:pt>
                <c:pt idx="317">
                  <c:v>83</c:v>
                </c:pt>
                <c:pt idx="318">
                  <c:v>83</c:v>
                </c:pt>
                <c:pt idx="319">
                  <c:v>83</c:v>
                </c:pt>
                <c:pt idx="320">
                  <c:v>83</c:v>
                </c:pt>
                <c:pt idx="321">
                  <c:v>83</c:v>
                </c:pt>
                <c:pt idx="322">
                  <c:v>83</c:v>
                </c:pt>
                <c:pt idx="323">
                  <c:v>83</c:v>
                </c:pt>
                <c:pt idx="324">
                  <c:v>83</c:v>
                </c:pt>
                <c:pt idx="325">
                  <c:v>83</c:v>
                </c:pt>
                <c:pt idx="326">
                  <c:v>83</c:v>
                </c:pt>
                <c:pt idx="327">
                  <c:v>83</c:v>
                </c:pt>
                <c:pt idx="328">
                  <c:v>83</c:v>
                </c:pt>
                <c:pt idx="329">
                  <c:v>83</c:v>
                </c:pt>
                <c:pt idx="330">
                  <c:v>83</c:v>
                </c:pt>
                <c:pt idx="331">
                  <c:v>83</c:v>
                </c:pt>
                <c:pt idx="332">
                  <c:v>83</c:v>
                </c:pt>
                <c:pt idx="333">
                  <c:v>83</c:v>
                </c:pt>
                <c:pt idx="334">
                  <c:v>83</c:v>
                </c:pt>
                <c:pt idx="335">
                  <c:v>83</c:v>
                </c:pt>
                <c:pt idx="336">
                  <c:v>83</c:v>
                </c:pt>
                <c:pt idx="337">
                  <c:v>83</c:v>
                </c:pt>
                <c:pt idx="338">
                  <c:v>83</c:v>
                </c:pt>
                <c:pt idx="339">
                  <c:v>83</c:v>
                </c:pt>
                <c:pt idx="340">
                  <c:v>83</c:v>
                </c:pt>
                <c:pt idx="341">
                  <c:v>83</c:v>
                </c:pt>
                <c:pt idx="342">
                  <c:v>83</c:v>
                </c:pt>
                <c:pt idx="343">
                  <c:v>83</c:v>
                </c:pt>
                <c:pt idx="344">
                  <c:v>83</c:v>
                </c:pt>
                <c:pt idx="345">
                  <c:v>83</c:v>
                </c:pt>
                <c:pt idx="346">
                  <c:v>83</c:v>
                </c:pt>
                <c:pt idx="347">
                  <c:v>83</c:v>
                </c:pt>
                <c:pt idx="348">
                  <c:v>83</c:v>
                </c:pt>
                <c:pt idx="349">
                  <c:v>83</c:v>
                </c:pt>
                <c:pt idx="350">
                  <c:v>83</c:v>
                </c:pt>
                <c:pt idx="351">
                  <c:v>83</c:v>
                </c:pt>
                <c:pt idx="352">
                  <c:v>83</c:v>
                </c:pt>
                <c:pt idx="353">
                  <c:v>83</c:v>
                </c:pt>
                <c:pt idx="354">
                  <c:v>83</c:v>
                </c:pt>
                <c:pt idx="355">
                  <c:v>83</c:v>
                </c:pt>
                <c:pt idx="356">
                  <c:v>83</c:v>
                </c:pt>
                <c:pt idx="357">
                  <c:v>83</c:v>
                </c:pt>
                <c:pt idx="358">
                  <c:v>83</c:v>
                </c:pt>
                <c:pt idx="359">
                  <c:v>83</c:v>
                </c:pt>
                <c:pt idx="360">
                  <c:v>83</c:v>
                </c:pt>
                <c:pt idx="361">
                  <c:v>83</c:v>
                </c:pt>
                <c:pt idx="362">
                  <c:v>83</c:v>
                </c:pt>
                <c:pt idx="363">
                  <c:v>83</c:v>
                </c:pt>
                <c:pt idx="364">
                  <c:v>83</c:v>
                </c:pt>
                <c:pt idx="365">
                  <c:v>83</c:v>
                </c:pt>
                <c:pt idx="366">
                  <c:v>83</c:v>
                </c:pt>
                <c:pt idx="367">
                  <c:v>83</c:v>
                </c:pt>
                <c:pt idx="368">
                  <c:v>83</c:v>
                </c:pt>
                <c:pt idx="369">
                  <c:v>83</c:v>
                </c:pt>
                <c:pt idx="370">
                  <c:v>83</c:v>
                </c:pt>
                <c:pt idx="371">
                  <c:v>83</c:v>
                </c:pt>
                <c:pt idx="372">
                  <c:v>83</c:v>
                </c:pt>
                <c:pt idx="373">
                  <c:v>83</c:v>
                </c:pt>
                <c:pt idx="374">
                  <c:v>83</c:v>
                </c:pt>
                <c:pt idx="375">
                  <c:v>83</c:v>
                </c:pt>
                <c:pt idx="376">
                  <c:v>83</c:v>
                </c:pt>
                <c:pt idx="377">
                  <c:v>83</c:v>
                </c:pt>
                <c:pt idx="378">
                  <c:v>83</c:v>
                </c:pt>
                <c:pt idx="379">
                  <c:v>83</c:v>
                </c:pt>
                <c:pt idx="380">
                  <c:v>83</c:v>
                </c:pt>
                <c:pt idx="381">
                  <c:v>83</c:v>
                </c:pt>
                <c:pt idx="382">
                  <c:v>83</c:v>
                </c:pt>
                <c:pt idx="383">
                  <c:v>83</c:v>
                </c:pt>
                <c:pt idx="384">
                  <c:v>83</c:v>
                </c:pt>
                <c:pt idx="385">
                  <c:v>83</c:v>
                </c:pt>
                <c:pt idx="386">
                  <c:v>83</c:v>
                </c:pt>
                <c:pt idx="387">
                  <c:v>83</c:v>
                </c:pt>
                <c:pt idx="388">
                  <c:v>83</c:v>
                </c:pt>
                <c:pt idx="389">
                  <c:v>83</c:v>
                </c:pt>
                <c:pt idx="390">
                  <c:v>83</c:v>
                </c:pt>
                <c:pt idx="391">
                  <c:v>83</c:v>
                </c:pt>
                <c:pt idx="392">
                  <c:v>83</c:v>
                </c:pt>
                <c:pt idx="393">
                  <c:v>83</c:v>
                </c:pt>
                <c:pt idx="394">
                  <c:v>83</c:v>
                </c:pt>
                <c:pt idx="395">
                  <c:v>83</c:v>
                </c:pt>
                <c:pt idx="396">
                  <c:v>83</c:v>
                </c:pt>
                <c:pt idx="397">
                  <c:v>83</c:v>
                </c:pt>
                <c:pt idx="398">
                  <c:v>83</c:v>
                </c:pt>
                <c:pt idx="399">
                  <c:v>83</c:v>
                </c:pt>
              </c:numCache>
            </c:numRef>
          </c:xVal>
          <c:yVal>
            <c:numRef>
              <c:f>CURVED!$GB$1953:$GB$2352</c:f>
              <c:numCache>
                <c:formatCode>General</c:formatCode>
                <c:ptCount val="400"/>
                <c:pt idx="0">
                  <c:v>22.099252914857061</c:v>
                </c:pt>
                <c:pt idx="1">
                  <c:v>22.099252914857061</c:v>
                </c:pt>
                <c:pt idx="2">
                  <c:v>22.099252914857061</c:v>
                </c:pt>
                <c:pt idx="3">
                  <c:v>22.099252914857061</c:v>
                </c:pt>
                <c:pt idx="4">
                  <c:v>22.099252914857061</c:v>
                </c:pt>
                <c:pt idx="5">
                  <c:v>22.099252914857061</c:v>
                </c:pt>
                <c:pt idx="6">
                  <c:v>22.099252914857061</c:v>
                </c:pt>
                <c:pt idx="7">
                  <c:v>22.099252914857061</c:v>
                </c:pt>
                <c:pt idx="8">
                  <c:v>22.099252914857061</c:v>
                </c:pt>
                <c:pt idx="9">
                  <c:v>22.099252914857061</c:v>
                </c:pt>
                <c:pt idx="10">
                  <c:v>22.099252914857061</c:v>
                </c:pt>
                <c:pt idx="11">
                  <c:v>22.099252914857061</c:v>
                </c:pt>
                <c:pt idx="12">
                  <c:v>22.099252914857061</c:v>
                </c:pt>
                <c:pt idx="13">
                  <c:v>22.099252914857061</c:v>
                </c:pt>
                <c:pt idx="14">
                  <c:v>22.099252914857061</c:v>
                </c:pt>
                <c:pt idx="15">
                  <c:v>22.099252914857061</c:v>
                </c:pt>
                <c:pt idx="16">
                  <c:v>22.099252914857061</c:v>
                </c:pt>
                <c:pt idx="17">
                  <c:v>22.099252914857061</c:v>
                </c:pt>
                <c:pt idx="18">
                  <c:v>22.099252914857061</c:v>
                </c:pt>
                <c:pt idx="19">
                  <c:v>22.099252914857061</c:v>
                </c:pt>
                <c:pt idx="20">
                  <c:v>22.099252914857061</c:v>
                </c:pt>
                <c:pt idx="21">
                  <c:v>22.099252914857061</c:v>
                </c:pt>
                <c:pt idx="22">
                  <c:v>22.099252914857061</c:v>
                </c:pt>
                <c:pt idx="23">
                  <c:v>22.099252914857061</c:v>
                </c:pt>
                <c:pt idx="24">
                  <c:v>22.099252914857061</c:v>
                </c:pt>
                <c:pt idx="25">
                  <c:v>22.099252914857061</c:v>
                </c:pt>
                <c:pt idx="26">
                  <c:v>22.099252914857061</c:v>
                </c:pt>
                <c:pt idx="27">
                  <c:v>22.099252914857061</c:v>
                </c:pt>
                <c:pt idx="28">
                  <c:v>22.099252914857061</c:v>
                </c:pt>
                <c:pt idx="29">
                  <c:v>22.099252914857061</c:v>
                </c:pt>
                <c:pt idx="30">
                  <c:v>22.099252914857061</c:v>
                </c:pt>
                <c:pt idx="31">
                  <c:v>22.099252914857061</c:v>
                </c:pt>
                <c:pt idx="32">
                  <c:v>22.099252914857061</c:v>
                </c:pt>
                <c:pt idx="33">
                  <c:v>22.099252914857061</c:v>
                </c:pt>
                <c:pt idx="34">
                  <c:v>22.099252914857061</c:v>
                </c:pt>
                <c:pt idx="35">
                  <c:v>22.099252914857061</c:v>
                </c:pt>
                <c:pt idx="36">
                  <c:v>22.099252914857061</c:v>
                </c:pt>
                <c:pt idx="37">
                  <c:v>22.099252914857061</c:v>
                </c:pt>
                <c:pt idx="38">
                  <c:v>22.099252914857061</c:v>
                </c:pt>
                <c:pt idx="39">
                  <c:v>22.099252914857061</c:v>
                </c:pt>
                <c:pt idx="40">
                  <c:v>22.099252914857061</c:v>
                </c:pt>
                <c:pt idx="41">
                  <c:v>22.099252914857061</c:v>
                </c:pt>
                <c:pt idx="42">
                  <c:v>22.099252914857061</c:v>
                </c:pt>
                <c:pt idx="43">
                  <c:v>22.099252914857061</c:v>
                </c:pt>
                <c:pt idx="44">
                  <c:v>22.099252914857061</c:v>
                </c:pt>
                <c:pt idx="45">
                  <c:v>22.099252914857061</c:v>
                </c:pt>
                <c:pt idx="46">
                  <c:v>22.099252914857061</c:v>
                </c:pt>
                <c:pt idx="47">
                  <c:v>22.099252914857061</c:v>
                </c:pt>
                <c:pt idx="48">
                  <c:v>22.099252914857061</c:v>
                </c:pt>
                <c:pt idx="49">
                  <c:v>22.099252914857061</c:v>
                </c:pt>
                <c:pt idx="50">
                  <c:v>22.099252914857061</c:v>
                </c:pt>
                <c:pt idx="51">
                  <c:v>22.099252914857061</c:v>
                </c:pt>
                <c:pt idx="52">
                  <c:v>22.099252914857061</c:v>
                </c:pt>
                <c:pt idx="53">
                  <c:v>22.099252914857061</c:v>
                </c:pt>
                <c:pt idx="54">
                  <c:v>22.099252914857061</c:v>
                </c:pt>
                <c:pt idx="55">
                  <c:v>22.099252914857061</c:v>
                </c:pt>
                <c:pt idx="56">
                  <c:v>22.099252914857061</c:v>
                </c:pt>
                <c:pt idx="57">
                  <c:v>22.099252914857061</c:v>
                </c:pt>
                <c:pt idx="58">
                  <c:v>22.099252914857061</c:v>
                </c:pt>
                <c:pt idx="59">
                  <c:v>22.099252914857061</c:v>
                </c:pt>
                <c:pt idx="60">
                  <c:v>22.099252914857061</c:v>
                </c:pt>
                <c:pt idx="61">
                  <c:v>22.099252914857061</c:v>
                </c:pt>
                <c:pt idx="62">
                  <c:v>22.099252914857061</c:v>
                </c:pt>
                <c:pt idx="63">
                  <c:v>22.099252914857061</c:v>
                </c:pt>
                <c:pt idx="64">
                  <c:v>22.099252914857061</c:v>
                </c:pt>
                <c:pt idx="65">
                  <c:v>22.099252914857061</c:v>
                </c:pt>
                <c:pt idx="66">
                  <c:v>22.099252914857061</c:v>
                </c:pt>
                <c:pt idx="67">
                  <c:v>22.099252914857061</c:v>
                </c:pt>
                <c:pt idx="68">
                  <c:v>22.099252914857061</c:v>
                </c:pt>
                <c:pt idx="69">
                  <c:v>22.099252914857061</c:v>
                </c:pt>
                <c:pt idx="70">
                  <c:v>22.099252914857061</c:v>
                </c:pt>
                <c:pt idx="71">
                  <c:v>22.099252914857061</c:v>
                </c:pt>
                <c:pt idx="72">
                  <c:v>22.099252914857061</c:v>
                </c:pt>
                <c:pt idx="73">
                  <c:v>22.099252914857061</c:v>
                </c:pt>
                <c:pt idx="74">
                  <c:v>22.099252914857061</c:v>
                </c:pt>
                <c:pt idx="75">
                  <c:v>22.099252914857061</c:v>
                </c:pt>
                <c:pt idx="76">
                  <c:v>22.099252914857061</c:v>
                </c:pt>
                <c:pt idx="77">
                  <c:v>22.099252914857061</c:v>
                </c:pt>
                <c:pt idx="78">
                  <c:v>22.099252914857061</c:v>
                </c:pt>
                <c:pt idx="79">
                  <c:v>22.099252914857061</c:v>
                </c:pt>
                <c:pt idx="80">
                  <c:v>22.099252914857061</c:v>
                </c:pt>
                <c:pt idx="81">
                  <c:v>22.099252914857061</c:v>
                </c:pt>
                <c:pt idx="82">
                  <c:v>22.099252914857061</c:v>
                </c:pt>
                <c:pt idx="83">
                  <c:v>22.099252914857061</c:v>
                </c:pt>
                <c:pt idx="84">
                  <c:v>22.099252914857061</c:v>
                </c:pt>
                <c:pt idx="85">
                  <c:v>22.099252914857061</c:v>
                </c:pt>
                <c:pt idx="86">
                  <c:v>22.099252914857061</c:v>
                </c:pt>
                <c:pt idx="87">
                  <c:v>22.099252914857061</c:v>
                </c:pt>
                <c:pt idx="88">
                  <c:v>22.099252914857061</c:v>
                </c:pt>
                <c:pt idx="89">
                  <c:v>22.099252914857061</c:v>
                </c:pt>
                <c:pt idx="90">
                  <c:v>22.099252914857061</c:v>
                </c:pt>
                <c:pt idx="91">
                  <c:v>22.099252914857061</c:v>
                </c:pt>
                <c:pt idx="92">
                  <c:v>22.099252914857061</c:v>
                </c:pt>
                <c:pt idx="93">
                  <c:v>22.099252914857061</c:v>
                </c:pt>
                <c:pt idx="94">
                  <c:v>22.099252914857061</c:v>
                </c:pt>
                <c:pt idx="95">
                  <c:v>22.099252914857061</c:v>
                </c:pt>
                <c:pt idx="96">
                  <c:v>22.099252914857061</c:v>
                </c:pt>
                <c:pt idx="97">
                  <c:v>22.099252914857061</c:v>
                </c:pt>
                <c:pt idx="98">
                  <c:v>22.099252914857061</c:v>
                </c:pt>
                <c:pt idx="99">
                  <c:v>22.099252914857061</c:v>
                </c:pt>
                <c:pt idx="100">
                  <c:v>22.099252914857061</c:v>
                </c:pt>
                <c:pt idx="101">
                  <c:v>22.099252914857061</c:v>
                </c:pt>
                <c:pt idx="102">
                  <c:v>22.099252914857061</c:v>
                </c:pt>
                <c:pt idx="103">
                  <c:v>22.099252914857061</c:v>
                </c:pt>
                <c:pt idx="104">
                  <c:v>22.099252914857061</c:v>
                </c:pt>
                <c:pt idx="105">
                  <c:v>22.099252914857061</c:v>
                </c:pt>
                <c:pt idx="106">
                  <c:v>22.099252914857061</c:v>
                </c:pt>
                <c:pt idx="107">
                  <c:v>22.099252914857061</c:v>
                </c:pt>
                <c:pt idx="108">
                  <c:v>22.099252914857061</c:v>
                </c:pt>
                <c:pt idx="109">
                  <c:v>22.099252914857061</c:v>
                </c:pt>
                <c:pt idx="110">
                  <c:v>22.099252914857061</c:v>
                </c:pt>
                <c:pt idx="111">
                  <c:v>22.099252914857061</c:v>
                </c:pt>
                <c:pt idx="112">
                  <c:v>22.099252914857061</c:v>
                </c:pt>
                <c:pt idx="113">
                  <c:v>22.099252914857061</c:v>
                </c:pt>
                <c:pt idx="114">
                  <c:v>22.099252914857061</c:v>
                </c:pt>
                <c:pt idx="115">
                  <c:v>22.099252914857061</c:v>
                </c:pt>
                <c:pt idx="116">
                  <c:v>22.099252914857061</c:v>
                </c:pt>
                <c:pt idx="117">
                  <c:v>22.099252914857061</c:v>
                </c:pt>
                <c:pt idx="118">
                  <c:v>22.09938258613936</c:v>
                </c:pt>
                <c:pt idx="119">
                  <c:v>22.093449947344357</c:v>
                </c:pt>
                <c:pt idx="120">
                  <c:v>22.081454344310551</c:v>
                </c:pt>
                <c:pt idx="121">
                  <c:v>22.063394454056866</c:v>
                </c:pt>
                <c:pt idx="122">
                  <c:v>22.039268284053183</c:v>
                </c:pt>
                <c:pt idx="123">
                  <c:v>22.009073171120168</c:v>
                </c:pt>
                <c:pt idx="124">
                  <c:v>21.972805779958367</c:v>
                </c:pt>
                <c:pt idx="125">
                  <c:v>21.930462101303451</c:v>
                </c:pt>
                <c:pt idx="126">
                  <c:v>21.882037449706136</c:v>
                </c:pt>
                <c:pt idx="127">
                  <c:v>21.827526460933118</c:v>
                </c:pt>
                <c:pt idx="128">
                  <c:v>21.766923088986587</c:v>
                </c:pt>
                <c:pt idx="129">
                  <c:v>21.700220602737318</c:v>
                </c:pt>
                <c:pt idx="130">
                  <c:v>21.627411582168079</c:v>
                </c:pt>
                <c:pt idx="131">
                  <c:v>21.548487914221464</c:v>
                </c:pt>
                <c:pt idx="132">
                  <c:v>21.463440788247453</c:v>
                </c:pt>
                <c:pt idx="133">
                  <c:v>21.372260691044108</c:v>
                </c:pt>
                <c:pt idx="134">
                  <c:v>21.274937401485399</c:v>
                </c:pt>
                <c:pt idx="135">
                  <c:v>21.17145998472834</c:v>
                </c:pt>
                <c:pt idx="136">
                  <c:v>21.061816785992537</c:v>
                </c:pt>
                <c:pt idx="137">
                  <c:v>20.945995423902882</c:v>
                </c:pt>
                <c:pt idx="138">
                  <c:v>20.823982783387009</c:v>
                </c:pt>
                <c:pt idx="139">
                  <c:v>20.69576500811786</c:v>
                </c:pt>
                <c:pt idx="140">
                  <c:v>20.561327492490491</c:v>
                </c:pt>
                <c:pt idx="141">
                  <c:v>20.420654873122754</c:v>
                </c:pt>
                <c:pt idx="142">
                  <c:v>20.273731019867519</c:v>
                </c:pt>
                <c:pt idx="143">
                  <c:v>20.120539026324259</c:v>
                </c:pt>
                <c:pt idx="144">
                  <c:v>19.961061199836422</c:v>
                </c:pt>
                <c:pt idx="145">
                  <c:v>19.795279050960549</c:v>
                </c:pt>
                <c:pt idx="146">
                  <c:v>19.623173282392045</c:v>
                </c:pt>
                <c:pt idx="147">
                  <c:v>19.44472377733161</c:v>
                </c:pt>
                <c:pt idx="148">
                  <c:v>19.259909587275452</c:v>
                </c:pt>
                <c:pt idx="149">
                  <c:v>19.068708919211304</c:v>
                </c:pt>
                <c:pt idx="150">
                  <c:v>18.871099122201453</c:v>
                </c:pt>
                <c:pt idx="151">
                  <c:v>18.667056673332709</c:v>
                </c:pt>
                <c:pt idx="152">
                  <c:v>18.45655716301173</c:v>
                </c:pt>
                <c:pt idx="153">
                  <c:v>18.239575279583796</c:v>
                </c:pt>
                <c:pt idx="154">
                  <c:v>18.016084793251139</c:v>
                </c:pt>
                <c:pt idx="155">
                  <c:v>17.786058539265532</c:v>
                </c:pt>
                <c:pt idx="156">
                  <c:v>17.549468400369115</c:v>
                </c:pt>
                <c:pt idx="157">
                  <c:v>17.306285288455033</c:v>
                </c:pt>
                <c:pt idx="158">
                  <c:v>17.056479125418814</c:v>
                </c:pt>
                <c:pt idx="159">
                  <c:v>16.800018823168784</c:v>
                </c:pt>
                <c:pt idx="160">
                  <c:v>16.536872262762763</c:v>
                </c:pt>
                <c:pt idx="161">
                  <c:v>16.267006272636436</c:v>
                </c:pt>
                <c:pt idx="162">
                  <c:v>15.990386605885856</c:v>
                </c:pt>
                <c:pt idx="163">
                  <c:v>15.706977916565943</c:v>
                </c:pt>
                <c:pt idx="164">
                  <c:v>15.416743734963184</c:v>
                </c:pt>
                <c:pt idx="165">
                  <c:v>15.119646441799334</c:v>
                </c:pt>
                <c:pt idx="166">
                  <c:v>14.81564724131996</c:v>
                </c:pt>
                <c:pt idx="167">
                  <c:v>14.504706133219022</c:v>
                </c:pt>
                <c:pt idx="168">
                  <c:v>14.186781883348106</c:v>
                </c:pt>
                <c:pt idx="169">
                  <c:v>13.861831993155743</c:v>
                </c:pt>
                <c:pt idx="170">
                  <c:v>13.529812667798751</c:v>
                </c:pt>
                <c:pt idx="171">
                  <c:v>13.190678782864648</c:v>
                </c:pt>
                <c:pt idx="172">
                  <c:v>12.844383849640344</c:v>
                </c:pt>
                <c:pt idx="173">
                  <c:v>12.490879978858077</c:v>
                </c:pt>
                <c:pt idx="174">
                  <c:v>12.130117842845655</c:v>
                </c:pt>
                <c:pt idx="175">
                  <c:v>11.762046636004275</c:v>
                </c:pt>
                <c:pt idx="176">
                  <c:v>11.386614033530902</c:v>
                </c:pt>
                <c:pt idx="177">
                  <c:v>11.003766148298837</c:v>
                </c:pt>
                <c:pt idx="178">
                  <c:v>10.613447485803135</c:v>
                </c:pt>
                <c:pt idx="179">
                  <c:v>10.215600897073175</c:v>
                </c:pt>
                <c:pt idx="180">
                  <c:v>9.8101675294471651</c:v>
                </c:pt>
                <c:pt idx="181">
                  <c:v>9.3970867750974119</c:v>
                </c:pt>
                <c:pt idx="182">
                  <c:v>8.9762962171878034</c:v>
                </c:pt>
                <c:pt idx="183">
                  <c:v>8.5477315735372805</c:v>
                </c:pt>
                <c:pt idx="184">
                  <c:v>8.1113266376544928</c:v>
                </c:pt>
                <c:pt idx="185">
                  <c:v>7.6670132170005925</c:v>
                </c:pt>
                <c:pt idx="186">
                  <c:v>7.2147210683266225</c:v>
                </c:pt>
                <c:pt idx="187">
                  <c:v>6.7543778299224346</c:v>
                </c:pt>
                <c:pt idx="188">
                  <c:v>6.2859089506021064</c:v>
                </c:pt>
                <c:pt idx="189">
                  <c:v>5.8092376152397778</c:v>
                </c:pt>
                <c:pt idx="190">
                  <c:v>5.3242846666557204</c:v>
                </c:pt>
                <c:pt idx="191">
                  <c:v>4.8309685236392523</c:v>
                </c:pt>
                <c:pt idx="192">
                  <c:v>4.3292050948796579</c:v>
                </c:pt>
                <c:pt idx="193">
                  <c:v>3.8189076885592903</c:v>
                </c:pt>
                <c:pt idx="194">
                  <c:v>3.2999869173464567</c:v>
                </c:pt>
                <c:pt idx="195">
                  <c:v>2.7723505985045285</c:v>
                </c:pt>
                <c:pt idx="196">
                  <c:v>2.2359036488147694</c:v>
                </c:pt>
                <c:pt idx="197">
                  <c:v>1.6905479739856608</c:v>
                </c:pt>
                <c:pt idx="198">
                  <c:v>1.1361823521981964</c:v>
                </c:pt>
                <c:pt idx="199">
                  <c:v>0.57270231140840411</c:v>
                </c:pt>
                <c:pt idx="200">
                  <c:v>0</c:v>
                </c:pt>
                <c:pt idx="201">
                  <c:v>0.57270231140840411</c:v>
                </c:pt>
                <c:pt idx="202">
                  <c:v>1.1361823521981964</c:v>
                </c:pt>
                <c:pt idx="203">
                  <c:v>1.6905479739856608</c:v>
                </c:pt>
                <c:pt idx="204">
                  <c:v>2.2359036488147694</c:v>
                </c:pt>
                <c:pt idx="205">
                  <c:v>2.7723505985045285</c:v>
                </c:pt>
                <c:pt idx="206">
                  <c:v>3.2999869173464567</c:v>
                </c:pt>
                <c:pt idx="207">
                  <c:v>3.8189076885592903</c:v>
                </c:pt>
                <c:pt idx="208">
                  <c:v>4.3292050948796579</c:v>
                </c:pt>
                <c:pt idx="209">
                  <c:v>4.8309685236392523</c:v>
                </c:pt>
                <c:pt idx="210">
                  <c:v>5.3242846666557204</c:v>
                </c:pt>
                <c:pt idx="211">
                  <c:v>5.8092376152397778</c:v>
                </c:pt>
                <c:pt idx="212">
                  <c:v>6.2859089506021064</c:v>
                </c:pt>
                <c:pt idx="213">
                  <c:v>6.7543778299224346</c:v>
                </c:pt>
                <c:pt idx="214">
                  <c:v>7.2147210683266225</c:v>
                </c:pt>
                <c:pt idx="215">
                  <c:v>7.6670132170005925</c:v>
                </c:pt>
                <c:pt idx="216">
                  <c:v>8.1113266376544928</c:v>
                </c:pt>
                <c:pt idx="217">
                  <c:v>8.5477315735372805</c:v>
                </c:pt>
                <c:pt idx="218">
                  <c:v>8.9762962171878034</c:v>
                </c:pt>
                <c:pt idx="219">
                  <c:v>9.3970867750974119</c:v>
                </c:pt>
                <c:pt idx="220">
                  <c:v>9.8101675294471651</c:v>
                </c:pt>
                <c:pt idx="221">
                  <c:v>10.215600897073175</c:v>
                </c:pt>
                <c:pt idx="222">
                  <c:v>10.613447485803135</c:v>
                </c:pt>
                <c:pt idx="223">
                  <c:v>11.003766148298837</c:v>
                </c:pt>
                <c:pt idx="224">
                  <c:v>11.386614033530902</c:v>
                </c:pt>
                <c:pt idx="225">
                  <c:v>11.762046636004275</c:v>
                </c:pt>
                <c:pt idx="226">
                  <c:v>12.130117842845655</c:v>
                </c:pt>
                <c:pt idx="227">
                  <c:v>12.490879978858077</c:v>
                </c:pt>
                <c:pt idx="228">
                  <c:v>12.844383849640344</c:v>
                </c:pt>
                <c:pt idx="229">
                  <c:v>13.190678782864648</c:v>
                </c:pt>
                <c:pt idx="230">
                  <c:v>13.529812667798751</c:v>
                </c:pt>
                <c:pt idx="231">
                  <c:v>13.861831993155743</c:v>
                </c:pt>
                <c:pt idx="232">
                  <c:v>14.186781883348106</c:v>
                </c:pt>
                <c:pt idx="233">
                  <c:v>14.504706133219022</c:v>
                </c:pt>
                <c:pt idx="234">
                  <c:v>14.81564724131996</c:v>
                </c:pt>
                <c:pt idx="235">
                  <c:v>15.119646441799334</c:v>
                </c:pt>
                <c:pt idx="236">
                  <c:v>15.416743734963184</c:v>
                </c:pt>
                <c:pt idx="237">
                  <c:v>15.706977916565943</c:v>
                </c:pt>
                <c:pt idx="238">
                  <c:v>15.990386605885856</c:v>
                </c:pt>
                <c:pt idx="239">
                  <c:v>16.267006272636436</c:v>
                </c:pt>
                <c:pt idx="240">
                  <c:v>16.536872262762763</c:v>
                </c:pt>
                <c:pt idx="241">
                  <c:v>16.800018823168784</c:v>
                </c:pt>
                <c:pt idx="242">
                  <c:v>17.056479125418814</c:v>
                </c:pt>
                <c:pt idx="243">
                  <c:v>17.306285288455033</c:v>
                </c:pt>
                <c:pt idx="244">
                  <c:v>17.549468400369115</c:v>
                </c:pt>
                <c:pt idx="245">
                  <c:v>17.786058539265532</c:v>
                </c:pt>
                <c:pt idx="246">
                  <c:v>18.016084793251139</c:v>
                </c:pt>
                <c:pt idx="247">
                  <c:v>18.239575279583796</c:v>
                </c:pt>
                <c:pt idx="248">
                  <c:v>18.45655716301173</c:v>
                </c:pt>
                <c:pt idx="249">
                  <c:v>18.667056673332709</c:v>
                </c:pt>
                <c:pt idx="250">
                  <c:v>18.871099122201453</c:v>
                </c:pt>
                <c:pt idx="251">
                  <c:v>19.068708919211304</c:v>
                </c:pt>
                <c:pt idx="252">
                  <c:v>19.259909587275452</c:v>
                </c:pt>
                <c:pt idx="253">
                  <c:v>19.44472377733161</c:v>
                </c:pt>
                <c:pt idx="254">
                  <c:v>19.623173282392045</c:v>
                </c:pt>
                <c:pt idx="255">
                  <c:v>19.795279050960549</c:v>
                </c:pt>
                <c:pt idx="256">
                  <c:v>19.961061199836422</c:v>
                </c:pt>
                <c:pt idx="257">
                  <c:v>20.120539026324259</c:v>
                </c:pt>
                <c:pt idx="258">
                  <c:v>20.273731019867519</c:v>
                </c:pt>
                <c:pt idx="259">
                  <c:v>20.420654873122754</c:v>
                </c:pt>
                <c:pt idx="260">
                  <c:v>20.561327492490491</c:v>
                </c:pt>
                <c:pt idx="261">
                  <c:v>20.69576500811786</c:v>
                </c:pt>
                <c:pt idx="262">
                  <c:v>20.823982783387009</c:v>
                </c:pt>
                <c:pt idx="263">
                  <c:v>20.945995423902882</c:v>
                </c:pt>
                <c:pt idx="264">
                  <c:v>21.061816785992537</c:v>
                </c:pt>
                <c:pt idx="265">
                  <c:v>21.17145998472834</c:v>
                </c:pt>
                <c:pt idx="266">
                  <c:v>21.274937401485399</c:v>
                </c:pt>
                <c:pt idx="267">
                  <c:v>21.372260691044108</c:v>
                </c:pt>
                <c:pt idx="268">
                  <c:v>21.463440788247453</c:v>
                </c:pt>
                <c:pt idx="269">
                  <c:v>21.548487914221464</c:v>
                </c:pt>
                <c:pt idx="270">
                  <c:v>21.627411582168079</c:v>
                </c:pt>
                <c:pt idx="271">
                  <c:v>21.700220602737318</c:v>
                </c:pt>
                <c:pt idx="272">
                  <c:v>21.766923088986587</c:v>
                </c:pt>
                <c:pt idx="273">
                  <c:v>21.827526460933118</c:v>
                </c:pt>
                <c:pt idx="274">
                  <c:v>21.882037449706136</c:v>
                </c:pt>
                <c:pt idx="275">
                  <c:v>21.930462101303451</c:v>
                </c:pt>
                <c:pt idx="276">
                  <c:v>21.972805779958367</c:v>
                </c:pt>
                <c:pt idx="277">
                  <c:v>22.009073171120168</c:v>
                </c:pt>
                <c:pt idx="278">
                  <c:v>22.039268284053183</c:v>
                </c:pt>
                <c:pt idx="279">
                  <c:v>22.063394454056866</c:v>
                </c:pt>
                <c:pt idx="280">
                  <c:v>22.081454344310551</c:v>
                </c:pt>
                <c:pt idx="281">
                  <c:v>22.093449947344357</c:v>
                </c:pt>
                <c:pt idx="282">
                  <c:v>22.09938258613936</c:v>
                </c:pt>
                <c:pt idx="283">
                  <c:v>22.099252914857061</c:v>
                </c:pt>
                <c:pt idx="284">
                  <c:v>22.099252914857061</c:v>
                </c:pt>
                <c:pt idx="285">
                  <c:v>22.099252914857061</c:v>
                </c:pt>
                <c:pt idx="286">
                  <c:v>22.099252914857061</c:v>
                </c:pt>
                <c:pt idx="287">
                  <c:v>22.099252914857061</c:v>
                </c:pt>
                <c:pt idx="288">
                  <c:v>22.099252914857061</c:v>
                </c:pt>
                <c:pt idx="289">
                  <c:v>22.099252914857061</c:v>
                </c:pt>
                <c:pt idx="290">
                  <c:v>22.099252914857061</c:v>
                </c:pt>
                <c:pt idx="291">
                  <c:v>22.099252914857061</c:v>
                </c:pt>
                <c:pt idx="292">
                  <c:v>22.099252914857061</c:v>
                </c:pt>
                <c:pt idx="293">
                  <c:v>22.099252914857061</c:v>
                </c:pt>
                <c:pt idx="294">
                  <c:v>22.099252914857061</c:v>
                </c:pt>
                <c:pt idx="295">
                  <c:v>22.099252914857061</c:v>
                </c:pt>
                <c:pt idx="296">
                  <c:v>22.099252914857061</c:v>
                </c:pt>
                <c:pt idx="297">
                  <c:v>22.099252914857061</c:v>
                </c:pt>
                <c:pt idx="298">
                  <c:v>22.099252914857061</c:v>
                </c:pt>
                <c:pt idx="299">
                  <c:v>22.099252914857061</c:v>
                </c:pt>
                <c:pt idx="300">
                  <c:v>22.099252914857061</c:v>
                </c:pt>
                <c:pt idx="301">
                  <c:v>22.099252914857061</c:v>
                </c:pt>
                <c:pt idx="302">
                  <c:v>22.099252914857061</c:v>
                </c:pt>
                <c:pt idx="303">
                  <c:v>22.099252914857061</c:v>
                </c:pt>
                <c:pt idx="304">
                  <c:v>22.099252914857061</c:v>
                </c:pt>
                <c:pt idx="305">
                  <c:v>22.099252914857061</c:v>
                </c:pt>
                <c:pt idx="306">
                  <c:v>22.099252914857061</c:v>
                </c:pt>
                <c:pt idx="307">
                  <c:v>22.099252914857061</c:v>
                </c:pt>
                <c:pt idx="308">
                  <c:v>22.099252914857061</c:v>
                </c:pt>
                <c:pt idx="309">
                  <c:v>22.099252914857061</c:v>
                </c:pt>
                <c:pt idx="310">
                  <c:v>22.099252914857061</c:v>
                </c:pt>
                <c:pt idx="311">
                  <c:v>22.099252914857061</c:v>
                </c:pt>
                <c:pt idx="312">
                  <c:v>22.099252914857061</c:v>
                </c:pt>
                <c:pt idx="313">
                  <c:v>22.099252914857061</c:v>
                </c:pt>
                <c:pt idx="314">
                  <c:v>22.099252914857061</c:v>
                </c:pt>
                <c:pt idx="315">
                  <c:v>22.099252914857061</c:v>
                </c:pt>
                <c:pt idx="316">
                  <c:v>22.099252914857061</c:v>
                </c:pt>
                <c:pt idx="317">
                  <c:v>22.099252914857061</c:v>
                </c:pt>
                <c:pt idx="318">
                  <c:v>22.099252914857061</c:v>
                </c:pt>
                <c:pt idx="319">
                  <c:v>22.099252914857061</c:v>
                </c:pt>
                <c:pt idx="320">
                  <c:v>22.099252914857061</c:v>
                </c:pt>
                <c:pt idx="321">
                  <c:v>22.099252914857061</c:v>
                </c:pt>
                <c:pt idx="322">
                  <c:v>22.099252914857061</c:v>
                </c:pt>
                <c:pt idx="323">
                  <c:v>22.099252914857061</c:v>
                </c:pt>
                <c:pt idx="324">
                  <c:v>22.099252914857061</c:v>
                </c:pt>
                <c:pt idx="325">
                  <c:v>22.099252914857061</c:v>
                </c:pt>
                <c:pt idx="326">
                  <c:v>22.099252914857061</c:v>
                </c:pt>
                <c:pt idx="327">
                  <c:v>22.099252914857061</c:v>
                </c:pt>
                <c:pt idx="328">
                  <c:v>22.099252914857061</c:v>
                </c:pt>
                <c:pt idx="329">
                  <c:v>22.099252914857061</c:v>
                </c:pt>
                <c:pt idx="330">
                  <c:v>22.099252914857061</c:v>
                </c:pt>
                <c:pt idx="331">
                  <c:v>22.099252914857061</c:v>
                </c:pt>
                <c:pt idx="332">
                  <c:v>22.099252914857061</c:v>
                </c:pt>
                <c:pt idx="333">
                  <c:v>22.099252914857061</c:v>
                </c:pt>
                <c:pt idx="334">
                  <c:v>22.099252914857061</c:v>
                </c:pt>
                <c:pt idx="335">
                  <c:v>22.099252914857061</c:v>
                </c:pt>
                <c:pt idx="336">
                  <c:v>22.099252914857061</c:v>
                </c:pt>
                <c:pt idx="337">
                  <c:v>22.099252914857061</c:v>
                </c:pt>
                <c:pt idx="338">
                  <c:v>22.099252914857061</c:v>
                </c:pt>
                <c:pt idx="339">
                  <c:v>22.099252914857061</c:v>
                </c:pt>
                <c:pt idx="340">
                  <c:v>22.099252914857061</c:v>
                </c:pt>
                <c:pt idx="341">
                  <c:v>22.099252914857061</c:v>
                </c:pt>
                <c:pt idx="342">
                  <c:v>22.099252914857061</c:v>
                </c:pt>
                <c:pt idx="343">
                  <c:v>22.099252914857061</c:v>
                </c:pt>
                <c:pt idx="344">
                  <c:v>22.099252914857061</c:v>
                </c:pt>
                <c:pt idx="345">
                  <c:v>22.099252914857061</c:v>
                </c:pt>
                <c:pt idx="346">
                  <c:v>22.099252914857061</c:v>
                </c:pt>
                <c:pt idx="347">
                  <c:v>22.099252914857061</c:v>
                </c:pt>
                <c:pt idx="348">
                  <c:v>22.099252914857061</c:v>
                </c:pt>
                <c:pt idx="349">
                  <c:v>22.099252914857061</c:v>
                </c:pt>
                <c:pt idx="350">
                  <c:v>22.099252914857061</c:v>
                </c:pt>
                <c:pt idx="351">
                  <c:v>22.099252914857061</c:v>
                </c:pt>
                <c:pt idx="352">
                  <c:v>22.099252914857061</c:v>
                </c:pt>
                <c:pt idx="353">
                  <c:v>22.099252914857061</c:v>
                </c:pt>
                <c:pt idx="354">
                  <c:v>22.099252914857061</c:v>
                </c:pt>
                <c:pt idx="355">
                  <c:v>22.099252914857061</c:v>
                </c:pt>
                <c:pt idx="356">
                  <c:v>22.099252914857061</c:v>
                </c:pt>
                <c:pt idx="357">
                  <c:v>22.099252914857061</c:v>
                </c:pt>
                <c:pt idx="358">
                  <c:v>22.099252914857061</c:v>
                </c:pt>
                <c:pt idx="359">
                  <c:v>22.099252914857061</c:v>
                </c:pt>
                <c:pt idx="360">
                  <c:v>22.099252914857061</c:v>
                </c:pt>
                <c:pt idx="361">
                  <c:v>22.099252914857061</c:v>
                </c:pt>
                <c:pt idx="362">
                  <c:v>22.099252914857061</c:v>
                </c:pt>
                <c:pt idx="363">
                  <c:v>22.099252914857061</c:v>
                </c:pt>
                <c:pt idx="364">
                  <c:v>22.099252914857061</c:v>
                </c:pt>
                <c:pt idx="365">
                  <c:v>22.099252914857061</c:v>
                </c:pt>
                <c:pt idx="366">
                  <c:v>22.099252914857061</c:v>
                </c:pt>
                <c:pt idx="367">
                  <c:v>22.099252914857061</c:v>
                </c:pt>
                <c:pt idx="368">
                  <c:v>22.099252914857061</c:v>
                </c:pt>
                <c:pt idx="369">
                  <c:v>22.099252914857061</c:v>
                </c:pt>
                <c:pt idx="370">
                  <c:v>22.099252914857061</c:v>
                </c:pt>
                <c:pt idx="371">
                  <c:v>22.099252914857061</c:v>
                </c:pt>
                <c:pt idx="372">
                  <c:v>22.099252914857061</c:v>
                </c:pt>
                <c:pt idx="373">
                  <c:v>22.099252914857061</c:v>
                </c:pt>
                <c:pt idx="374">
                  <c:v>22.099252914857061</c:v>
                </c:pt>
                <c:pt idx="375">
                  <c:v>22.099252914857061</c:v>
                </c:pt>
                <c:pt idx="376">
                  <c:v>22.099252914857061</c:v>
                </c:pt>
                <c:pt idx="377">
                  <c:v>22.099252914857061</c:v>
                </c:pt>
                <c:pt idx="378">
                  <c:v>22.099252914857061</c:v>
                </c:pt>
                <c:pt idx="379">
                  <c:v>22.099252914857061</c:v>
                </c:pt>
                <c:pt idx="380">
                  <c:v>22.099252914857061</c:v>
                </c:pt>
                <c:pt idx="381">
                  <c:v>22.099252914857061</c:v>
                </c:pt>
                <c:pt idx="382">
                  <c:v>22.099252914857061</c:v>
                </c:pt>
                <c:pt idx="383">
                  <c:v>22.099252914857061</c:v>
                </c:pt>
                <c:pt idx="384">
                  <c:v>22.099252914857061</c:v>
                </c:pt>
                <c:pt idx="385">
                  <c:v>22.099252914857061</c:v>
                </c:pt>
                <c:pt idx="386">
                  <c:v>22.099252914857061</c:v>
                </c:pt>
                <c:pt idx="387">
                  <c:v>22.099252914857061</c:v>
                </c:pt>
                <c:pt idx="388">
                  <c:v>22.099252914857061</c:v>
                </c:pt>
                <c:pt idx="389">
                  <c:v>22.099252914857061</c:v>
                </c:pt>
                <c:pt idx="390">
                  <c:v>22.099252914857061</c:v>
                </c:pt>
                <c:pt idx="391">
                  <c:v>22.099252914857061</c:v>
                </c:pt>
                <c:pt idx="392">
                  <c:v>22.099252914857061</c:v>
                </c:pt>
                <c:pt idx="393">
                  <c:v>22.099252914857061</c:v>
                </c:pt>
                <c:pt idx="394">
                  <c:v>22.099252914857061</c:v>
                </c:pt>
                <c:pt idx="395">
                  <c:v>22.099252914857061</c:v>
                </c:pt>
                <c:pt idx="396">
                  <c:v>22.099252914857061</c:v>
                </c:pt>
                <c:pt idx="397">
                  <c:v>22.099252914857061</c:v>
                </c:pt>
                <c:pt idx="398">
                  <c:v>22.099252914857061</c:v>
                </c:pt>
                <c:pt idx="399">
                  <c:v>22.099252914857061</c:v>
                </c:pt>
              </c:numCache>
            </c:numRef>
          </c:yVal>
          <c:smooth val="0"/>
        </c:ser>
        <c:ser>
          <c:idx val="21"/>
          <c:order val="44"/>
          <c:tx>
            <c:v>ray70</c:v>
          </c:tx>
          <c:marker>
            <c:symbol val="none"/>
          </c:marker>
          <c:xVal>
            <c:numRef>
              <c:f>CURVED!$GD$1953:$GD$2352</c:f>
              <c:numCache>
                <c:formatCode>General</c:formatCode>
                <c:ptCount val="400"/>
                <c:pt idx="0">
                  <c:v>-101</c:v>
                </c:pt>
                <c:pt idx="1">
                  <c:v>-101</c:v>
                </c:pt>
                <c:pt idx="2">
                  <c:v>-101</c:v>
                </c:pt>
                <c:pt idx="3">
                  <c:v>-101</c:v>
                </c:pt>
                <c:pt idx="4">
                  <c:v>-101</c:v>
                </c:pt>
                <c:pt idx="5">
                  <c:v>-101</c:v>
                </c:pt>
                <c:pt idx="6">
                  <c:v>-101</c:v>
                </c:pt>
                <c:pt idx="7">
                  <c:v>-101</c:v>
                </c:pt>
                <c:pt idx="8">
                  <c:v>-101</c:v>
                </c:pt>
                <c:pt idx="9">
                  <c:v>-101</c:v>
                </c:pt>
                <c:pt idx="10">
                  <c:v>-101</c:v>
                </c:pt>
                <c:pt idx="11">
                  <c:v>-101</c:v>
                </c:pt>
                <c:pt idx="12">
                  <c:v>-101</c:v>
                </c:pt>
                <c:pt idx="13">
                  <c:v>-101</c:v>
                </c:pt>
                <c:pt idx="14">
                  <c:v>-101</c:v>
                </c:pt>
                <c:pt idx="15">
                  <c:v>-101</c:v>
                </c:pt>
                <c:pt idx="16">
                  <c:v>-101</c:v>
                </c:pt>
                <c:pt idx="17">
                  <c:v>-101</c:v>
                </c:pt>
                <c:pt idx="18">
                  <c:v>-101</c:v>
                </c:pt>
                <c:pt idx="19">
                  <c:v>-101</c:v>
                </c:pt>
                <c:pt idx="20">
                  <c:v>-101</c:v>
                </c:pt>
                <c:pt idx="21">
                  <c:v>-101</c:v>
                </c:pt>
                <c:pt idx="22">
                  <c:v>-101</c:v>
                </c:pt>
                <c:pt idx="23">
                  <c:v>-101</c:v>
                </c:pt>
                <c:pt idx="24">
                  <c:v>-101</c:v>
                </c:pt>
                <c:pt idx="25">
                  <c:v>-101</c:v>
                </c:pt>
                <c:pt idx="26">
                  <c:v>-101</c:v>
                </c:pt>
                <c:pt idx="27">
                  <c:v>-101</c:v>
                </c:pt>
                <c:pt idx="28">
                  <c:v>-101</c:v>
                </c:pt>
                <c:pt idx="29">
                  <c:v>-101</c:v>
                </c:pt>
                <c:pt idx="30">
                  <c:v>-101</c:v>
                </c:pt>
                <c:pt idx="31">
                  <c:v>-101</c:v>
                </c:pt>
                <c:pt idx="32">
                  <c:v>-101</c:v>
                </c:pt>
                <c:pt idx="33">
                  <c:v>-101</c:v>
                </c:pt>
                <c:pt idx="34">
                  <c:v>-101</c:v>
                </c:pt>
                <c:pt idx="35">
                  <c:v>-101</c:v>
                </c:pt>
                <c:pt idx="36">
                  <c:v>-101</c:v>
                </c:pt>
                <c:pt idx="37">
                  <c:v>-101</c:v>
                </c:pt>
                <c:pt idx="38">
                  <c:v>-101</c:v>
                </c:pt>
                <c:pt idx="39">
                  <c:v>-101</c:v>
                </c:pt>
                <c:pt idx="40">
                  <c:v>-101</c:v>
                </c:pt>
                <c:pt idx="41">
                  <c:v>-101</c:v>
                </c:pt>
                <c:pt idx="42">
                  <c:v>-101</c:v>
                </c:pt>
                <c:pt idx="43">
                  <c:v>-101</c:v>
                </c:pt>
                <c:pt idx="44">
                  <c:v>-101</c:v>
                </c:pt>
                <c:pt idx="45">
                  <c:v>-101</c:v>
                </c:pt>
                <c:pt idx="46">
                  <c:v>-101</c:v>
                </c:pt>
                <c:pt idx="47">
                  <c:v>-101</c:v>
                </c:pt>
                <c:pt idx="48">
                  <c:v>-101</c:v>
                </c:pt>
                <c:pt idx="49">
                  <c:v>-101</c:v>
                </c:pt>
                <c:pt idx="50">
                  <c:v>-101</c:v>
                </c:pt>
                <c:pt idx="51">
                  <c:v>-101</c:v>
                </c:pt>
                <c:pt idx="52">
                  <c:v>-101</c:v>
                </c:pt>
                <c:pt idx="53">
                  <c:v>-101</c:v>
                </c:pt>
                <c:pt idx="54">
                  <c:v>-101</c:v>
                </c:pt>
                <c:pt idx="55">
                  <c:v>-101</c:v>
                </c:pt>
                <c:pt idx="56">
                  <c:v>-101</c:v>
                </c:pt>
                <c:pt idx="57">
                  <c:v>-101</c:v>
                </c:pt>
                <c:pt idx="58">
                  <c:v>-101</c:v>
                </c:pt>
                <c:pt idx="59">
                  <c:v>-101</c:v>
                </c:pt>
                <c:pt idx="60">
                  <c:v>-101</c:v>
                </c:pt>
                <c:pt idx="61">
                  <c:v>-101</c:v>
                </c:pt>
                <c:pt idx="62">
                  <c:v>-101</c:v>
                </c:pt>
                <c:pt idx="63">
                  <c:v>-101</c:v>
                </c:pt>
                <c:pt idx="64">
                  <c:v>-101</c:v>
                </c:pt>
                <c:pt idx="65">
                  <c:v>-101</c:v>
                </c:pt>
                <c:pt idx="66">
                  <c:v>-101</c:v>
                </c:pt>
                <c:pt idx="67">
                  <c:v>-101</c:v>
                </c:pt>
                <c:pt idx="68">
                  <c:v>-101</c:v>
                </c:pt>
                <c:pt idx="69">
                  <c:v>-101</c:v>
                </c:pt>
                <c:pt idx="70">
                  <c:v>-101</c:v>
                </c:pt>
                <c:pt idx="71">
                  <c:v>-101</c:v>
                </c:pt>
                <c:pt idx="72">
                  <c:v>-101</c:v>
                </c:pt>
                <c:pt idx="73">
                  <c:v>-101</c:v>
                </c:pt>
                <c:pt idx="74">
                  <c:v>-101</c:v>
                </c:pt>
                <c:pt idx="75">
                  <c:v>-101</c:v>
                </c:pt>
                <c:pt idx="76">
                  <c:v>-101</c:v>
                </c:pt>
                <c:pt idx="77">
                  <c:v>-101</c:v>
                </c:pt>
                <c:pt idx="78">
                  <c:v>-101</c:v>
                </c:pt>
                <c:pt idx="79">
                  <c:v>-101</c:v>
                </c:pt>
                <c:pt idx="80">
                  <c:v>-101</c:v>
                </c:pt>
                <c:pt idx="81">
                  <c:v>-101</c:v>
                </c:pt>
                <c:pt idx="82">
                  <c:v>-101</c:v>
                </c:pt>
                <c:pt idx="83">
                  <c:v>-101</c:v>
                </c:pt>
                <c:pt idx="84">
                  <c:v>-101</c:v>
                </c:pt>
                <c:pt idx="85">
                  <c:v>-101</c:v>
                </c:pt>
                <c:pt idx="86">
                  <c:v>-101</c:v>
                </c:pt>
                <c:pt idx="87">
                  <c:v>-101</c:v>
                </c:pt>
                <c:pt idx="88">
                  <c:v>-101</c:v>
                </c:pt>
                <c:pt idx="89">
                  <c:v>-101</c:v>
                </c:pt>
                <c:pt idx="90">
                  <c:v>-101</c:v>
                </c:pt>
                <c:pt idx="91">
                  <c:v>-101</c:v>
                </c:pt>
                <c:pt idx="92">
                  <c:v>-101</c:v>
                </c:pt>
                <c:pt idx="93">
                  <c:v>-101</c:v>
                </c:pt>
                <c:pt idx="94">
                  <c:v>-101</c:v>
                </c:pt>
                <c:pt idx="95">
                  <c:v>-101</c:v>
                </c:pt>
                <c:pt idx="96">
                  <c:v>-101</c:v>
                </c:pt>
                <c:pt idx="97">
                  <c:v>-101</c:v>
                </c:pt>
                <c:pt idx="98">
                  <c:v>-101</c:v>
                </c:pt>
                <c:pt idx="99">
                  <c:v>-101</c:v>
                </c:pt>
                <c:pt idx="100">
                  <c:v>-100</c:v>
                </c:pt>
                <c:pt idx="101">
                  <c:v>-99</c:v>
                </c:pt>
                <c:pt idx="102">
                  <c:v>-98</c:v>
                </c:pt>
                <c:pt idx="103">
                  <c:v>-97</c:v>
                </c:pt>
                <c:pt idx="104">
                  <c:v>-96</c:v>
                </c:pt>
                <c:pt idx="105">
                  <c:v>-95</c:v>
                </c:pt>
                <c:pt idx="106">
                  <c:v>-94</c:v>
                </c:pt>
                <c:pt idx="107">
                  <c:v>-93</c:v>
                </c:pt>
                <c:pt idx="108">
                  <c:v>-92</c:v>
                </c:pt>
                <c:pt idx="109">
                  <c:v>-91</c:v>
                </c:pt>
                <c:pt idx="110">
                  <c:v>-90</c:v>
                </c:pt>
                <c:pt idx="111">
                  <c:v>-89</c:v>
                </c:pt>
                <c:pt idx="112">
                  <c:v>-88</c:v>
                </c:pt>
                <c:pt idx="113">
                  <c:v>-87</c:v>
                </c:pt>
                <c:pt idx="114">
                  <c:v>-86</c:v>
                </c:pt>
                <c:pt idx="115">
                  <c:v>-85</c:v>
                </c:pt>
                <c:pt idx="116">
                  <c:v>-84</c:v>
                </c:pt>
                <c:pt idx="117">
                  <c:v>-83</c:v>
                </c:pt>
                <c:pt idx="118">
                  <c:v>-82</c:v>
                </c:pt>
                <c:pt idx="119">
                  <c:v>-81</c:v>
                </c:pt>
                <c:pt idx="120">
                  <c:v>-80</c:v>
                </c:pt>
                <c:pt idx="121">
                  <c:v>-79</c:v>
                </c:pt>
                <c:pt idx="122">
                  <c:v>-78</c:v>
                </c:pt>
                <c:pt idx="123">
                  <c:v>-77</c:v>
                </c:pt>
                <c:pt idx="124">
                  <c:v>-76</c:v>
                </c:pt>
                <c:pt idx="125">
                  <c:v>-75</c:v>
                </c:pt>
                <c:pt idx="126">
                  <c:v>-74</c:v>
                </c:pt>
                <c:pt idx="127">
                  <c:v>-73</c:v>
                </c:pt>
                <c:pt idx="128">
                  <c:v>-72</c:v>
                </c:pt>
                <c:pt idx="129">
                  <c:v>-71</c:v>
                </c:pt>
                <c:pt idx="130">
                  <c:v>-70</c:v>
                </c:pt>
                <c:pt idx="131">
                  <c:v>-69</c:v>
                </c:pt>
                <c:pt idx="132">
                  <c:v>-68</c:v>
                </c:pt>
                <c:pt idx="133">
                  <c:v>-67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67</c:v>
                </c:pt>
                <c:pt idx="268">
                  <c:v>68</c:v>
                </c:pt>
                <c:pt idx="269">
                  <c:v>69</c:v>
                </c:pt>
                <c:pt idx="270">
                  <c:v>70</c:v>
                </c:pt>
                <c:pt idx="271">
                  <c:v>71</c:v>
                </c:pt>
                <c:pt idx="272">
                  <c:v>72</c:v>
                </c:pt>
                <c:pt idx="273">
                  <c:v>73</c:v>
                </c:pt>
                <c:pt idx="274">
                  <c:v>74</c:v>
                </c:pt>
                <c:pt idx="275">
                  <c:v>75</c:v>
                </c:pt>
                <c:pt idx="276">
                  <c:v>76</c:v>
                </c:pt>
                <c:pt idx="277">
                  <c:v>77</c:v>
                </c:pt>
                <c:pt idx="278">
                  <c:v>78</c:v>
                </c:pt>
                <c:pt idx="279">
                  <c:v>79</c:v>
                </c:pt>
                <c:pt idx="280">
                  <c:v>80</c:v>
                </c:pt>
                <c:pt idx="281">
                  <c:v>81</c:v>
                </c:pt>
                <c:pt idx="282">
                  <c:v>82</c:v>
                </c:pt>
                <c:pt idx="283">
                  <c:v>83</c:v>
                </c:pt>
                <c:pt idx="284">
                  <c:v>84</c:v>
                </c:pt>
                <c:pt idx="285">
                  <c:v>85</c:v>
                </c:pt>
                <c:pt idx="286">
                  <c:v>86</c:v>
                </c:pt>
                <c:pt idx="287">
                  <c:v>87</c:v>
                </c:pt>
                <c:pt idx="288">
                  <c:v>88</c:v>
                </c:pt>
                <c:pt idx="289">
                  <c:v>89</c:v>
                </c:pt>
                <c:pt idx="290">
                  <c:v>90</c:v>
                </c:pt>
                <c:pt idx="291">
                  <c:v>91</c:v>
                </c:pt>
                <c:pt idx="292">
                  <c:v>92</c:v>
                </c:pt>
                <c:pt idx="293">
                  <c:v>93</c:v>
                </c:pt>
                <c:pt idx="294">
                  <c:v>94</c:v>
                </c:pt>
                <c:pt idx="295">
                  <c:v>95</c:v>
                </c:pt>
                <c:pt idx="296">
                  <c:v>96</c:v>
                </c:pt>
                <c:pt idx="297">
                  <c:v>97</c:v>
                </c:pt>
                <c:pt idx="298">
                  <c:v>98</c:v>
                </c:pt>
                <c:pt idx="299">
                  <c:v>99</c:v>
                </c:pt>
                <c:pt idx="300">
                  <c:v>100</c:v>
                </c:pt>
                <c:pt idx="301">
                  <c:v>101</c:v>
                </c:pt>
                <c:pt idx="302">
                  <c:v>101</c:v>
                </c:pt>
                <c:pt idx="303">
                  <c:v>101</c:v>
                </c:pt>
                <c:pt idx="304">
                  <c:v>101</c:v>
                </c:pt>
                <c:pt idx="305">
                  <c:v>101</c:v>
                </c:pt>
                <c:pt idx="306">
                  <c:v>101</c:v>
                </c:pt>
                <c:pt idx="307">
                  <c:v>101</c:v>
                </c:pt>
                <c:pt idx="308">
                  <c:v>101</c:v>
                </c:pt>
                <c:pt idx="309">
                  <c:v>101</c:v>
                </c:pt>
                <c:pt idx="310">
                  <c:v>101</c:v>
                </c:pt>
                <c:pt idx="311">
                  <c:v>101</c:v>
                </c:pt>
                <c:pt idx="312">
                  <c:v>101</c:v>
                </c:pt>
                <c:pt idx="313">
                  <c:v>101</c:v>
                </c:pt>
                <c:pt idx="314">
                  <c:v>101</c:v>
                </c:pt>
                <c:pt idx="315">
                  <c:v>101</c:v>
                </c:pt>
                <c:pt idx="316">
                  <c:v>101</c:v>
                </c:pt>
                <c:pt idx="317">
                  <c:v>101</c:v>
                </c:pt>
                <c:pt idx="318">
                  <c:v>101</c:v>
                </c:pt>
                <c:pt idx="319">
                  <c:v>101</c:v>
                </c:pt>
                <c:pt idx="320">
                  <c:v>101</c:v>
                </c:pt>
                <c:pt idx="321">
                  <c:v>101</c:v>
                </c:pt>
                <c:pt idx="322">
                  <c:v>101</c:v>
                </c:pt>
                <c:pt idx="323">
                  <c:v>101</c:v>
                </c:pt>
                <c:pt idx="324">
                  <c:v>101</c:v>
                </c:pt>
                <c:pt idx="325">
                  <c:v>101</c:v>
                </c:pt>
                <c:pt idx="326">
                  <c:v>101</c:v>
                </c:pt>
                <c:pt idx="327">
                  <c:v>101</c:v>
                </c:pt>
                <c:pt idx="328">
                  <c:v>101</c:v>
                </c:pt>
                <c:pt idx="329">
                  <c:v>101</c:v>
                </c:pt>
                <c:pt idx="330">
                  <c:v>101</c:v>
                </c:pt>
                <c:pt idx="331">
                  <c:v>101</c:v>
                </c:pt>
                <c:pt idx="332">
                  <c:v>101</c:v>
                </c:pt>
                <c:pt idx="333">
                  <c:v>101</c:v>
                </c:pt>
                <c:pt idx="334">
                  <c:v>101</c:v>
                </c:pt>
                <c:pt idx="335">
                  <c:v>101</c:v>
                </c:pt>
                <c:pt idx="336">
                  <c:v>101</c:v>
                </c:pt>
                <c:pt idx="337">
                  <c:v>101</c:v>
                </c:pt>
                <c:pt idx="338">
                  <c:v>101</c:v>
                </c:pt>
                <c:pt idx="339">
                  <c:v>101</c:v>
                </c:pt>
                <c:pt idx="340">
                  <c:v>101</c:v>
                </c:pt>
                <c:pt idx="341">
                  <c:v>101</c:v>
                </c:pt>
                <c:pt idx="342">
                  <c:v>101</c:v>
                </c:pt>
                <c:pt idx="343">
                  <c:v>101</c:v>
                </c:pt>
                <c:pt idx="344">
                  <c:v>101</c:v>
                </c:pt>
                <c:pt idx="345">
                  <c:v>101</c:v>
                </c:pt>
                <c:pt idx="346">
                  <c:v>101</c:v>
                </c:pt>
                <c:pt idx="347">
                  <c:v>101</c:v>
                </c:pt>
                <c:pt idx="348">
                  <c:v>101</c:v>
                </c:pt>
                <c:pt idx="349">
                  <c:v>101</c:v>
                </c:pt>
                <c:pt idx="350">
                  <c:v>101</c:v>
                </c:pt>
                <c:pt idx="351">
                  <c:v>101</c:v>
                </c:pt>
                <c:pt idx="352">
                  <c:v>101</c:v>
                </c:pt>
                <c:pt idx="353">
                  <c:v>101</c:v>
                </c:pt>
                <c:pt idx="354">
                  <c:v>101</c:v>
                </c:pt>
                <c:pt idx="355">
                  <c:v>101</c:v>
                </c:pt>
                <c:pt idx="356">
                  <c:v>101</c:v>
                </c:pt>
                <c:pt idx="357">
                  <c:v>101</c:v>
                </c:pt>
                <c:pt idx="358">
                  <c:v>101</c:v>
                </c:pt>
                <c:pt idx="359">
                  <c:v>101</c:v>
                </c:pt>
                <c:pt idx="360">
                  <c:v>101</c:v>
                </c:pt>
                <c:pt idx="361">
                  <c:v>101</c:v>
                </c:pt>
                <c:pt idx="362">
                  <c:v>101</c:v>
                </c:pt>
                <c:pt idx="363">
                  <c:v>101</c:v>
                </c:pt>
                <c:pt idx="364">
                  <c:v>101</c:v>
                </c:pt>
                <c:pt idx="365">
                  <c:v>101</c:v>
                </c:pt>
                <c:pt idx="366">
                  <c:v>101</c:v>
                </c:pt>
                <c:pt idx="367">
                  <c:v>101</c:v>
                </c:pt>
                <c:pt idx="368">
                  <c:v>101</c:v>
                </c:pt>
                <c:pt idx="369">
                  <c:v>101</c:v>
                </c:pt>
                <c:pt idx="370">
                  <c:v>101</c:v>
                </c:pt>
                <c:pt idx="371">
                  <c:v>101</c:v>
                </c:pt>
                <c:pt idx="372">
                  <c:v>101</c:v>
                </c:pt>
                <c:pt idx="373">
                  <c:v>101</c:v>
                </c:pt>
                <c:pt idx="374">
                  <c:v>101</c:v>
                </c:pt>
                <c:pt idx="375">
                  <c:v>101</c:v>
                </c:pt>
                <c:pt idx="376">
                  <c:v>101</c:v>
                </c:pt>
                <c:pt idx="377">
                  <c:v>101</c:v>
                </c:pt>
                <c:pt idx="378">
                  <c:v>101</c:v>
                </c:pt>
                <c:pt idx="379">
                  <c:v>101</c:v>
                </c:pt>
                <c:pt idx="380">
                  <c:v>101</c:v>
                </c:pt>
                <c:pt idx="381">
                  <c:v>101</c:v>
                </c:pt>
                <c:pt idx="382">
                  <c:v>101</c:v>
                </c:pt>
                <c:pt idx="383">
                  <c:v>101</c:v>
                </c:pt>
                <c:pt idx="384">
                  <c:v>101</c:v>
                </c:pt>
                <c:pt idx="385">
                  <c:v>101</c:v>
                </c:pt>
                <c:pt idx="386">
                  <c:v>101</c:v>
                </c:pt>
                <c:pt idx="387">
                  <c:v>101</c:v>
                </c:pt>
                <c:pt idx="388">
                  <c:v>101</c:v>
                </c:pt>
                <c:pt idx="389">
                  <c:v>101</c:v>
                </c:pt>
                <c:pt idx="390">
                  <c:v>101</c:v>
                </c:pt>
                <c:pt idx="391">
                  <c:v>101</c:v>
                </c:pt>
                <c:pt idx="392">
                  <c:v>101</c:v>
                </c:pt>
                <c:pt idx="393">
                  <c:v>101</c:v>
                </c:pt>
                <c:pt idx="394">
                  <c:v>101</c:v>
                </c:pt>
                <c:pt idx="395">
                  <c:v>101</c:v>
                </c:pt>
                <c:pt idx="396">
                  <c:v>101</c:v>
                </c:pt>
                <c:pt idx="397">
                  <c:v>101</c:v>
                </c:pt>
                <c:pt idx="398">
                  <c:v>101</c:v>
                </c:pt>
                <c:pt idx="399">
                  <c:v>101</c:v>
                </c:pt>
              </c:numCache>
            </c:numRef>
          </c:xVal>
          <c:yVal>
            <c:numRef>
              <c:f>CURVED!$GI$1953:$GI$2352</c:f>
              <c:numCache>
                <c:formatCode>General</c:formatCode>
                <c:ptCount val="400"/>
                <c:pt idx="0">
                  <c:v>1.0536083439876458</c:v>
                </c:pt>
                <c:pt idx="1">
                  <c:v>1.0536083439876458</c:v>
                </c:pt>
                <c:pt idx="2">
                  <c:v>1.0536083439876458</c:v>
                </c:pt>
                <c:pt idx="3">
                  <c:v>1.0536083439876458</c:v>
                </c:pt>
                <c:pt idx="4">
                  <c:v>1.0536083439876458</c:v>
                </c:pt>
                <c:pt idx="5">
                  <c:v>1.0536083439876458</c:v>
                </c:pt>
                <c:pt idx="6">
                  <c:v>1.0536083439876458</c:v>
                </c:pt>
                <c:pt idx="7">
                  <c:v>1.0536083439876458</c:v>
                </c:pt>
                <c:pt idx="8">
                  <c:v>1.0536083439876458</c:v>
                </c:pt>
                <c:pt idx="9">
                  <c:v>1.0536083439876458</c:v>
                </c:pt>
                <c:pt idx="10">
                  <c:v>1.0536083439876458</c:v>
                </c:pt>
                <c:pt idx="11">
                  <c:v>1.0536083439876458</c:v>
                </c:pt>
                <c:pt idx="12">
                  <c:v>1.0536083439876458</c:v>
                </c:pt>
                <c:pt idx="13">
                  <c:v>1.0536083439876458</c:v>
                </c:pt>
                <c:pt idx="14">
                  <c:v>1.0536083439876458</c:v>
                </c:pt>
                <c:pt idx="15">
                  <c:v>1.0536083439876458</c:v>
                </c:pt>
                <c:pt idx="16">
                  <c:v>1.0536083439876458</c:v>
                </c:pt>
                <c:pt idx="17">
                  <c:v>1.0536083439876458</c:v>
                </c:pt>
                <c:pt idx="18">
                  <c:v>1.0536083439876458</c:v>
                </c:pt>
                <c:pt idx="19">
                  <c:v>1.0536083439876458</c:v>
                </c:pt>
                <c:pt idx="20">
                  <c:v>1.0536083439876458</c:v>
                </c:pt>
                <c:pt idx="21">
                  <c:v>1.0536083439876458</c:v>
                </c:pt>
                <c:pt idx="22">
                  <c:v>1.0536083439876458</c:v>
                </c:pt>
                <c:pt idx="23">
                  <c:v>1.0536083439876458</c:v>
                </c:pt>
                <c:pt idx="24">
                  <c:v>1.0536083439876458</c:v>
                </c:pt>
                <c:pt idx="25">
                  <c:v>1.0536083439876458</c:v>
                </c:pt>
                <c:pt idx="26">
                  <c:v>1.0536083439876458</c:v>
                </c:pt>
                <c:pt idx="27">
                  <c:v>1.0536083439876458</c:v>
                </c:pt>
                <c:pt idx="28">
                  <c:v>1.0536083439876458</c:v>
                </c:pt>
                <c:pt idx="29">
                  <c:v>1.0536083439876458</c:v>
                </c:pt>
                <c:pt idx="30">
                  <c:v>1.0536083439876458</c:v>
                </c:pt>
                <c:pt idx="31">
                  <c:v>1.0536083439876458</c:v>
                </c:pt>
                <c:pt idx="32">
                  <c:v>1.0536083439876458</c:v>
                </c:pt>
                <c:pt idx="33">
                  <c:v>1.0536083439876458</c:v>
                </c:pt>
                <c:pt idx="34">
                  <c:v>1.0536083439876458</c:v>
                </c:pt>
                <c:pt idx="35">
                  <c:v>1.0536083439876458</c:v>
                </c:pt>
                <c:pt idx="36">
                  <c:v>1.0536083439876458</c:v>
                </c:pt>
                <c:pt idx="37">
                  <c:v>1.0536083439876458</c:v>
                </c:pt>
                <c:pt idx="38">
                  <c:v>1.0536083439876458</c:v>
                </c:pt>
                <c:pt idx="39">
                  <c:v>1.0536083439876458</c:v>
                </c:pt>
                <c:pt idx="40">
                  <c:v>1.0536083439876458</c:v>
                </c:pt>
                <c:pt idx="41">
                  <c:v>1.0536083439876458</c:v>
                </c:pt>
                <c:pt idx="42">
                  <c:v>1.0536083439876458</c:v>
                </c:pt>
                <c:pt idx="43">
                  <c:v>1.0536083439876458</c:v>
                </c:pt>
                <c:pt idx="44">
                  <c:v>1.0536083439876458</c:v>
                </c:pt>
                <c:pt idx="45">
                  <c:v>1.0536083439876458</c:v>
                </c:pt>
                <c:pt idx="46">
                  <c:v>1.0536083439876458</c:v>
                </c:pt>
                <c:pt idx="47">
                  <c:v>1.0536083439876458</c:v>
                </c:pt>
                <c:pt idx="48">
                  <c:v>1.0536083439876458</c:v>
                </c:pt>
                <c:pt idx="49">
                  <c:v>1.0536083439876458</c:v>
                </c:pt>
                <c:pt idx="50">
                  <c:v>1.0536083439876458</c:v>
                </c:pt>
                <c:pt idx="51">
                  <c:v>1.0536083439876458</c:v>
                </c:pt>
                <c:pt idx="52">
                  <c:v>1.0536083439876458</c:v>
                </c:pt>
                <c:pt idx="53">
                  <c:v>1.0536083439876458</c:v>
                </c:pt>
                <c:pt idx="54">
                  <c:v>1.0536083439876458</c:v>
                </c:pt>
                <c:pt idx="55">
                  <c:v>1.0536083439876458</c:v>
                </c:pt>
                <c:pt idx="56">
                  <c:v>1.0536083439876458</c:v>
                </c:pt>
                <c:pt idx="57">
                  <c:v>1.0536083439876458</c:v>
                </c:pt>
                <c:pt idx="58">
                  <c:v>1.0536083439876458</c:v>
                </c:pt>
                <c:pt idx="59">
                  <c:v>1.0536083439876458</c:v>
                </c:pt>
                <c:pt idx="60">
                  <c:v>1.0536083439876458</c:v>
                </c:pt>
                <c:pt idx="61">
                  <c:v>1.0536083439876458</c:v>
                </c:pt>
                <c:pt idx="62">
                  <c:v>1.0536083439876458</c:v>
                </c:pt>
                <c:pt idx="63">
                  <c:v>1.0536083439876458</c:v>
                </c:pt>
                <c:pt idx="64">
                  <c:v>1.0536083439876458</c:v>
                </c:pt>
                <c:pt idx="65">
                  <c:v>1.0536083439876458</c:v>
                </c:pt>
                <c:pt idx="66">
                  <c:v>1.0536083439876458</c:v>
                </c:pt>
                <c:pt idx="67">
                  <c:v>1.0536083439876458</c:v>
                </c:pt>
                <c:pt idx="68">
                  <c:v>1.0536083439876458</c:v>
                </c:pt>
                <c:pt idx="69">
                  <c:v>1.0536083439876458</c:v>
                </c:pt>
                <c:pt idx="70">
                  <c:v>1.0536083439876458</c:v>
                </c:pt>
                <c:pt idx="71">
                  <c:v>1.0536083439876458</c:v>
                </c:pt>
                <c:pt idx="72">
                  <c:v>1.0536083439876458</c:v>
                </c:pt>
                <c:pt idx="73">
                  <c:v>1.0536083439876458</c:v>
                </c:pt>
                <c:pt idx="74">
                  <c:v>1.0536083439876458</c:v>
                </c:pt>
                <c:pt idx="75">
                  <c:v>1.0536083439876458</c:v>
                </c:pt>
                <c:pt idx="76">
                  <c:v>1.0536083439876458</c:v>
                </c:pt>
                <c:pt idx="77">
                  <c:v>1.0536083439876458</c:v>
                </c:pt>
                <c:pt idx="78">
                  <c:v>1.0536083439876458</c:v>
                </c:pt>
                <c:pt idx="79">
                  <c:v>1.0536083439876458</c:v>
                </c:pt>
                <c:pt idx="80">
                  <c:v>1.0536083439876458</c:v>
                </c:pt>
                <c:pt idx="81">
                  <c:v>1.0536083439876458</c:v>
                </c:pt>
                <c:pt idx="82">
                  <c:v>1.0536083439876458</c:v>
                </c:pt>
                <c:pt idx="83">
                  <c:v>1.0536083439876458</c:v>
                </c:pt>
                <c:pt idx="84">
                  <c:v>1.0536083439876458</c:v>
                </c:pt>
                <c:pt idx="85">
                  <c:v>1.0536083439876458</c:v>
                </c:pt>
                <c:pt idx="86">
                  <c:v>1.0536083439876458</c:v>
                </c:pt>
                <c:pt idx="87">
                  <c:v>1.0536083439876458</c:v>
                </c:pt>
                <c:pt idx="88">
                  <c:v>1.0536083439876458</c:v>
                </c:pt>
                <c:pt idx="89">
                  <c:v>1.0536083439876458</c:v>
                </c:pt>
                <c:pt idx="90">
                  <c:v>1.0536083439876458</c:v>
                </c:pt>
                <c:pt idx="91">
                  <c:v>1.0536083439876458</c:v>
                </c:pt>
                <c:pt idx="92">
                  <c:v>1.0536083439876458</c:v>
                </c:pt>
                <c:pt idx="93">
                  <c:v>1.0536083439876458</c:v>
                </c:pt>
                <c:pt idx="94">
                  <c:v>1.0536083439876458</c:v>
                </c:pt>
                <c:pt idx="95">
                  <c:v>1.0536083439876458</c:v>
                </c:pt>
                <c:pt idx="96">
                  <c:v>1.0536083439876458</c:v>
                </c:pt>
                <c:pt idx="97">
                  <c:v>1.0536083439876458</c:v>
                </c:pt>
                <c:pt idx="98">
                  <c:v>1.0536083439876458</c:v>
                </c:pt>
                <c:pt idx="99">
                  <c:v>1.0536083439876458</c:v>
                </c:pt>
                <c:pt idx="100">
                  <c:v>1.3902585605917139</c:v>
                </c:pt>
                <c:pt idx="101">
                  <c:v>1.7192083219639633</c:v>
                </c:pt>
                <c:pt idx="102">
                  <c:v>2.0405100733300805</c:v>
                </c:pt>
                <c:pt idx="103">
                  <c:v>2.3542145817818891</c:v>
                </c:pt>
                <c:pt idx="104">
                  <c:v>2.6603709814000758</c:v>
                </c:pt>
                <c:pt idx="105">
                  <c:v>2.9590268163398799</c:v>
                </c:pt>
                <c:pt idx="106">
                  <c:v>3.2502280819760143</c:v>
                </c:pt>
                <c:pt idx="107">
                  <c:v>3.5340192641978252</c:v>
                </c:pt>
                <c:pt idx="108">
                  <c:v>3.8104433769396042</c:v>
                </c:pt>
                <c:pt idx="109">
                  <c:v>4.0795419980266026</c:v>
                </c:pt>
                <c:pt idx="110">
                  <c:v>4.3413553034116115</c:v>
                </c:pt>
                <c:pt idx="111">
                  <c:v>4.5959220998736328</c:v>
                </c:pt>
                <c:pt idx="112">
                  <c:v>4.8432798562451218</c:v>
                </c:pt>
                <c:pt idx="113">
                  <c:v>5.0834647332306169</c:v>
                </c:pt>
                <c:pt idx="114">
                  <c:v>5.3165116118761615</c:v>
                </c:pt>
                <c:pt idx="115">
                  <c:v>5.5424541207452354</c:v>
                </c:pt>
                <c:pt idx="116">
                  <c:v>5.7613246618535152</c:v>
                </c:pt>
                <c:pt idx="117">
                  <c:v>5.9731544354123276</c:v>
                </c:pt>
                <c:pt idx="118">
                  <c:v>6.1779734634267891</c:v>
                </c:pt>
                <c:pt idx="119">
                  <c:v>6.3758106121934226</c:v>
                </c:pt>
                <c:pt idx="120">
                  <c:v>6.5666936137377299</c:v>
                </c:pt>
                <c:pt idx="121">
                  <c:v>6.7506490862309807</c:v>
                </c:pt>
                <c:pt idx="122">
                  <c:v>6.9277025534233214</c:v>
                </c:pt>
                <c:pt idx="123">
                  <c:v>7.0978784631269844</c:v>
                </c:pt>
                <c:pt idx="124">
                  <c:v>7.2612002047826207</c:v>
                </c:pt>
                <c:pt idx="125">
                  <c:v>7.4176901261392096</c:v>
                </c:pt>
                <c:pt idx="126">
                  <c:v>7.5673695490760169</c:v>
                </c:pt>
                <c:pt idx="127">
                  <c:v>7.7102587845938615</c:v>
                </c:pt>
                <c:pt idx="128">
                  <c:v>7.8463771470011512</c:v>
                </c:pt>
                <c:pt idx="129">
                  <c:v>7.9757429673178581</c:v>
                </c:pt>
                <c:pt idx="130">
                  <c:v>8.0983736059204467</c:v>
                </c:pt>
                <c:pt idx="131">
                  <c:v>8.2142854644479417</c:v>
                </c:pt>
                <c:pt idx="132">
                  <c:v>8.3234939969890664</c:v>
                </c:pt>
                <c:pt idx="133">
                  <c:v>8.426013720568335</c:v>
                </c:pt>
                <c:pt idx="134">
                  <c:v>8.5218582249479553</c:v>
                </c:pt>
                <c:pt idx="135">
                  <c:v>8.6110401817614797</c:v>
                </c:pt>
                <c:pt idx="136">
                  <c:v>8.6935713529933949</c:v>
                </c:pt>
                <c:pt idx="137">
                  <c:v>8.7694625988184978</c:v>
                </c:pt>
                <c:pt idx="138">
                  <c:v>8.8387238848127119</c:v>
                </c:pt>
                <c:pt idx="139">
                  <c:v>8.9013642885473541</c:v>
                </c:pt>
                <c:pt idx="140">
                  <c:v>8.9573920055766578</c:v>
                </c:pt>
                <c:pt idx="141">
                  <c:v>9.0068143548277728</c:v>
                </c:pt>
                <c:pt idx="142">
                  <c:v>9.0496377834020088</c:v>
                </c:pt>
                <c:pt idx="143">
                  <c:v>9.085867870794182</c:v>
                </c:pt>
                <c:pt idx="144">
                  <c:v>9.115509332536865</c:v>
                </c:pt>
                <c:pt idx="145">
                  <c:v>9.1385660232749935</c:v>
                </c:pt>
                <c:pt idx="146">
                  <c:v>9.1550409392755867</c:v>
                </c:pt>
                <c:pt idx="147">
                  <c:v>9.1649362203762781</c:v>
                </c:pt>
                <c:pt idx="148">
                  <c:v>9.1682531513755361</c:v>
                </c:pt>
                <c:pt idx="149">
                  <c:v>9.1649921628673567</c:v>
                </c:pt>
                <c:pt idx="150">
                  <c:v>9.1551528315203861</c:v>
                </c:pt>
                <c:pt idx="151">
                  <c:v>9.1387338798034037</c:v>
                </c:pt>
                <c:pt idx="152">
                  <c:v>9.1157331751555173</c:v>
                </c:pt>
                <c:pt idx="153">
                  <c:v>9.08614772860067</c:v>
                </c:pt>
                <c:pt idx="154">
                  <c:v>9.0499736928037944</c:v>
                </c:pt>
                <c:pt idx="155">
                  <c:v>9.007206359565803</c:v>
                </c:pt>
                <c:pt idx="156">
                  <c:v>8.9578401567540755</c:v>
                </c:pt>
                <c:pt idx="157">
                  <c:v>8.901868644662791</c:v>
                </c:pt>
                <c:pt idx="158">
                  <c:v>8.8392845117986578</c:v>
                </c:pt>
                <c:pt idx="159">
                  <c:v>8.7700795700846541</c:v>
                </c:pt>
                <c:pt idx="160">
                  <c:v>8.6942447494748833</c:v>
                </c:pt>
                <c:pt idx="161">
                  <c:v>8.6117700919724349</c:v>
                </c:pt>
                <c:pt idx="162">
                  <c:v>8.522644745040127</c:v>
                </c:pt>
                <c:pt idx="163">
                  <c:v>8.4268569543950687</c:v>
                </c:pt>
                <c:pt idx="164">
                  <c:v>8.324394056174631</c:v>
                </c:pt>
                <c:pt idx="165">
                  <c:v>8.2152424684623906</c:v>
                </c:pt>
                <c:pt idx="166">
                  <c:v>8.0993876821601454</c:v>
                </c:pt>
                <c:pt idx="167">
                  <c:v>7.9768142511916587</c:v>
                </c:pt>
                <c:pt idx="168">
                  <c:v>7.847505782022413</c:v>
                </c:pt>
                <c:pt idx="169">
                  <c:v>7.7114449224788064</c:v>
                </c:pt>
                <c:pt idx="170">
                  <c:v>7.5686133498478343</c:v>
                </c:pt>
                <c:pt idx="171">
                  <c:v>7.4189917582390139</c:v>
                </c:pt>
                <c:pt idx="172">
                  <c:v>7.2625598451864848</c:v>
                </c:pt>
                <c:pt idx="173">
                  <c:v>7.0992962974700209</c:v>
                </c:pt>
                <c:pt idx="174">
                  <c:v>6.9291787761307138</c:v>
                </c:pt>
                <c:pt idx="175">
                  <c:v>6.752183900656096</c:v>
                </c:pt>
                <c:pt idx="176">
                  <c:v>6.5682872323075436</c:v>
                </c:pt>
                <c:pt idx="177">
                  <c:v>6.377463256561863</c:v>
                </c:pt>
                <c:pt idx="178">
                  <c:v>6.1796853646358159</c:v>
                </c:pt>
                <c:pt idx="179">
                  <c:v>5.9749258340613904</c:v>
                </c:pt>
                <c:pt idx="180">
                  <c:v>5.7631558082773608</c:v>
                </c:pt>
                <c:pt idx="181">
                  <c:v>5.5443452752006124</c:v>
                </c:pt>
                <c:pt idx="182">
                  <c:v>5.3184630447378174</c:v>
                </c:pt>
                <c:pt idx="183">
                  <c:v>5.0854767251966484</c:v>
                </c:pt>
                <c:pt idx="184">
                  <c:v>4.8453526985524604</c:v>
                </c:pt>
                <c:pt idx="185">
                  <c:v>4.5980560945236961</c:v>
                </c:pt>
                <c:pt idx="186">
                  <c:v>4.3435507634068076</c:v>
                </c:pt>
                <c:pt idx="187">
                  <c:v>4.0817992476181315</c:v>
                </c:pt>
                <c:pt idx="188">
                  <c:v>3.8127627518868263</c:v>
                </c:pt>
                <c:pt idx="189">
                  <c:v>3.536401112039909</c:v>
                </c:pt>
                <c:pt idx="190">
                  <c:v>3.2526727623165272</c:v>
                </c:pt>
                <c:pt idx="191">
                  <c:v>2.9615347011445334</c:v>
                </c:pt>
                <c:pt idx="192">
                  <c:v>2.662942455308634</c:v>
                </c:pt>
                <c:pt idx="193">
                  <c:v>2.3568500424345951</c:v>
                </c:pt>
                <c:pt idx="194">
                  <c:v>2.0432099317095953</c:v>
                </c:pt>
                <c:pt idx="195">
                  <c:v>1.7219730027532671</c:v>
                </c:pt>
                <c:pt idx="196">
                  <c:v>1.3930885025490463</c:v>
                </c:pt>
                <c:pt idx="197">
                  <c:v>1.0565040003390485</c:v>
                </c:pt>
                <c:pt idx="198">
                  <c:v>0.71216534038027079</c:v>
                </c:pt>
                <c:pt idx="199">
                  <c:v>0.36001659245226031</c:v>
                </c:pt>
                <c:pt idx="200">
                  <c:v>0</c:v>
                </c:pt>
                <c:pt idx="201">
                  <c:v>0.36001659245226031</c:v>
                </c:pt>
                <c:pt idx="202">
                  <c:v>0.71216534038027079</c:v>
                </c:pt>
                <c:pt idx="203">
                  <c:v>1.0565040003390485</c:v>
                </c:pt>
                <c:pt idx="204">
                  <c:v>1.3930885025490463</c:v>
                </c:pt>
                <c:pt idx="205">
                  <c:v>1.7219730027532671</c:v>
                </c:pt>
                <c:pt idx="206">
                  <c:v>2.0432099317095953</c:v>
                </c:pt>
                <c:pt idx="207">
                  <c:v>2.3568500424345951</c:v>
                </c:pt>
                <c:pt idx="208">
                  <c:v>2.662942455308634</c:v>
                </c:pt>
                <c:pt idx="209">
                  <c:v>2.9615347011445334</c:v>
                </c:pt>
                <c:pt idx="210">
                  <c:v>3.2526727623165272</c:v>
                </c:pt>
                <c:pt idx="211">
                  <c:v>3.536401112039909</c:v>
                </c:pt>
                <c:pt idx="212">
                  <c:v>3.8127627518868263</c:v>
                </c:pt>
                <c:pt idx="213">
                  <c:v>4.0817992476181315</c:v>
                </c:pt>
                <c:pt idx="214">
                  <c:v>4.3435507634068076</c:v>
                </c:pt>
                <c:pt idx="215">
                  <c:v>4.5980560945236961</c:v>
                </c:pt>
                <c:pt idx="216">
                  <c:v>4.8453526985524604</c:v>
                </c:pt>
                <c:pt idx="217">
                  <c:v>5.0854767251966484</c:v>
                </c:pt>
                <c:pt idx="218">
                  <c:v>5.3184630447378174</c:v>
                </c:pt>
                <c:pt idx="219">
                  <c:v>5.5443452752006124</c:v>
                </c:pt>
                <c:pt idx="220">
                  <c:v>5.7631558082773608</c:v>
                </c:pt>
                <c:pt idx="221">
                  <c:v>5.9749258340613904</c:v>
                </c:pt>
                <c:pt idx="222">
                  <c:v>6.1796853646358159</c:v>
                </c:pt>
                <c:pt idx="223">
                  <c:v>6.377463256561863</c:v>
                </c:pt>
                <c:pt idx="224">
                  <c:v>6.5682872323075436</c:v>
                </c:pt>
                <c:pt idx="225">
                  <c:v>6.752183900656096</c:v>
                </c:pt>
                <c:pt idx="226">
                  <c:v>6.9291787761307138</c:v>
                </c:pt>
                <c:pt idx="227">
                  <c:v>7.0992962974700209</c:v>
                </c:pt>
                <c:pt idx="228">
                  <c:v>7.2625598451864848</c:v>
                </c:pt>
                <c:pt idx="229">
                  <c:v>7.4189917582390139</c:v>
                </c:pt>
                <c:pt idx="230">
                  <c:v>7.5686133498478343</c:v>
                </c:pt>
                <c:pt idx="231">
                  <c:v>7.7114449224788064</c:v>
                </c:pt>
                <c:pt idx="232">
                  <c:v>7.847505782022413</c:v>
                </c:pt>
                <c:pt idx="233">
                  <c:v>7.9768142511916587</c:v>
                </c:pt>
                <c:pt idx="234">
                  <c:v>8.0993876821601454</c:v>
                </c:pt>
                <c:pt idx="235">
                  <c:v>8.2152424684623906</c:v>
                </c:pt>
                <c:pt idx="236">
                  <c:v>8.324394056174631</c:v>
                </c:pt>
                <c:pt idx="237">
                  <c:v>8.4268569543950687</c:v>
                </c:pt>
                <c:pt idx="238">
                  <c:v>8.522644745040127</c:v>
                </c:pt>
                <c:pt idx="239">
                  <c:v>8.6117700919724349</c:v>
                </c:pt>
                <c:pt idx="240">
                  <c:v>8.6942447494748833</c:v>
                </c:pt>
                <c:pt idx="241">
                  <c:v>8.7700795700846541</c:v>
                </c:pt>
                <c:pt idx="242">
                  <c:v>8.8392845117986578</c:v>
                </c:pt>
                <c:pt idx="243">
                  <c:v>8.901868644662791</c:v>
                </c:pt>
                <c:pt idx="244">
                  <c:v>8.9578401567540755</c:v>
                </c:pt>
                <c:pt idx="245">
                  <c:v>9.007206359565803</c:v>
                </c:pt>
                <c:pt idx="246">
                  <c:v>9.0499736928037944</c:v>
                </c:pt>
                <c:pt idx="247">
                  <c:v>9.08614772860067</c:v>
                </c:pt>
                <c:pt idx="248">
                  <c:v>9.1157331751555173</c:v>
                </c:pt>
                <c:pt idx="249">
                  <c:v>9.1387338798034037</c:v>
                </c:pt>
                <c:pt idx="250">
                  <c:v>9.1551528315203861</c:v>
                </c:pt>
                <c:pt idx="251">
                  <c:v>9.1649921628673567</c:v>
                </c:pt>
                <c:pt idx="252">
                  <c:v>9.1682531513755361</c:v>
                </c:pt>
                <c:pt idx="253">
                  <c:v>9.1649362203762781</c:v>
                </c:pt>
                <c:pt idx="254">
                  <c:v>9.1550409392755867</c:v>
                </c:pt>
                <c:pt idx="255">
                  <c:v>9.1385660232749935</c:v>
                </c:pt>
                <c:pt idx="256">
                  <c:v>9.115509332536865</c:v>
                </c:pt>
                <c:pt idx="257">
                  <c:v>9.085867870794182</c:v>
                </c:pt>
                <c:pt idx="258">
                  <c:v>9.0496377834020088</c:v>
                </c:pt>
                <c:pt idx="259">
                  <c:v>9.0068143548277728</c:v>
                </c:pt>
                <c:pt idx="260">
                  <c:v>8.9573920055766578</c:v>
                </c:pt>
                <c:pt idx="261">
                  <c:v>8.9013642885473541</c:v>
                </c:pt>
                <c:pt idx="262">
                  <c:v>8.8387238848127119</c:v>
                </c:pt>
                <c:pt idx="263">
                  <c:v>8.7694625988184978</c:v>
                </c:pt>
                <c:pt idx="264">
                  <c:v>8.6935713529933949</c:v>
                </c:pt>
                <c:pt idx="265">
                  <c:v>8.6110401817614797</c:v>
                </c:pt>
                <c:pt idx="266">
                  <c:v>8.5218582249479553</c:v>
                </c:pt>
                <c:pt idx="267">
                  <c:v>8.426013720568335</c:v>
                </c:pt>
                <c:pt idx="268">
                  <c:v>8.3234939969890664</c:v>
                </c:pt>
                <c:pt idx="269">
                  <c:v>8.2142854644479417</c:v>
                </c:pt>
                <c:pt idx="270">
                  <c:v>8.0983736059204467</c:v>
                </c:pt>
                <c:pt idx="271">
                  <c:v>7.9757429673178581</c:v>
                </c:pt>
                <c:pt idx="272">
                  <c:v>7.8463771470011512</c:v>
                </c:pt>
                <c:pt idx="273">
                  <c:v>7.7102587845938615</c:v>
                </c:pt>
                <c:pt idx="274">
                  <c:v>7.5673695490760169</c:v>
                </c:pt>
                <c:pt idx="275">
                  <c:v>7.4176901261392096</c:v>
                </c:pt>
                <c:pt idx="276">
                  <c:v>7.2612002047826207</c:v>
                </c:pt>
                <c:pt idx="277">
                  <c:v>7.0978784631269844</c:v>
                </c:pt>
                <c:pt idx="278">
                  <c:v>6.9277025534233214</c:v>
                </c:pt>
                <c:pt idx="279">
                  <c:v>6.7506490862309807</c:v>
                </c:pt>
                <c:pt idx="280">
                  <c:v>6.5666936137377299</c:v>
                </c:pt>
                <c:pt idx="281">
                  <c:v>6.3758106121934226</c:v>
                </c:pt>
                <c:pt idx="282">
                  <c:v>6.1779734634267891</c:v>
                </c:pt>
                <c:pt idx="283">
                  <c:v>5.9731544354123276</c:v>
                </c:pt>
                <c:pt idx="284">
                  <c:v>5.7613246618535152</c:v>
                </c:pt>
                <c:pt idx="285">
                  <c:v>5.5424541207452354</c:v>
                </c:pt>
                <c:pt idx="286">
                  <c:v>5.3165116118761615</c:v>
                </c:pt>
                <c:pt idx="287">
                  <c:v>5.0834647332306169</c:v>
                </c:pt>
                <c:pt idx="288">
                  <c:v>4.8432798562451218</c:v>
                </c:pt>
                <c:pt idx="289">
                  <c:v>4.5959220998736328</c:v>
                </c:pt>
                <c:pt idx="290">
                  <c:v>4.3413553034116115</c:v>
                </c:pt>
                <c:pt idx="291">
                  <c:v>4.0795419980266026</c:v>
                </c:pt>
                <c:pt idx="292">
                  <c:v>3.8104433769396042</c:v>
                </c:pt>
                <c:pt idx="293">
                  <c:v>3.5340192641978252</c:v>
                </c:pt>
                <c:pt idx="294">
                  <c:v>3.2502280819760143</c:v>
                </c:pt>
                <c:pt idx="295">
                  <c:v>2.9590268163398799</c:v>
                </c:pt>
                <c:pt idx="296">
                  <c:v>2.6603709814000758</c:v>
                </c:pt>
                <c:pt idx="297">
                  <c:v>2.3542145817818891</c:v>
                </c:pt>
                <c:pt idx="298">
                  <c:v>2.0405100733300805</c:v>
                </c:pt>
                <c:pt idx="299">
                  <c:v>1.7192083219639633</c:v>
                </c:pt>
                <c:pt idx="300">
                  <c:v>1.3902585605917139</c:v>
                </c:pt>
                <c:pt idx="301">
                  <c:v>1.0536083439876458</c:v>
                </c:pt>
                <c:pt idx="302">
                  <c:v>1.0536083439876458</c:v>
                </c:pt>
                <c:pt idx="303">
                  <c:v>1.0536083439876458</c:v>
                </c:pt>
                <c:pt idx="304">
                  <c:v>1.0536083439876458</c:v>
                </c:pt>
                <c:pt idx="305">
                  <c:v>1.0536083439876458</c:v>
                </c:pt>
                <c:pt idx="306">
                  <c:v>1.0536083439876458</c:v>
                </c:pt>
                <c:pt idx="307">
                  <c:v>1.0536083439876458</c:v>
                </c:pt>
                <c:pt idx="308">
                  <c:v>1.0536083439876458</c:v>
                </c:pt>
                <c:pt idx="309">
                  <c:v>1.0536083439876458</c:v>
                </c:pt>
                <c:pt idx="310">
                  <c:v>1.0536083439876458</c:v>
                </c:pt>
                <c:pt idx="311">
                  <c:v>1.0536083439876458</c:v>
                </c:pt>
                <c:pt idx="312">
                  <c:v>1.0536083439876458</c:v>
                </c:pt>
                <c:pt idx="313">
                  <c:v>1.0536083439876458</c:v>
                </c:pt>
                <c:pt idx="314">
                  <c:v>1.0536083439876458</c:v>
                </c:pt>
                <c:pt idx="315">
                  <c:v>1.0536083439876458</c:v>
                </c:pt>
                <c:pt idx="316">
                  <c:v>1.0536083439876458</c:v>
                </c:pt>
                <c:pt idx="317">
                  <c:v>1.0536083439876458</c:v>
                </c:pt>
                <c:pt idx="318">
                  <c:v>1.0536083439876458</c:v>
                </c:pt>
                <c:pt idx="319">
                  <c:v>1.0536083439876458</c:v>
                </c:pt>
                <c:pt idx="320">
                  <c:v>1.0536083439876458</c:v>
                </c:pt>
                <c:pt idx="321">
                  <c:v>1.0536083439876458</c:v>
                </c:pt>
                <c:pt idx="322">
                  <c:v>1.0536083439876458</c:v>
                </c:pt>
                <c:pt idx="323">
                  <c:v>1.0536083439876458</c:v>
                </c:pt>
                <c:pt idx="324">
                  <c:v>1.0536083439876458</c:v>
                </c:pt>
                <c:pt idx="325">
                  <c:v>1.0536083439876458</c:v>
                </c:pt>
                <c:pt idx="326">
                  <c:v>1.0536083439876458</c:v>
                </c:pt>
                <c:pt idx="327">
                  <c:v>1.0536083439876458</c:v>
                </c:pt>
                <c:pt idx="328">
                  <c:v>1.0536083439876458</c:v>
                </c:pt>
                <c:pt idx="329">
                  <c:v>1.0536083439876458</c:v>
                </c:pt>
                <c:pt idx="330">
                  <c:v>1.0536083439876458</c:v>
                </c:pt>
                <c:pt idx="331">
                  <c:v>1.0536083439876458</c:v>
                </c:pt>
                <c:pt idx="332">
                  <c:v>1.0536083439876458</c:v>
                </c:pt>
                <c:pt idx="333">
                  <c:v>1.0536083439876458</c:v>
                </c:pt>
                <c:pt idx="334">
                  <c:v>1.0536083439876458</c:v>
                </c:pt>
                <c:pt idx="335">
                  <c:v>1.0536083439876458</c:v>
                </c:pt>
                <c:pt idx="336">
                  <c:v>1.0536083439876458</c:v>
                </c:pt>
                <c:pt idx="337">
                  <c:v>1.0536083439876458</c:v>
                </c:pt>
                <c:pt idx="338">
                  <c:v>1.0536083439876458</c:v>
                </c:pt>
                <c:pt idx="339">
                  <c:v>1.0536083439876458</c:v>
                </c:pt>
                <c:pt idx="340">
                  <c:v>1.0536083439876458</c:v>
                </c:pt>
                <c:pt idx="341">
                  <c:v>1.0536083439876458</c:v>
                </c:pt>
                <c:pt idx="342">
                  <c:v>1.0536083439876458</c:v>
                </c:pt>
                <c:pt idx="343">
                  <c:v>1.0536083439876458</c:v>
                </c:pt>
                <c:pt idx="344">
                  <c:v>1.0536083439876458</c:v>
                </c:pt>
                <c:pt idx="345">
                  <c:v>1.0536083439876458</c:v>
                </c:pt>
                <c:pt idx="346">
                  <c:v>1.0536083439876458</c:v>
                </c:pt>
                <c:pt idx="347">
                  <c:v>1.0536083439876458</c:v>
                </c:pt>
                <c:pt idx="348">
                  <c:v>1.0536083439876458</c:v>
                </c:pt>
                <c:pt idx="349">
                  <c:v>1.0536083439876458</c:v>
                </c:pt>
                <c:pt idx="350">
                  <c:v>1.0536083439876458</c:v>
                </c:pt>
                <c:pt idx="351">
                  <c:v>1.0536083439876458</c:v>
                </c:pt>
                <c:pt idx="352">
                  <c:v>1.0536083439876458</c:v>
                </c:pt>
                <c:pt idx="353">
                  <c:v>1.0536083439876458</c:v>
                </c:pt>
                <c:pt idx="354">
                  <c:v>1.0536083439876458</c:v>
                </c:pt>
                <c:pt idx="355">
                  <c:v>1.0536083439876458</c:v>
                </c:pt>
                <c:pt idx="356">
                  <c:v>1.0536083439876458</c:v>
                </c:pt>
                <c:pt idx="357">
                  <c:v>1.0536083439876458</c:v>
                </c:pt>
                <c:pt idx="358">
                  <c:v>1.0536083439876458</c:v>
                </c:pt>
                <c:pt idx="359">
                  <c:v>1.0536083439876458</c:v>
                </c:pt>
                <c:pt idx="360">
                  <c:v>1.0536083439876458</c:v>
                </c:pt>
                <c:pt idx="361">
                  <c:v>1.0536083439876458</c:v>
                </c:pt>
                <c:pt idx="362">
                  <c:v>1.0536083439876458</c:v>
                </c:pt>
                <c:pt idx="363">
                  <c:v>1.0536083439876458</c:v>
                </c:pt>
                <c:pt idx="364">
                  <c:v>1.0536083439876458</c:v>
                </c:pt>
                <c:pt idx="365">
                  <c:v>1.0536083439876458</c:v>
                </c:pt>
                <c:pt idx="366">
                  <c:v>1.0536083439876458</c:v>
                </c:pt>
                <c:pt idx="367">
                  <c:v>1.0536083439876458</c:v>
                </c:pt>
                <c:pt idx="368">
                  <c:v>1.0536083439876458</c:v>
                </c:pt>
                <c:pt idx="369">
                  <c:v>1.0536083439876458</c:v>
                </c:pt>
                <c:pt idx="370">
                  <c:v>1.0536083439876458</c:v>
                </c:pt>
                <c:pt idx="371">
                  <c:v>1.0536083439876458</c:v>
                </c:pt>
                <c:pt idx="372">
                  <c:v>1.0536083439876458</c:v>
                </c:pt>
                <c:pt idx="373">
                  <c:v>1.0536083439876458</c:v>
                </c:pt>
                <c:pt idx="374">
                  <c:v>1.0536083439876458</c:v>
                </c:pt>
                <c:pt idx="375">
                  <c:v>1.0536083439876458</c:v>
                </c:pt>
                <c:pt idx="376">
                  <c:v>1.0536083439876458</c:v>
                </c:pt>
                <c:pt idx="377">
                  <c:v>1.0536083439876458</c:v>
                </c:pt>
                <c:pt idx="378">
                  <c:v>1.0536083439876458</c:v>
                </c:pt>
                <c:pt idx="379">
                  <c:v>1.0536083439876458</c:v>
                </c:pt>
                <c:pt idx="380">
                  <c:v>1.0536083439876458</c:v>
                </c:pt>
                <c:pt idx="381">
                  <c:v>1.0536083439876458</c:v>
                </c:pt>
                <c:pt idx="382">
                  <c:v>1.0536083439876458</c:v>
                </c:pt>
                <c:pt idx="383">
                  <c:v>1.0536083439876458</c:v>
                </c:pt>
                <c:pt idx="384">
                  <c:v>1.0536083439876458</c:v>
                </c:pt>
                <c:pt idx="385">
                  <c:v>1.0536083439876458</c:v>
                </c:pt>
                <c:pt idx="386">
                  <c:v>1.0536083439876458</c:v>
                </c:pt>
                <c:pt idx="387">
                  <c:v>1.0536083439876458</c:v>
                </c:pt>
                <c:pt idx="388">
                  <c:v>1.0536083439876458</c:v>
                </c:pt>
                <c:pt idx="389">
                  <c:v>1.0536083439876458</c:v>
                </c:pt>
                <c:pt idx="390">
                  <c:v>1.0536083439876458</c:v>
                </c:pt>
                <c:pt idx="391">
                  <c:v>1.0536083439876458</c:v>
                </c:pt>
                <c:pt idx="392">
                  <c:v>1.0536083439876458</c:v>
                </c:pt>
                <c:pt idx="393">
                  <c:v>1.0536083439876458</c:v>
                </c:pt>
                <c:pt idx="394">
                  <c:v>1.0536083439876458</c:v>
                </c:pt>
                <c:pt idx="395">
                  <c:v>1.0536083439876458</c:v>
                </c:pt>
                <c:pt idx="396">
                  <c:v>1.0536083439876458</c:v>
                </c:pt>
                <c:pt idx="397">
                  <c:v>1.0536083439876458</c:v>
                </c:pt>
                <c:pt idx="398">
                  <c:v>1.0536083439876458</c:v>
                </c:pt>
                <c:pt idx="399">
                  <c:v>1.0536083439876458</c:v>
                </c:pt>
              </c:numCache>
            </c:numRef>
          </c:yVal>
          <c:smooth val="0"/>
        </c:ser>
        <c:ser>
          <c:idx val="25"/>
          <c:order val="45"/>
          <c:tx>
            <c:v>rau80</c:v>
          </c:tx>
          <c:marker>
            <c:symbol val="none"/>
          </c:marker>
          <c:xVal>
            <c:numRef>
              <c:f>CURVED!$GK$1953:$GK$2352</c:f>
              <c:numCache>
                <c:formatCode>General</c:formatCode>
                <c:ptCount val="400"/>
                <c:pt idx="0">
                  <c:v>-120</c:v>
                </c:pt>
                <c:pt idx="1">
                  <c:v>-120</c:v>
                </c:pt>
                <c:pt idx="2">
                  <c:v>-120</c:v>
                </c:pt>
                <c:pt idx="3">
                  <c:v>-120</c:v>
                </c:pt>
                <c:pt idx="4">
                  <c:v>-120</c:v>
                </c:pt>
                <c:pt idx="5">
                  <c:v>-120</c:v>
                </c:pt>
                <c:pt idx="6">
                  <c:v>-120</c:v>
                </c:pt>
                <c:pt idx="7">
                  <c:v>-120</c:v>
                </c:pt>
                <c:pt idx="8">
                  <c:v>-120</c:v>
                </c:pt>
                <c:pt idx="9">
                  <c:v>-120</c:v>
                </c:pt>
                <c:pt idx="10">
                  <c:v>-120</c:v>
                </c:pt>
                <c:pt idx="11">
                  <c:v>-120</c:v>
                </c:pt>
                <c:pt idx="12">
                  <c:v>-120</c:v>
                </c:pt>
                <c:pt idx="13">
                  <c:v>-120</c:v>
                </c:pt>
                <c:pt idx="14">
                  <c:v>-120</c:v>
                </c:pt>
                <c:pt idx="15">
                  <c:v>-120</c:v>
                </c:pt>
                <c:pt idx="16">
                  <c:v>-120</c:v>
                </c:pt>
                <c:pt idx="17">
                  <c:v>-120</c:v>
                </c:pt>
                <c:pt idx="18">
                  <c:v>-120</c:v>
                </c:pt>
                <c:pt idx="19">
                  <c:v>-120</c:v>
                </c:pt>
                <c:pt idx="20">
                  <c:v>-120</c:v>
                </c:pt>
                <c:pt idx="21">
                  <c:v>-120</c:v>
                </c:pt>
                <c:pt idx="22">
                  <c:v>-120</c:v>
                </c:pt>
                <c:pt idx="23">
                  <c:v>-120</c:v>
                </c:pt>
                <c:pt idx="24">
                  <c:v>-120</c:v>
                </c:pt>
                <c:pt idx="25">
                  <c:v>-120</c:v>
                </c:pt>
                <c:pt idx="26">
                  <c:v>-120</c:v>
                </c:pt>
                <c:pt idx="27">
                  <c:v>-120</c:v>
                </c:pt>
                <c:pt idx="28">
                  <c:v>-120</c:v>
                </c:pt>
                <c:pt idx="29">
                  <c:v>-120</c:v>
                </c:pt>
                <c:pt idx="30">
                  <c:v>-120</c:v>
                </c:pt>
                <c:pt idx="31">
                  <c:v>-120</c:v>
                </c:pt>
                <c:pt idx="32">
                  <c:v>-120</c:v>
                </c:pt>
                <c:pt idx="33">
                  <c:v>-120</c:v>
                </c:pt>
                <c:pt idx="34">
                  <c:v>-120</c:v>
                </c:pt>
                <c:pt idx="35">
                  <c:v>-120</c:v>
                </c:pt>
                <c:pt idx="36">
                  <c:v>-120</c:v>
                </c:pt>
                <c:pt idx="37">
                  <c:v>-120</c:v>
                </c:pt>
                <c:pt idx="38">
                  <c:v>-120</c:v>
                </c:pt>
                <c:pt idx="39">
                  <c:v>-120</c:v>
                </c:pt>
                <c:pt idx="40">
                  <c:v>-120</c:v>
                </c:pt>
                <c:pt idx="41">
                  <c:v>-120</c:v>
                </c:pt>
                <c:pt idx="42">
                  <c:v>-120</c:v>
                </c:pt>
                <c:pt idx="43">
                  <c:v>-120</c:v>
                </c:pt>
                <c:pt idx="44">
                  <c:v>-120</c:v>
                </c:pt>
                <c:pt idx="45">
                  <c:v>-120</c:v>
                </c:pt>
                <c:pt idx="46">
                  <c:v>-120</c:v>
                </c:pt>
                <c:pt idx="47">
                  <c:v>-120</c:v>
                </c:pt>
                <c:pt idx="48">
                  <c:v>-120</c:v>
                </c:pt>
                <c:pt idx="49">
                  <c:v>-120</c:v>
                </c:pt>
                <c:pt idx="50">
                  <c:v>-120</c:v>
                </c:pt>
                <c:pt idx="51">
                  <c:v>-120</c:v>
                </c:pt>
                <c:pt idx="52">
                  <c:v>-120</c:v>
                </c:pt>
                <c:pt idx="53">
                  <c:v>-120</c:v>
                </c:pt>
                <c:pt idx="54">
                  <c:v>-120</c:v>
                </c:pt>
                <c:pt idx="55">
                  <c:v>-120</c:v>
                </c:pt>
                <c:pt idx="56">
                  <c:v>-120</c:v>
                </c:pt>
                <c:pt idx="57">
                  <c:v>-120</c:v>
                </c:pt>
                <c:pt idx="58">
                  <c:v>-120</c:v>
                </c:pt>
                <c:pt idx="59">
                  <c:v>-120</c:v>
                </c:pt>
                <c:pt idx="60">
                  <c:v>-120</c:v>
                </c:pt>
                <c:pt idx="61">
                  <c:v>-120</c:v>
                </c:pt>
                <c:pt idx="62">
                  <c:v>-120</c:v>
                </c:pt>
                <c:pt idx="63">
                  <c:v>-120</c:v>
                </c:pt>
                <c:pt idx="64">
                  <c:v>-120</c:v>
                </c:pt>
                <c:pt idx="65">
                  <c:v>-120</c:v>
                </c:pt>
                <c:pt idx="66">
                  <c:v>-120</c:v>
                </c:pt>
                <c:pt idx="67">
                  <c:v>-120</c:v>
                </c:pt>
                <c:pt idx="68">
                  <c:v>-120</c:v>
                </c:pt>
                <c:pt idx="69">
                  <c:v>-120</c:v>
                </c:pt>
                <c:pt idx="70">
                  <c:v>-120</c:v>
                </c:pt>
                <c:pt idx="71">
                  <c:v>-120</c:v>
                </c:pt>
                <c:pt idx="72">
                  <c:v>-120</c:v>
                </c:pt>
                <c:pt idx="73">
                  <c:v>-120</c:v>
                </c:pt>
                <c:pt idx="74">
                  <c:v>-120</c:v>
                </c:pt>
                <c:pt idx="75">
                  <c:v>-120</c:v>
                </c:pt>
                <c:pt idx="76">
                  <c:v>-120</c:v>
                </c:pt>
                <c:pt idx="77">
                  <c:v>-120</c:v>
                </c:pt>
                <c:pt idx="78">
                  <c:v>-120</c:v>
                </c:pt>
                <c:pt idx="79">
                  <c:v>-120</c:v>
                </c:pt>
                <c:pt idx="80">
                  <c:v>-120</c:v>
                </c:pt>
                <c:pt idx="81">
                  <c:v>-119</c:v>
                </c:pt>
                <c:pt idx="82">
                  <c:v>-118</c:v>
                </c:pt>
                <c:pt idx="83">
                  <c:v>-117</c:v>
                </c:pt>
                <c:pt idx="84">
                  <c:v>-116</c:v>
                </c:pt>
                <c:pt idx="85">
                  <c:v>-115</c:v>
                </c:pt>
                <c:pt idx="86">
                  <c:v>-114</c:v>
                </c:pt>
                <c:pt idx="87">
                  <c:v>-113</c:v>
                </c:pt>
                <c:pt idx="88">
                  <c:v>-112</c:v>
                </c:pt>
                <c:pt idx="89">
                  <c:v>-111</c:v>
                </c:pt>
                <c:pt idx="90">
                  <c:v>-110</c:v>
                </c:pt>
                <c:pt idx="91">
                  <c:v>-109</c:v>
                </c:pt>
                <c:pt idx="92">
                  <c:v>-108</c:v>
                </c:pt>
                <c:pt idx="93">
                  <c:v>-107</c:v>
                </c:pt>
                <c:pt idx="94">
                  <c:v>-106</c:v>
                </c:pt>
                <c:pt idx="95">
                  <c:v>-105</c:v>
                </c:pt>
                <c:pt idx="96">
                  <c:v>-104</c:v>
                </c:pt>
                <c:pt idx="97">
                  <c:v>-103</c:v>
                </c:pt>
                <c:pt idx="98">
                  <c:v>-102</c:v>
                </c:pt>
                <c:pt idx="99">
                  <c:v>-101</c:v>
                </c:pt>
                <c:pt idx="100">
                  <c:v>-100</c:v>
                </c:pt>
                <c:pt idx="101">
                  <c:v>-99</c:v>
                </c:pt>
                <c:pt idx="102">
                  <c:v>-98</c:v>
                </c:pt>
                <c:pt idx="103">
                  <c:v>-97</c:v>
                </c:pt>
                <c:pt idx="104">
                  <c:v>-96</c:v>
                </c:pt>
                <c:pt idx="105">
                  <c:v>-95</c:v>
                </c:pt>
                <c:pt idx="106">
                  <c:v>-94</c:v>
                </c:pt>
                <c:pt idx="107">
                  <c:v>-93</c:v>
                </c:pt>
                <c:pt idx="108">
                  <c:v>-92</c:v>
                </c:pt>
                <c:pt idx="109">
                  <c:v>-91</c:v>
                </c:pt>
                <c:pt idx="110">
                  <c:v>-90</c:v>
                </c:pt>
                <c:pt idx="111">
                  <c:v>-89</c:v>
                </c:pt>
                <c:pt idx="112">
                  <c:v>-88</c:v>
                </c:pt>
                <c:pt idx="113">
                  <c:v>-87</c:v>
                </c:pt>
                <c:pt idx="114">
                  <c:v>-86</c:v>
                </c:pt>
                <c:pt idx="115">
                  <c:v>-85</c:v>
                </c:pt>
                <c:pt idx="116">
                  <c:v>-84</c:v>
                </c:pt>
                <c:pt idx="117">
                  <c:v>-83</c:v>
                </c:pt>
                <c:pt idx="118">
                  <c:v>-82</c:v>
                </c:pt>
                <c:pt idx="119">
                  <c:v>-81</c:v>
                </c:pt>
                <c:pt idx="120">
                  <c:v>-80</c:v>
                </c:pt>
                <c:pt idx="121">
                  <c:v>-79</c:v>
                </c:pt>
                <c:pt idx="122">
                  <c:v>-78</c:v>
                </c:pt>
                <c:pt idx="123">
                  <c:v>-77</c:v>
                </c:pt>
                <c:pt idx="124">
                  <c:v>-76</c:v>
                </c:pt>
                <c:pt idx="125">
                  <c:v>-75</c:v>
                </c:pt>
                <c:pt idx="126">
                  <c:v>-74</c:v>
                </c:pt>
                <c:pt idx="127">
                  <c:v>-73</c:v>
                </c:pt>
                <c:pt idx="128">
                  <c:v>-72</c:v>
                </c:pt>
                <c:pt idx="129">
                  <c:v>-71</c:v>
                </c:pt>
                <c:pt idx="130">
                  <c:v>-70</c:v>
                </c:pt>
                <c:pt idx="131">
                  <c:v>-69</c:v>
                </c:pt>
                <c:pt idx="132">
                  <c:v>-68</c:v>
                </c:pt>
                <c:pt idx="133">
                  <c:v>-67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67</c:v>
                </c:pt>
                <c:pt idx="268">
                  <c:v>68</c:v>
                </c:pt>
                <c:pt idx="269">
                  <c:v>69</c:v>
                </c:pt>
                <c:pt idx="270">
                  <c:v>70</c:v>
                </c:pt>
                <c:pt idx="271">
                  <c:v>71</c:v>
                </c:pt>
                <c:pt idx="272">
                  <c:v>72</c:v>
                </c:pt>
                <c:pt idx="273">
                  <c:v>73</c:v>
                </c:pt>
                <c:pt idx="274">
                  <c:v>74</c:v>
                </c:pt>
                <c:pt idx="275">
                  <c:v>75</c:v>
                </c:pt>
                <c:pt idx="276">
                  <c:v>76</c:v>
                </c:pt>
                <c:pt idx="277">
                  <c:v>77</c:v>
                </c:pt>
                <c:pt idx="278">
                  <c:v>78</c:v>
                </c:pt>
                <c:pt idx="279">
                  <c:v>79</c:v>
                </c:pt>
                <c:pt idx="280">
                  <c:v>80</c:v>
                </c:pt>
                <c:pt idx="281">
                  <c:v>81</c:v>
                </c:pt>
                <c:pt idx="282">
                  <c:v>82</c:v>
                </c:pt>
                <c:pt idx="283">
                  <c:v>83</c:v>
                </c:pt>
                <c:pt idx="284">
                  <c:v>84</c:v>
                </c:pt>
                <c:pt idx="285">
                  <c:v>85</c:v>
                </c:pt>
                <c:pt idx="286">
                  <c:v>86</c:v>
                </c:pt>
                <c:pt idx="287">
                  <c:v>87</c:v>
                </c:pt>
                <c:pt idx="288">
                  <c:v>88</c:v>
                </c:pt>
                <c:pt idx="289">
                  <c:v>89</c:v>
                </c:pt>
                <c:pt idx="290">
                  <c:v>90</c:v>
                </c:pt>
                <c:pt idx="291">
                  <c:v>91</c:v>
                </c:pt>
                <c:pt idx="292">
                  <c:v>92</c:v>
                </c:pt>
                <c:pt idx="293">
                  <c:v>93</c:v>
                </c:pt>
                <c:pt idx="294">
                  <c:v>94</c:v>
                </c:pt>
                <c:pt idx="295">
                  <c:v>95</c:v>
                </c:pt>
                <c:pt idx="296">
                  <c:v>96</c:v>
                </c:pt>
                <c:pt idx="297">
                  <c:v>97</c:v>
                </c:pt>
                <c:pt idx="298">
                  <c:v>98</c:v>
                </c:pt>
                <c:pt idx="299">
                  <c:v>99</c:v>
                </c:pt>
                <c:pt idx="300">
                  <c:v>100</c:v>
                </c:pt>
                <c:pt idx="301">
                  <c:v>101</c:v>
                </c:pt>
                <c:pt idx="302">
                  <c:v>102</c:v>
                </c:pt>
                <c:pt idx="303">
                  <c:v>103</c:v>
                </c:pt>
                <c:pt idx="304">
                  <c:v>104</c:v>
                </c:pt>
                <c:pt idx="305">
                  <c:v>105</c:v>
                </c:pt>
                <c:pt idx="306">
                  <c:v>106</c:v>
                </c:pt>
                <c:pt idx="307">
                  <c:v>107</c:v>
                </c:pt>
                <c:pt idx="308">
                  <c:v>108</c:v>
                </c:pt>
                <c:pt idx="309">
                  <c:v>109</c:v>
                </c:pt>
                <c:pt idx="310">
                  <c:v>110</c:v>
                </c:pt>
                <c:pt idx="311">
                  <c:v>111</c:v>
                </c:pt>
                <c:pt idx="312">
                  <c:v>112</c:v>
                </c:pt>
                <c:pt idx="313">
                  <c:v>113</c:v>
                </c:pt>
                <c:pt idx="314">
                  <c:v>114</c:v>
                </c:pt>
                <c:pt idx="315">
                  <c:v>115</c:v>
                </c:pt>
                <c:pt idx="316">
                  <c:v>116</c:v>
                </c:pt>
                <c:pt idx="317">
                  <c:v>117</c:v>
                </c:pt>
                <c:pt idx="318">
                  <c:v>118</c:v>
                </c:pt>
                <c:pt idx="319">
                  <c:v>119</c:v>
                </c:pt>
                <c:pt idx="320">
                  <c:v>120</c:v>
                </c:pt>
                <c:pt idx="321">
                  <c:v>120</c:v>
                </c:pt>
                <c:pt idx="322">
                  <c:v>120</c:v>
                </c:pt>
                <c:pt idx="323">
                  <c:v>120</c:v>
                </c:pt>
                <c:pt idx="324">
                  <c:v>120</c:v>
                </c:pt>
                <c:pt idx="325">
                  <c:v>120</c:v>
                </c:pt>
                <c:pt idx="326">
                  <c:v>120</c:v>
                </c:pt>
                <c:pt idx="327">
                  <c:v>120</c:v>
                </c:pt>
                <c:pt idx="328">
                  <c:v>120</c:v>
                </c:pt>
                <c:pt idx="329">
                  <c:v>120</c:v>
                </c:pt>
                <c:pt idx="330">
                  <c:v>120</c:v>
                </c:pt>
                <c:pt idx="331">
                  <c:v>120</c:v>
                </c:pt>
                <c:pt idx="332">
                  <c:v>120</c:v>
                </c:pt>
                <c:pt idx="333">
                  <c:v>120</c:v>
                </c:pt>
                <c:pt idx="334">
                  <c:v>120</c:v>
                </c:pt>
                <c:pt idx="335">
                  <c:v>120</c:v>
                </c:pt>
                <c:pt idx="336">
                  <c:v>120</c:v>
                </c:pt>
                <c:pt idx="337">
                  <c:v>120</c:v>
                </c:pt>
                <c:pt idx="338">
                  <c:v>120</c:v>
                </c:pt>
                <c:pt idx="339">
                  <c:v>120</c:v>
                </c:pt>
                <c:pt idx="340">
                  <c:v>120</c:v>
                </c:pt>
                <c:pt idx="341">
                  <c:v>120</c:v>
                </c:pt>
                <c:pt idx="342">
                  <c:v>120</c:v>
                </c:pt>
                <c:pt idx="343">
                  <c:v>120</c:v>
                </c:pt>
                <c:pt idx="344">
                  <c:v>120</c:v>
                </c:pt>
                <c:pt idx="345">
                  <c:v>120</c:v>
                </c:pt>
                <c:pt idx="346">
                  <c:v>120</c:v>
                </c:pt>
                <c:pt idx="347">
                  <c:v>120</c:v>
                </c:pt>
                <c:pt idx="348">
                  <c:v>120</c:v>
                </c:pt>
                <c:pt idx="349">
                  <c:v>120</c:v>
                </c:pt>
                <c:pt idx="350">
                  <c:v>120</c:v>
                </c:pt>
                <c:pt idx="351">
                  <c:v>120</c:v>
                </c:pt>
                <c:pt idx="352">
                  <c:v>120</c:v>
                </c:pt>
                <c:pt idx="353">
                  <c:v>120</c:v>
                </c:pt>
                <c:pt idx="354">
                  <c:v>120</c:v>
                </c:pt>
                <c:pt idx="355">
                  <c:v>120</c:v>
                </c:pt>
                <c:pt idx="356">
                  <c:v>120</c:v>
                </c:pt>
                <c:pt idx="357">
                  <c:v>120</c:v>
                </c:pt>
                <c:pt idx="358">
                  <c:v>120</c:v>
                </c:pt>
                <c:pt idx="359">
                  <c:v>120</c:v>
                </c:pt>
                <c:pt idx="360">
                  <c:v>120</c:v>
                </c:pt>
                <c:pt idx="361">
                  <c:v>120</c:v>
                </c:pt>
                <c:pt idx="362">
                  <c:v>120</c:v>
                </c:pt>
                <c:pt idx="363">
                  <c:v>120</c:v>
                </c:pt>
                <c:pt idx="364">
                  <c:v>120</c:v>
                </c:pt>
                <c:pt idx="365">
                  <c:v>120</c:v>
                </c:pt>
                <c:pt idx="366">
                  <c:v>120</c:v>
                </c:pt>
                <c:pt idx="367">
                  <c:v>120</c:v>
                </c:pt>
                <c:pt idx="368">
                  <c:v>120</c:v>
                </c:pt>
                <c:pt idx="369">
                  <c:v>120</c:v>
                </c:pt>
                <c:pt idx="370">
                  <c:v>120</c:v>
                </c:pt>
                <c:pt idx="371">
                  <c:v>120</c:v>
                </c:pt>
                <c:pt idx="372">
                  <c:v>120</c:v>
                </c:pt>
                <c:pt idx="373">
                  <c:v>120</c:v>
                </c:pt>
                <c:pt idx="374">
                  <c:v>120</c:v>
                </c:pt>
                <c:pt idx="375">
                  <c:v>120</c:v>
                </c:pt>
                <c:pt idx="376">
                  <c:v>120</c:v>
                </c:pt>
                <c:pt idx="377">
                  <c:v>120</c:v>
                </c:pt>
                <c:pt idx="378">
                  <c:v>120</c:v>
                </c:pt>
                <c:pt idx="379">
                  <c:v>120</c:v>
                </c:pt>
                <c:pt idx="380">
                  <c:v>120</c:v>
                </c:pt>
                <c:pt idx="381">
                  <c:v>120</c:v>
                </c:pt>
                <c:pt idx="382">
                  <c:v>120</c:v>
                </c:pt>
                <c:pt idx="383">
                  <c:v>120</c:v>
                </c:pt>
                <c:pt idx="384">
                  <c:v>120</c:v>
                </c:pt>
                <c:pt idx="385">
                  <c:v>120</c:v>
                </c:pt>
                <c:pt idx="386">
                  <c:v>120</c:v>
                </c:pt>
                <c:pt idx="387">
                  <c:v>120</c:v>
                </c:pt>
                <c:pt idx="388">
                  <c:v>120</c:v>
                </c:pt>
                <c:pt idx="389">
                  <c:v>120</c:v>
                </c:pt>
                <c:pt idx="390">
                  <c:v>120</c:v>
                </c:pt>
                <c:pt idx="391">
                  <c:v>120</c:v>
                </c:pt>
                <c:pt idx="392">
                  <c:v>120</c:v>
                </c:pt>
                <c:pt idx="393">
                  <c:v>120</c:v>
                </c:pt>
                <c:pt idx="394">
                  <c:v>120</c:v>
                </c:pt>
                <c:pt idx="395">
                  <c:v>120</c:v>
                </c:pt>
                <c:pt idx="396">
                  <c:v>120</c:v>
                </c:pt>
                <c:pt idx="397">
                  <c:v>120</c:v>
                </c:pt>
                <c:pt idx="398">
                  <c:v>120</c:v>
                </c:pt>
                <c:pt idx="399">
                  <c:v>120</c:v>
                </c:pt>
              </c:numCache>
            </c:numRef>
          </c:xVal>
          <c:yVal>
            <c:numRef>
              <c:f>CURVED!$GP$1953:$GP$2352</c:f>
              <c:numCache>
                <c:formatCode>General</c:formatCode>
                <c:ptCount val="400"/>
                <c:pt idx="0">
                  <c:v>-33.067982432539857</c:v>
                </c:pt>
                <c:pt idx="1">
                  <c:v>-33.067982432539857</c:v>
                </c:pt>
                <c:pt idx="2">
                  <c:v>-33.067982432539857</c:v>
                </c:pt>
                <c:pt idx="3">
                  <c:v>-33.067982432539857</c:v>
                </c:pt>
                <c:pt idx="4">
                  <c:v>-33.067982432539857</c:v>
                </c:pt>
                <c:pt idx="5">
                  <c:v>-33.067982432539857</c:v>
                </c:pt>
                <c:pt idx="6">
                  <c:v>-33.067982432539857</c:v>
                </c:pt>
                <c:pt idx="7">
                  <c:v>-33.067982432539857</c:v>
                </c:pt>
                <c:pt idx="8">
                  <c:v>-33.067982432539857</c:v>
                </c:pt>
                <c:pt idx="9">
                  <c:v>-33.067982432539857</c:v>
                </c:pt>
                <c:pt idx="10">
                  <c:v>-33.067982432539857</c:v>
                </c:pt>
                <c:pt idx="11">
                  <c:v>-33.067982432539857</c:v>
                </c:pt>
                <c:pt idx="12">
                  <c:v>-33.067982432539857</c:v>
                </c:pt>
                <c:pt idx="13">
                  <c:v>-33.067982432539857</c:v>
                </c:pt>
                <c:pt idx="14">
                  <c:v>-33.067982432539857</c:v>
                </c:pt>
                <c:pt idx="15">
                  <c:v>-33.067982432539857</c:v>
                </c:pt>
                <c:pt idx="16">
                  <c:v>-33.067982432539857</c:v>
                </c:pt>
                <c:pt idx="17">
                  <c:v>-33.067982432539857</c:v>
                </c:pt>
                <c:pt idx="18">
                  <c:v>-33.067982432539857</c:v>
                </c:pt>
                <c:pt idx="19">
                  <c:v>-33.067982432539857</c:v>
                </c:pt>
                <c:pt idx="20">
                  <c:v>-33.067982432539857</c:v>
                </c:pt>
                <c:pt idx="21">
                  <c:v>-33.067982432539857</c:v>
                </c:pt>
                <c:pt idx="22">
                  <c:v>-33.067982432539857</c:v>
                </c:pt>
                <c:pt idx="23">
                  <c:v>-33.067982432539857</c:v>
                </c:pt>
                <c:pt idx="24">
                  <c:v>-33.067982432539857</c:v>
                </c:pt>
                <c:pt idx="25">
                  <c:v>-33.067982432539857</c:v>
                </c:pt>
                <c:pt idx="26">
                  <c:v>-33.067982432539857</c:v>
                </c:pt>
                <c:pt idx="27">
                  <c:v>-33.067982432539857</c:v>
                </c:pt>
                <c:pt idx="28">
                  <c:v>-33.067982432539857</c:v>
                </c:pt>
                <c:pt idx="29">
                  <c:v>-33.067982432539857</c:v>
                </c:pt>
                <c:pt idx="30">
                  <c:v>-33.067982432539857</c:v>
                </c:pt>
                <c:pt idx="31">
                  <c:v>-33.067982432539857</c:v>
                </c:pt>
                <c:pt idx="32">
                  <c:v>-33.067982432539857</c:v>
                </c:pt>
                <c:pt idx="33">
                  <c:v>-33.067982432539857</c:v>
                </c:pt>
                <c:pt idx="34">
                  <c:v>-33.067982432539857</c:v>
                </c:pt>
                <c:pt idx="35">
                  <c:v>-33.067982432539857</c:v>
                </c:pt>
                <c:pt idx="36">
                  <c:v>-33.067982432539857</c:v>
                </c:pt>
                <c:pt idx="37">
                  <c:v>-33.067982432539857</c:v>
                </c:pt>
                <c:pt idx="38">
                  <c:v>-33.067982432539857</c:v>
                </c:pt>
                <c:pt idx="39">
                  <c:v>-33.067982432539857</c:v>
                </c:pt>
                <c:pt idx="40">
                  <c:v>-33.067982432539857</c:v>
                </c:pt>
                <c:pt idx="41">
                  <c:v>-33.067982432539857</c:v>
                </c:pt>
                <c:pt idx="42">
                  <c:v>-33.067982432539857</c:v>
                </c:pt>
                <c:pt idx="43">
                  <c:v>-33.067982432539857</c:v>
                </c:pt>
                <c:pt idx="44">
                  <c:v>-33.067982432539857</c:v>
                </c:pt>
                <c:pt idx="45">
                  <c:v>-33.067982432539857</c:v>
                </c:pt>
                <c:pt idx="46">
                  <c:v>-33.067982432539857</c:v>
                </c:pt>
                <c:pt idx="47">
                  <c:v>-33.067982432539857</c:v>
                </c:pt>
                <c:pt idx="48">
                  <c:v>-33.067982432539857</c:v>
                </c:pt>
                <c:pt idx="49">
                  <c:v>-33.067982432539857</c:v>
                </c:pt>
                <c:pt idx="50">
                  <c:v>-33.067982432539857</c:v>
                </c:pt>
                <c:pt idx="51">
                  <c:v>-33.067982432539857</c:v>
                </c:pt>
                <c:pt idx="52">
                  <c:v>-33.067982432539857</c:v>
                </c:pt>
                <c:pt idx="53">
                  <c:v>-33.067982432539857</c:v>
                </c:pt>
                <c:pt idx="54">
                  <c:v>-33.067982432539857</c:v>
                </c:pt>
                <c:pt idx="55">
                  <c:v>-33.067982432539857</c:v>
                </c:pt>
                <c:pt idx="56">
                  <c:v>-33.067982432539857</c:v>
                </c:pt>
                <c:pt idx="57">
                  <c:v>-33.067982432539857</c:v>
                </c:pt>
                <c:pt idx="58">
                  <c:v>-33.067982432539857</c:v>
                </c:pt>
                <c:pt idx="59">
                  <c:v>-33.067982432539857</c:v>
                </c:pt>
                <c:pt idx="60">
                  <c:v>-33.067982432539857</c:v>
                </c:pt>
                <c:pt idx="61">
                  <c:v>-33.067982432539857</c:v>
                </c:pt>
                <c:pt idx="62">
                  <c:v>-33.067982432539857</c:v>
                </c:pt>
                <c:pt idx="63">
                  <c:v>-33.067982432539857</c:v>
                </c:pt>
                <c:pt idx="64">
                  <c:v>-33.067982432539857</c:v>
                </c:pt>
                <c:pt idx="65">
                  <c:v>-33.067982432539857</c:v>
                </c:pt>
                <c:pt idx="66">
                  <c:v>-33.067982432539857</c:v>
                </c:pt>
                <c:pt idx="67">
                  <c:v>-33.067982432539857</c:v>
                </c:pt>
                <c:pt idx="68">
                  <c:v>-33.067982432539857</c:v>
                </c:pt>
                <c:pt idx="69">
                  <c:v>-33.067982432539857</c:v>
                </c:pt>
                <c:pt idx="70">
                  <c:v>-33.067982432539857</c:v>
                </c:pt>
                <c:pt idx="71">
                  <c:v>-33.067982432539857</c:v>
                </c:pt>
                <c:pt idx="72">
                  <c:v>-33.067982432539857</c:v>
                </c:pt>
                <c:pt idx="73">
                  <c:v>-33.067982432539857</c:v>
                </c:pt>
                <c:pt idx="74">
                  <c:v>-33.067982432539857</c:v>
                </c:pt>
                <c:pt idx="75">
                  <c:v>-33.067982432539857</c:v>
                </c:pt>
                <c:pt idx="76">
                  <c:v>-33.067982432539857</c:v>
                </c:pt>
                <c:pt idx="77">
                  <c:v>-33.067982432539857</c:v>
                </c:pt>
                <c:pt idx="78">
                  <c:v>-33.067982432539857</c:v>
                </c:pt>
                <c:pt idx="79">
                  <c:v>-33.067982432539857</c:v>
                </c:pt>
                <c:pt idx="80">
                  <c:v>-33.067982432539857</c:v>
                </c:pt>
                <c:pt idx="81">
                  <c:v>-32.212302898860408</c:v>
                </c:pt>
                <c:pt idx="82">
                  <c:v>-31.372159688786674</c:v>
                </c:pt>
                <c:pt idx="83">
                  <c:v>-30.547204139755145</c:v>
                </c:pt>
                <c:pt idx="84">
                  <c:v>-29.737103972080099</c:v>
                </c:pt>
                <c:pt idx="85">
                  <c:v>-28.941542257344263</c:v>
                </c:pt>
                <c:pt idx="86">
                  <c:v>-28.160216469956886</c:v>
                </c:pt>
                <c:pt idx="87">
                  <c:v>-27.392837613824113</c:v>
                </c:pt>
                <c:pt idx="88">
                  <c:v>-26.639129416983742</c:v>
                </c:pt>
                <c:pt idx="89">
                  <c:v>-25.898827587848164</c:v>
                </c:pt>
                <c:pt idx="90">
                  <c:v>-25.171679127392199</c:v>
                </c:pt>
                <c:pt idx="91">
                  <c:v>-24.457441692227835</c:v>
                </c:pt>
                <c:pt idx="92">
                  <c:v>-23.755883004041785</c:v>
                </c:pt>
                <c:pt idx="93">
                  <c:v>-23.066780301340273</c:v>
                </c:pt>
                <c:pt idx="94">
                  <c:v>-22.389919829859</c:v>
                </c:pt>
                <c:pt idx="95">
                  <c:v>-21.725096368362397</c:v>
                </c:pt>
                <c:pt idx="96">
                  <c:v>-21.07211278688013</c:v>
                </c:pt>
                <c:pt idx="97">
                  <c:v>-20.430779634716274</c:v>
                </c:pt>
                <c:pt idx="98">
                  <c:v>-19.800914755822255</c:v>
                </c:pt>
                <c:pt idx="99">
                  <c:v>-19.182342929352508</c:v>
                </c:pt>
                <c:pt idx="100">
                  <c:v>-18.57489553342532</c:v>
                </c:pt>
                <c:pt idx="101">
                  <c:v>-17.978410230292344</c:v>
                </c:pt>
                <c:pt idx="102">
                  <c:v>-17.392730671283775</c:v>
                </c:pt>
                <c:pt idx="103">
                  <c:v>-16.817706220041583</c:v>
                </c:pt>
                <c:pt idx="104">
                  <c:v>-16.25319169268435</c:v>
                </c:pt>
                <c:pt idx="105">
                  <c:v>-15.699047113665642</c:v>
                </c:pt>
                <c:pt idx="106">
                  <c:v>-15.155137486193244</c:v>
                </c:pt>
                <c:pt idx="107">
                  <c:v>-14.621332576173504</c:v>
                </c:pt>
                <c:pt idx="108">
                  <c:v>-14.097506708730682</c:v>
                </c:pt>
                <c:pt idx="109">
                  <c:v>-13.58353857643049</c:v>
                </c:pt>
                <c:pt idx="110">
                  <c:v>-13.079311058407143</c:v>
                </c:pt>
                <c:pt idx="111">
                  <c:v>-12.584711049658495</c:v>
                </c:pt>
                <c:pt idx="112">
                  <c:v>-12.099629299831804</c:v>
                </c:pt>
                <c:pt idx="113">
                  <c:v>-11.623960260876011</c:v>
                </c:pt>
                <c:pt idx="114">
                  <c:v>-11.157601942985382</c:v>
                </c:pt>
                <c:pt idx="115">
                  <c:v>-10.700455778302382</c:v>
                </c:pt>
                <c:pt idx="116">
                  <c:v>-10.252426491889521</c:v>
                </c:pt>
                <c:pt idx="117">
                  <c:v>-9.8134219795155264</c:v>
                </c:pt>
                <c:pt idx="118">
                  <c:v>-9.38335319183542</c:v>
                </c:pt>
                <c:pt idx="119">
                  <c:v>-8.9621340245748637</c:v>
                </c:pt>
                <c:pt idx="120">
                  <c:v>-8.5496812143577952</c:v>
                </c:pt>
                <c:pt idx="121">
                  <c:v>-8.1459142398412201</c:v>
                </c:pt>
                <c:pt idx="122">
                  <c:v>-7.7507552278466871</c:v>
                </c:pt>
                <c:pt idx="123">
                  <c:v>-7.3641288641979692</c:v>
                </c:pt>
                <c:pt idx="124">
                  <c:v>-6.985962308996152</c:v>
                </c:pt>
                <c:pt idx="125">
                  <c:v>-6.6161851160809899</c:v>
                </c:pt>
                <c:pt idx="126">
                  <c:v>-6.2547291564452827</c:v>
                </c:pt>
                <c:pt idx="127">
                  <c:v>-5.9015285453839876</c:v>
                </c:pt>
                <c:pt idx="128">
                  <c:v>-5.556519573175283</c:v>
                </c:pt>
                <c:pt idx="129">
                  <c:v>-5.2196406391038215</c:v>
                </c:pt>
                <c:pt idx="130">
                  <c:v>-4.8908321886487682</c:v>
                </c:pt>
                <c:pt idx="131">
                  <c:v>-4.5700366536715684</c:v>
                </c:pt>
                <c:pt idx="132">
                  <c:v>-4.2571983954480856</c:v>
                </c:pt>
                <c:pt idx="133">
                  <c:v>-3.9522636504008068</c:v>
                </c:pt>
                <c:pt idx="134">
                  <c:v>-3.6551804783950304</c:v>
                </c:pt>
                <c:pt idx="135">
                  <c:v>-3.3658987134725096</c:v>
                </c:pt>
                <c:pt idx="136">
                  <c:v>-3.0843699169032721</c:v>
                </c:pt>
                <c:pt idx="137">
                  <c:v>-2.8105473324443762</c:v>
                </c:pt>
                <c:pt idx="138">
                  <c:v>-2.5443858437008493</c:v>
                </c:pt>
                <c:pt idx="139">
                  <c:v>-2.2858419334907984</c:v>
                </c:pt>
                <c:pt idx="140">
                  <c:v>-2.0348736451227456</c:v>
                </c:pt>
                <c:pt idx="141">
                  <c:v>-1.7914405454987608</c:v>
                </c:pt>
                <c:pt idx="142">
                  <c:v>-1.5555036899622141</c:v>
                </c:pt>
                <c:pt idx="143">
                  <c:v>-1.3270255888142757</c:v>
                </c:pt>
                <c:pt idx="144">
                  <c:v>-1.1059701754272249</c:v>
                </c:pt>
                <c:pt idx="145">
                  <c:v>-0.89230277588790474</c:v>
                </c:pt>
                <c:pt idx="146">
                  <c:v>-0.6859900801078993</c:v>
                </c:pt>
                <c:pt idx="147">
                  <c:v>-0.48700011434113677</c:v>
                </c:pt>
                <c:pt idx="148">
                  <c:v>-0.29530221505355514</c:v>
                </c:pt>
                <c:pt idx="149">
                  <c:v>-0.11086700409236983</c:v>
                </c:pt>
                <c:pt idx="150">
                  <c:v>6.6333634894346807E-2</c:v>
                </c:pt>
                <c:pt idx="151">
                  <c:v>0.23632657883326502</c:v>
                </c:pt>
                <c:pt idx="152">
                  <c:v>0.39913748644054131</c:v>
                </c:pt>
                <c:pt idx="153">
                  <c:v>0.55479081831556087</c:v>
                </c:pt>
                <c:pt idx="154">
                  <c:v>0.70330985595221918</c:v>
                </c:pt>
                <c:pt idx="155">
                  <c:v>0.84471671970301743</c:v>
                </c:pt>
                <c:pt idx="156">
                  <c:v>0.97903238572938067</c:v>
                </c:pt>
                <c:pt idx="157">
                  <c:v>1.10627670196938</c:v>
                </c:pt>
                <c:pt idx="158">
                  <c:v>1.2264684031517845</c:v>
                </c:pt>
                <c:pt idx="159">
                  <c:v>1.3396251248838098</c:v>
                </c:pt>
                <c:pt idx="160">
                  <c:v>1.4457634168374915</c:v>
                </c:pt>
                <c:pt idx="161">
                  <c:v>1.5448987550583004</c:v>
                </c:pt>
                <c:pt idx="162">
                  <c:v>1.6370455534178063</c:v>
                </c:pt>
                <c:pt idx="163">
                  <c:v>1.7222171742299841</c:v>
                </c:pt>
                <c:pt idx="164">
                  <c:v>1.8004259380503362</c:v>
                </c:pt>
                <c:pt idx="165">
                  <c:v>1.871683132674304</c:v>
                </c:pt>
                <c:pt idx="166">
                  <c:v>1.9359990213504747</c:v>
                </c:pt>
                <c:pt idx="167">
                  <c:v>1.9933828502228963</c:v>
                </c:pt>
                <c:pt idx="168">
                  <c:v>2.0438428550149053</c:v>
                </c:pt>
                <c:pt idx="169">
                  <c:v>2.0873862669661123</c:v>
                </c:pt>
                <c:pt idx="170">
                  <c:v>2.1240193180321478</c:v>
                </c:pt>
                <c:pt idx="171">
                  <c:v>2.1537472453564011</c:v>
                </c:pt>
                <c:pt idx="172">
                  <c:v>2.176574295020909</c:v>
                </c:pt>
                <c:pt idx="173">
                  <c:v>2.1925037250828154</c:v>
                </c:pt>
                <c:pt idx="174">
                  <c:v>2.2015378079014289</c:v>
                </c:pt>
                <c:pt idx="175">
                  <c:v>2.2036778317599652</c:v>
                </c:pt>
                <c:pt idx="176">
                  <c:v>2.1989241017842489</c:v>
                </c:pt>
                <c:pt idx="177">
                  <c:v>2.1872759401602964</c:v>
                </c:pt>
                <c:pt idx="178">
                  <c:v>2.1687316856510308</c:v>
                </c:pt>
                <c:pt idx="179">
                  <c:v>2.143288692411212</c:v>
                </c:pt>
                <c:pt idx="180">
                  <c:v>2.110943328098756</c:v>
                </c:pt>
                <c:pt idx="181">
                  <c:v>2.0716909712791676</c:v>
                </c:pt>
                <c:pt idx="182">
                  <c:v>2.0255260081188937</c:v>
                </c:pt>
                <c:pt idx="183">
                  <c:v>1.9724418283619634</c:v>
                </c:pt>
                <c:pt idx="184">
                  <c:v>1.9124308205831375</c:v>
                </c:pt>
                <c:pt idx="185">
                  <c:v>1.8454843667097811</c:v>
                </c:pt>
                <c:pt idx="186">
                  <c:v>1.7715928358029811</c:v>
                </c:pt>
                <c:pt idx="187">
                  <c:v>1.6907455770875035</c:v>
                </c:pt>
                <c:pt idx="188">
                  <c:v>1.6029309122188806</c:v>
                </c:pt>
                <c:pt idx="189">
                  <c:v>1.5081361267740476</c:v>
                </c:pt>
                <c:pt idx="190">
                  <c:v>1.4063474609514026</c:v>
                </c:pt>
                <c:pt idx="191">
                  <c:v>1.2975500994640308</c:v>
                </c:pt>
                <c:pt idx="192">
                  <c:v>1.1817281606082262</c:v>
                </c:pt>
                <c:pt idx="193">
                  <c:v>1.0588646844890619</c:v>
                </c:pt>
                <c:pt idx="194">
                  <c:v>0.92894162038153028</c:v>
                </c:pt>
                <c:pt idx="195">
                  <c:v>0.79193981320523621</c:v>
                </c:pt>
                <c:pt idx="196">
                  <c:v>0.64783898908862214</c:v>
                </c:pt>
                <c:pt idx="197">
                  <c:v>0.49661773999652525</c:v>
                </c:pt>
                <c:pt idx="198">
                  <c:v>0.33825350739350918</c:v>
                </c:pt>
                <c:pt idx="199">
                  <c:v>0.17272256491295526</c:v>
                </c:pt>
                <c:pt idx="200">
                  <c:v>0</c:v>
                </c:pt>
                <c:pt idx="201">
                  <c:v>0.17272256491295526</c:v>
                </c:pt>
                <c:pt idx="202">
                  <c:v>0.33825350739350918</c:v>
                </c:pt>
                <c:pt idx="203">
                  <c:v>0.49661773999652525</c:v>
                </c:pt>
                <c:pt idx="204">
                  <c:v>0.64783898908862214</c:v>
                </c:pt>
                <c:pt idx="205">
                  <c:v>0.79193981320523621</c:v>
                </c:pt>
                <c:pt idx="206">
                  <c:v>0.92894162038153028</c:v>
                </c:pt>
                <c:pt idx="207">
                  <c:v>1.0588646844890619</c:v>
                </c:pt>
                <c:pt idx="208">
                  <c:v>1.1817281606082262</c:v>
                </c:pt>
                <c:pt idx="209">
                  <c:v>1.2975500994640308</c:v>
                </c:pt>
                <c:pt idx="210">
                  <c:v>1.4063474609514026</c:v>
                </c:pt>
                <c:pt idx="211">
                  <c:v>1.5081361267740476</c:v>
                </c:pt>
                <c:pt idx="212">
                  <c:v>1.6029309122188806</c:v>
                </c:pt>
                <c:pt idx="213">
                  <c:v>1.6907455770875035</c:v>
                </c:pt>
                <c:pt idx="214">
                  <c:v>1.7715928358029811</c:v>
                </c:pt>
                <c:pt idx="215">
                  <c:v>1.8454843667097811</c:v>
                </c:pt>
                <c:pt idx="216">
                  <c:v>1.9124308205831375</c:v>
                </c:pt>
                <c:pt idx="217">
                  <c:v>1.9724418283619634</c:v>
                </c:pt>
                <c:pt idx="218">
                  <c:v>2.0255260081188937</c:v>
                </c:pt>
                <c:pt idx="219">
                  <c:v>2.0716909712791676</c:v>
                </c:pt>
                <c:pt idx="220">
                  <c:v>2.110943328098756</c:v>
                </c:pt>
                <c:pt idx="221">
                  <c:v>2.143288692411212</c:v>
                </c:pt>
                <c:pt idx="222">
                  <c:v>2.1687316856510308</c:v>
                </c:pt>
                <c:pt idx="223">
                  <c:v>2.1872759401602964</c:v>
                </c:pt>
                <c:pt idx="224">
                  <c:v>2.1989241017842489</c:v>
                </c:pt>
                <c:pt idx="225">
                  <c:v>2.2036778317599652</c:v>
                </c:pt>
                <c:pt idx="226">
                  <c:v>2.2015378079014289</c:v>
                </c:pt>
                <c:pt idx="227">
                  <c:v>2.1925037250828154</c:v>
                </c:pt>
                <c:pt idx="228">
                  <c:v>2.176574295020909</c:v>
                </c:pt>
                <c:pt idx="229">
                  <c:v>2.1537472453564011</c:v>
                </c:pt>
                <c:pt idx="230">
                  <c:v>2.1240193180321478</c:v>
                </c:pt>
                <c:pt idx="231">
                  <c:v>2.0873862669661123</c:v>
                </c:pt>
                <c:pt idx="232">
                  <c:v>2.0438428550149053</c:v>
                </c:pt>
                <c:pt idx="233">
                  <c:v>1.9933828502228963</c:v>
                </c:pt>
                <c:pt idx="234">
                  <c:v>1.9359990213504747</c:v>
                </c:pt>
                <c:pt idx="235">
                  <c:v>1.871683132674304</c:v>
                </c:pt>
                <c:pt idx="236">
                  <c:v>1.8004259380503362</c:v>
                </c:pt>
                <c:pt idx="237">
                  <c:v>1.7222171742299841</c:v>
                </c:pt>
                <c:pt idx="238">
                  <c:v>1.6370455534178063</c:v>
                </c:pt>
                <c:pt idx="239">
                  <c:v>1.5448987550583004</c:v>
                </c:pt>
                <c:pt idx="240">
                  <c:v>1.4457634168374915</c:v>
                </c:pt>
                <c:pt idx="241">
                  <c:v>1.3396251248838098</c:v>
                </c:pt>
                <c:pt idx="242">
                  <c:v>1.2264684031517845</c:v>
                </c:pt>
                <c:pt idx="243">
                  <c:v>1.10627670196938</c:v>
                </c:pt>
                <c:pt idx="244">
                  <c:v>0.97903238572938067</c:v>
                </c:pt>
                <c:pt idx="245">
                  <c:v>0.84471671970301743</c:v>
                </c:pt>
                <c:pt idx="246">
                  <c:v>0.70330985595221918</c:v>
                </c:pt>
                <c:pt idx="247">
                  <c:v>0.55479081831556087</c:v>
                </c:pt>
                <c:pt idx="248">
                  <c:v>0.39913748644054131</c:v>
                </c:pt>
                <c:pt idx="249">
                  <c:v>0.23632657883326502</c:v>
                </c:pt>
                <c:pt idx="250">
                  <c:v>6.6333634894346807E-2</c:v>
                </c:pt>
                <c:pt idx="251">
                  <c:v>-0.11086700409236983</c:v>
                </c:pt>
                <c:pt idx="252">
                  <c:v>-0.29530221505355514</c:v>
                </c:pt>
                <c:pt idx="253">
                  <c:v>-0.48700011434113677</c:v>
                </c:pt>
                <c:pt idx="254">
                  <c:v>-0.6859900801078993</c:v>
                </c:pt>
                <c:pt idx="255">
                  <c:v>-0.89230277588790474</c:v>
                </c:pt>
                <c:pt idx="256">
                  <c:v>-1.1059701754272249</c:v>
                </c:pt>
                <c:pt idx="257">
                  <c:v>-1.3270255888142757</c:v>
                </c:pt>
                <c:pt idx="258">
                  <c:v>-1.5555036899622141</c:v>
                </c:pt>
                <c:pt idx="259">
                  <c:v>-1.7914405454987608</c:v>
                </c:pt>
                <c:pt idx="260">
                  <c:v>-2.0348736451227456</c:v>
                </c:pt>
                <c:pt idx="261">
                  <c:v>-2.2858419334907984</c:v>
                </c:pt>
                <c:pt idx="262">
                  <c:v>-2.5443858437008493</c:v>
                </c:pt>
                <c:pt idx="263">
                  <c:v>-2.8105473324443762</c:v>
                </c:pt>
                <c:pt idx="264">
                  <c:v>-3.0843699169032721</c:v>
                </c:pt>
                <c:pt idx="265">
                  <c:v>-3.3658987134725096</c:v>
                </c:pt>
                <c:pt idx="266">
                  <c:v>-3.6551804783950304</c:v>
                </c:pt>
                <c:pt idx="267">
                  <c:v>-3.9522636504008068</c:v>
                </c:pt>
                <c:pt idx="268">
                  <c:v>-4.2571983954480856</c:v>
                </c:pt>
                <c:pt idx="269">
                  <c:v>-4.5700366536715684</c:v>
                </c:pt>
                <c:pt idx="270">
                  <c:v>-4.8908321886487682</c:v>
                </c:pt>
                <c:pt idx="271">
                  <c:v>-5.2196406391038215</c:v>
                </c:pt>
                <c:pt idx="272">
                  <c:v>-5.556519573175283</c:v>
                </c:pt>
                <c:pt idx="273">
                  <c:v>-5.9015285453839876</c:v>
                </c:pt>
                <c:pt idx="274">
                  <c:v>-6.2547291564452827</c:v>
                </c:pt>
                <c:pt idx="275">
                  <c:v>-6.6161851160809899</c:v>
                </c:pt>
                <c:pt idx="276">
                  <c:v>-6.985962308996152</c:v>
                </c:pt>
                <c:pt idx="277">
                  <c:v>-7.3641288641979692</c:v>
                </c:pt>
                <c:pt idx="278">
                  <c:v>-7.7507552278466871</c:v>
                </c:pt>
                <c:pt idx="279">
                  <c:v>-8.1459142398412201</c:v>
                </c:pt>
                <c:pt idx="280">
                  <c:v>-8.5496812143577952</c:v>
                </c:pt>
                <c:pt idx="281">
                  <c:v>-8.9621340245748637</c:v>
                </c:pt>
                <c:pt idx="282">
                  <c:v>-9.38335319183542</c:v>
                </c:pt>
                <c:pt idx="283">
                  <c:v>-9.8134219795155264</c:v>
                </c:pt>
                <c:pt idx="284">
                  <c:v>-10.252426491889521</c:v>
                </c:pt>
                <c:pt idx="285">
                  <c:v>-10.700455778302382</c:v>
                </c:pt>
                <c:pt idx="286">
                  <c:v>-11.157601942985382</c:v>
                </c:pt>
                <c:pt idx="287">
                  <c:v>-11.623960260876011</c:v>
                </c:pt>
                <c:pt idx="288">
                  <c:v>-12.099629299831804</c:v>
                </c:pt>
                <c:pt idx="289">
                  <c:v>-12.584711049658495</c:v>
                </c:pt>
                <c:pt idx="290">
                  <c:v>-13.079311058407143</c:v>
                </c:pt>
                <c:pt idx="291">
                  <c:v>-13.58353857643049</c:v>
                </c:pt>
                <c:pt idx="292">
                  <c:v>-14.097506708730682</c:v>
                </c:pt>
                <c:pt idx="293">
                  <c:v>-14.621332576173504</c:v>
                </c:pt>
                <c:pt idx="294">
                  <c:v>-15.155137486193244</c:v>
                </c:pt>
                <c:pt idx="295">
                  <c:v>-15.699047113665642</c:v>
                </c:pt>
                <c:pt idx="296">
                  <c:v>-16.25319169268435</c:v>
                </c:pt>
                <c:pt idx="297">
                  <c:v>-16.817706220041583</c:v>
                </c:pt>
                <c:pt idx="298">
                  <c:v>-17.392730671283775</c:v>
                </c:pt>
                <c:pt idx="299">
                  <c:v>-17.978410230292344</c:v>
                </c:pt>
                <c:pt idx="300">
                  <c:v>-18.57489553342532</c:v>
                </c:pt>
                <c:pt idx="301">
                  <c:v>-19.182342929352508</c:v>
                </c:pt>
                <c:pt idx="302">
                  <c:v>-19.800914755822255</c:v>
                </c:pt>
                <c:pt idx="303">
                  <c:v>-20.430779634716274</c:v>
                </c:pt>
                <c:pt idx="304">
                  <c:v>-21.07211278688013</c:v>
                </c:pt>
                <c:pt idx="305">
                  <c:v>-21.725096368362397</c:v>
                </c:pt>
                <c:pt idx="306">
                  <c:v>-22.389919829859</c:v>
                </c:pt>
                <c:pt idx="307">
                  <c:v>-23.066780301340273</c:v>
                </c:pt>
                <c:pt idx="308">
                  <c:v>-23.755883004041785</c:v>
                </c:pt>
                <c:pt idx="309">
                  <c:v>-24.457441692227835</c:v>
                </c:pt>
                <c:pt idx="310">
                  <c:v>-25.171679127392199</c:v>
                </c:pt>
                <c:pt idx="311">
                  <c:v>-25.898827587848164</c:v>
                </c:pt>
                <c:pt idx="312">
                  <c:v>-26.639129416983742</c:v>
                </c:pt>
                <c:pt idx="313">
                  <c:v>-27.392837613824113</c:v>
                </c:pt>
                <c:pt idx="314">
                  <c:v>-28.160216469956886</c:v>
                </c:pt>
                <c:pt idx="315">
                  <c:v>-28.941542257344263</c:v>
                </c:pt>
                <c:pt idx="316">
                  <c:v>-29.737103972080099</c:v>
                </c:pt>
                <c:pt idx="317">
                  <c:v>-30.547204139755145</c:v>
                </c:pt>
                <c:pt idx="318">
                  <c:v>-31.372159688786674</c:v>
                </c:pt>
                <c:pt idx="319">
                  <c:v>-32.212302898860408</c:v>
                </c:pt>
                <c:pt idx="320">
                  <c:v>-33.067982432539857</c:v>
                </c:pt>
                <c:pt idx="321">
                  <c:v>-33.067982432539857</c:v>
                </c:pt>
                <c:pt idx="322">
                  <c:v>-33.067982432539857</c:v>
                </c:pt>
                <c:pt idx="323">
                  <c:v>-33.067982432539857</c:v>
                </c:pt>
                <c:pt idx="324">
                  <c:v>-33.067982432539857</c:v>
                </c:pt>
                <c:pt idx="325">
                  <c:v>-33.067982432539857</c:v>
                </c:pt>
                <c:pt idx="326">
                  <c:v>-33.067982432539857</c:v>
                </c:pt>
                <c:pt idx="327">
                  <c:v>-33.067982432539857</c:v>
                </c:pt>
                <c:pt idx="328">
                  <c:v>-33.067982432539857</c:v>
                </c:pt>
                <c:pt idx="329">
                  <c:v>-33.067982432539857</c:v>
                </c:pt>
                <c:pt idx="330">
                  <c:v>-33.067982432539857</c:v>
                </c:pt>
                <c:pt idx="331">
                  <c:v>-33.067982432539857</c:v>
                </c:pt>
                <c:pt idx="332">
                  <c:v>-33.067982432539857</c:v>
                </c:pt>
                <c:pt idx="333">
                  <c:v>-33.067982432539857</c:v>
                </c:pt>
                <c:pt idx="334">
                  <c:v>-33.067982432539857</c:v>
                </c:pt>
                <c:pt idx="335">
                  <c:v>-33.067982432539857</c:v>
                </c:pt>
                <c:pt idx="336">
                  <c:v>-33.067982432539857</c:v>
                </c:pt>
                <c:pt idx="337">
                  <c:v>-33.067982432539857</c:v>
                </c:pt>
                <c:pt idx="338">
                  <c:v>-33.067982432539857</c:v>
                </c:pt>
                <c:pt idx="339">
                  <c:v>-33.067982432539857</c:v>
                </c:pt>
                <c:pt idx="340">
                  <c:v>-33.067982432539857</c:v>
                </c:pt>
                <c:pt idx="341">
                  <c:v>-33.067982432539857</c:v>
                </c:pt>
                <c:pt idx="342">
                  <c:v>-33.067982432539857</c:v>
                </c:pt>
                <c:pt idx="343">
                  <c:v>-33.067982432539857</c:v>
                </c:pt>
                <c:pt idx="344">
                  <c:v>-33.067982432539857</c:v>
                </c:pt>
                <c:pt idx="345">
                  <c:v>-33.067982432539857</c:v>
                </c:pt>
                <c:pt idx="346">
                  <c:v>-33.067982432539857</c:v>
                </c:pt>
                <c:pt idx="347">
                  <c:v>-33.067982432539857</c:v>
                </c:pt>
                <c:pt idx="348">
                  <c:v>-33.067982432539857</c:v>
                </c:pt>
                <c:pt idx="349">
                  <c:v>-33.067982432539857</c:v>
                </c:pt>
                <c:pt idx="350">
                  <c:v>-33.067982432539857</c:v>
                </c:pt>
                <c:pt idx="351">
                  <c:v>-33.067982432539857</c:v>
                </c:pt>
                <c:pt idx="352">
                  <c:v>-33.067982432539857</c:v>
                </c:pt>
                <c:pt idx="353">
                  <c:v>-33.067982432539857</c:v>
                </c:pt>
                <c:pt idx="354">
                  <c:v>-33.067982432539857</c:v>
                </c:pt>
                <c:pt idx="355">
                  <c:v>-33.067982432539857</c:v>
                </c:pt>
                <c:pt idx="356">
                  <c:v>-33.067982432539857</c:v>
                </c:pt>
                <c:pt idx="357">
                  <c:v>-33.067982432539857</c:v>
                </c:pt>
                <c:pt idx="358">
                  <c:v>-33.067982432539857</c:v>
                </c:pt>
                <c:pt idx="359">
                  <c:v>-33.067982432539857</c:v>
                </c:pt>
                <c:pt idx="360">
                  <c:v>-33.067982432539857</c:v>
                </c:pt>
                <c:pt idx="361">
                  <c:v>-33.067982432539857</c:v>
                </c:pt>
                <c:pt idx="362">
                  <c:v>-33.067982432539857</c:v>
                </c:pt>
                <c:pt idx="363">
                  <c:v>-33.067982432539857</c:v>
                </c:pt>
                <c:pt idx="364">
                  <c:v>-33.067982432539857</c:v>
                </c:pt>
                <c:pt idx="365">
                  <c:v>-33.067982432539857</c:v>
                </c:pt>
                <c:pt idx="366">
                  <c:v>-33.067982432539857</c:v>
                </c:pt>
                <c:pt idx="367">
                  <c:v>-33.067982432539857</c:v>
                </c:pt>
                <c:pt idx="368">
                  <c:v>-33.067982432539857</c:v>
                </c:pt>
                <c:pt idx="369">
                  <c:v>-33.067982432539857</c:v>
                </c:pt>
                <c:pt idx="370">
                  <c:v>-33.067982432539857</c:v>
                </c:pt>
                <c:pt idx="371">
                  <c:v>-33.067982432539857</c:v>
                </c:pt>
                <c:pt idx="372">
                  <c:v>-33.067982432539857</c:v>
                </c:pt>
                <c:pt idx="373">
                  <c:v>-33.067982432539857</c:v>
                </c:pt>
                <c:pt idx="374">
                  <c:v>-33.067982432539857</c:v>
                </c:pt>
                <c:pt idx="375">
                  <c:v>-33.067982432539857</c:v>
                </c:pt>
                <c:pt idx="376">
                  <c:v>-33.067982432539857</c:v>
                </c:pt>
                <c:pt idx="377">
                  <c:v>-33.067982432539857</c:v>
                </c:pt>
                <c:pt idx="378">
                  <c:v>-33.067982432539857</c:v>
                </c:pt>
                <c:pt idx="379">
                  <c:v>-33.067982432539857</c:v>
                </c:pt>
                <c:pt idx="380">
                  <c:v>-33.067982432539857</c:v>
                </c:pt>
                <c:pt idx="381">
                  <c:v>-33.067982432539857</c:v>
                </c:pt>
                <c:pt idx="382">
                  <c:v>-33.067982432539857</c:v>
                </c:pt>
                <c:pt idx="383">
                  <c:v>-33.067982432539857</c:v>
                </c:pt>
                <c:pt idx="384">
                  <c:v>-33.067982432539857</c:v>
                </c:pt>
                <c:pt idx="385">
                  <c:v>-33.067982432539857</c:v>
                </c:pt>
                <c:pt idx="386">
                  <c:v>-33.067982432539857</c:v>
                </c:pt>
                <c:pt idx="387">
                  <c:v>-33.067982432539857</c:v>
                </c:pt>
                <c:pt idx="388">
                  <c:v>-33.067982432539857</c:v>
                </c:pt>
                <c:pt idx="389">
                  <c:v>-33.067982432539857</c:v>
                </c:pt>
                <c:pt idx="390">
                  <c:v>-33.067982432539857</c:v>
                </c:pt>
                <c:pt idx="391">
                  <c:v>-33.067982432539857</c:v>
                </c:pt>
                <c:pt idx="392">
                  <c:v>-33.067982432539857</c:v>
                </c:pt>
                <c:pt idx="393">
                  <c:v>-33.067982432539857</c:v>
                </c:pt>
                <c:pt idx="394">
                  <c:v>-33.067982432539857</c:v>
                </c:pt>
                <c:pt idx="395">
                  <c:v>-33.067982432539857</c:v>
                </c:pt>
                <c:pt idx="396">
                  <c:v>-33.067982432539857</c:v>
                </c:pt>
                <c:pt idx="397">
                  <c:v>-33.067982432539857</c:v>
                </c:pt>
                <c:pt idx="398">
                  <c:v>-33.067982432539857</c:v>
                </c:pt>
                <c:pt idx="399">
                  <c:v>-33.067982432539857</c:v>
                </c:pt>
              </c:numCache>
            </c:numRef>
          </c:yVal>
          <c:smooth val="0"/>
        </c:ser>
        <c:ser>
          <c:idx val="29"/>
          <c:order val="46"/>
          <c:tx>
            <c:v>ray90</c:v>
          </c:tx>
          <c:spPr>
            <a:ln>
              <a:solidFill>
                <a:srgbClr val="050005"/>
              </a:solidFill>
            </a:ln>
          </c:spPr>
          <c:marker>
            <c:symbol val="none"/>
          </c:marker>
          <c:xVal>
            <c:numRef>
              <c:f>CURVED!$GR$1953:$GR$2352</c:f>
              <c:numCache>
                <c:formatCode>General</c:formatCode>
                <c:ptCount val="400"/>
                <c:pt idx="0">
                  <c:v>-120</c:v>
                </c:pt>
                <c:pt idx="1">
                  <c:v>-120</c:v>
                </c:pt>
                <c:pt idx="2">
                  <c:v>-120</c:v>
                </c:pt>
                <c:pt idx="3">
                  <c:v>-120</c:v>
                </c:pt>
                <c:pt idx="4">
                  <c:v>-120</c:v>
                </c:pt>
                <c:pt idx="5">
                  <c:v>-120</c:v>
                </c:pt>
                <c:pt idx="6">
                  <c:v>-120</c:v>
                </c:pt>
                <c:pt idx="7">
                  <c:v>-120</c:v>
                </c:pt>
                <c:pt idx="8">
                  <c:v>-120</c:v>
                </c:pt>
                <c:pt idx="9">
                  <c:v>-120</c:v>
                </c:pt>
                <c:pt idx="10">
                  <c:v>-120</c:v>
                </c:pt>
                <c:pt idx="11">
                  <c:v>-120</c:v>
                </c:pt>
                <c:pt idx="12">
                  <c:v>-120</c:v>
                </c:pt>
                <c:pt idx="13">
                  <c:v>-120</c:v>
                </c:pt>
                <c:pt idx="14">
                  <c:v>-120</c:v>
                </c:pt>
                <c:pt idx="15">
                  <c:v>-120</c:v>
                </c:pt>
                <c:pt idx="16">
                  <c:v>-120</c:v>
                </c:pt>
                <c:pt idx="17">
                  <c:v>-120</c:v>
                </c:pt>
                <c:pt idx="18">
                  <c:v>-120</c:v>
                </c:pt>
                <c:pt idx="19">
                  <c:v>-120</c:v>
                </c:pt>
                <c:pt idx="20">
                  <c:v>-120</c:v>
                </c:pt>
                <c:pt idx="21">
                  <c:v>-120</c:v>
                </c:pt>
                <c:pt idx="22">
                  <c:v>-120</c:v>
                </c:pt>
                <c:pt idx="23">
                  <c:v>-120</c:v>
                </c:pt>
                <c:pt idx="24">
                  <c:v>-120</c:v>
                </c:pt>
                <c:pt idx="25">
                  <c:v>-120</c:v>
                </c:pt>
                <c:pt idx="26">
                  <c:v>-120</c:v>
                </c:pt>
                <c:pt idx="27">
                  <c:v>-120</c:v>
                </c:pt>
                <c:pt idx="28">
                  <c:v>-120</c:v>
                </c:pt>
                <c:pt idx="29">
                  <c:v>-120</c:v>
                </c:pt>
                <c:pt idx="30">
                  <c:v>-120</c:v>
                </c:pt>
                <c:pt idx="31">
                  <c:v>-120</c:v>
                </c:pt>
                <c:pt idx="32">
                  <c:v>-120</c:v>
                </c:pt>
                <c:pt idx="33">
                  <c:v>-120</c:v>
                </c:pt>
                <c:pt idx="34">
                  <c:v>-120</c:v>
                </c:pt>
                <c:pt idx="35">
                  <c:v>-120</c:v>
                </c:pt>
                <c:pt idx="36">
                  <c:v>-120</c:v>
                </c:pt>
                <c:pt idx="37">
                  <c:v>-120</c:v>
                </c:pt>
                <c:pt idx="38">
                  <c:v>-120</c:v>
                </c:pt>
                <c:pt idx="39">
                  <c:v>-120</c:v>
                </c:pt>
                <c:pt idx="40">
                  <c:v>-120</c:v>
                </c:pt>
                <c:pt idx="41">
                  <c:v>-120</c:v>
                </c:pt>
                <c:pt idx="42">
                  <c:v>-120</c:v>
                </c:pt>
                <c:pt idx="43">
                  <c:v>-120</c:v>
                </c:pt>
                <c:pt idx="44">
                  <c:v>-120</c:v>
                </c:pt>
                <c:pt idx="45">
                  <c:v>-120</c:v>
                </c:pt>
                <c:pt idx="46">
                  <c:v>-120</c:v>
                </c:pt>
                <c:pt idx="47">
                  <c:v>-120</c:v>
                </c:pt>
                <c:pt idx="48">
                  <c:v>-120</c:v>
                </c:pt>
                <c:pt idx="49">
                  <c:v>-120</c:v>
                </c:pt>
                <c:pt idx="50">
                  <c:v>-120</c:v>
                </c:pt>
                <c:pt idx="51">
                  <c:v>-120</c:v>
                </c:pt>
                <c:pt idx="52">
                  <c:v>-120</c:v>
                </c:pt>
                <c:pt idx="53">
                  <c:v>-120</c:v>
                </c:pt>
                <c:pt idx="54">
                  <c:v>-120</c:v>
                </c:pt>
                <c:pt idx="55">
                  <c:v>-120</c:v>
                </c:pt>
                <c:pt idx="56">
                  <c:v>-120</c:v>
                </c:pt>
                <c:pt idx="57">
                  <c:v>-120</c:v>
                </c:pt>
                <c:pt idx="58">
                  <c:v>-120</c:v>
                </c:pt>
                <c:pt idx="59">
                  <c:v>-120</c:v>
                </c:pt>
                <c:pt idx="60">
                  <c:v>-120</c:v>
                </c:pt>
                <c:pt idx="61">
                  <c:v>-120</c:v>
                </c:pt>
                <c:pt idx="62">
                  <c:v>-120</c:v>
                </c:pt>
                <c:pt idx="63">
                  <c:v>-120</c:v>
                </c:pt>
                <c:pt idx="64">
                  <c:v>-120</c:v>
                </c:pt>
                <c:pt idx="65">
                  <c:v>-120</c:v>
                </c:pt>
                <c:pt idx="66">
                  <c:v>-120</c:v>
                </c:pt>
                <c:pt idx="67">
                  <c:v>-120</c:v>
                </c:pt>
                <c:pt idx="68">
                  <c:v>-120</c:v>
                </c:pt>
                <c:pt idx="69">
                  <c:v>-120</c:v>
                </c:pt>
                <c:pt idx="70">
                  <c:v>-120</c:v>
                </c:pt>
                <c:pt idx="71">
                  <c:v>-120</c:v>
                </c:pt>
                <c:pt idx="72">
                  <c:v>-120</c:v>
                </c:pt>
                <c:pt idx="73">
                  <c:v>-120</c:v>
                </c:pt>
                <c:pt idx="74">
                  <c:v>-120</c:v>
                </c:pt>
                <c:pt idx="75">
                  <c:v>-120</c:v>
                </c:pt>
                <c:pt idx="76">
                  <c:v>-120</c:v>
                </c:pt>
                <c:pt idx="77">
                  <c:v>-120</c:v>
                </c:pt>
                <c:pt idx="78">
                  <c:v>-120</c:v>
                </c:pt>
                <c:pt idx="79">
                  <c:v>-120</c:v>
                </c:pt>
                <c:pt idx="80">
                  <c:v>-120</c:v>
                </c:pt>
                <c:pt idx="81">
                  <c:v>-119</c:v>
                </c:pt>
                <c:pt idx="82">
                  <c:v>-118</c:v>
                </c:pt>
                <c:pt idx="83">
                  <c:v>-117</c:v>
                </c:pt>
                <c:pt idx="84">
                  <c:v>-116</c:v>
                </c:pt>
                <c:pt idx="85">
                  <c:v>-115</c:v>
                </c:pt>
                <c:pt idx="86">
                  <c:v>-114</c:v>
                </c:pt>
                <c:pt idx="87">
                  <c:v>-113</c:v>
                </c:pt>
                <c:pt idx="88">
                  <c:v>-112</c:v>
                </c:pt>
                <c:pt idx="89">
                  <c:v>-111</c:v>
                </c:pt>
                <c:pt idx="90">
                  <c:v>-110</c:v>
                </c:pt>
                <c:pt idx="91">
                  <c:v>-109</c:v>
                </c:pt>
                <c:pt idx="92">
                  <c:v>-108</c:v>
                </c:pt>
                <c:pt idx="93">
                  <c:v>-107</c:v>
                </c:pt>
                <c:pt idx="94">
                  <c:v>-106</c:v>
                </c:pt>
                <c:pt idx="95">
                  <c:v>-105</c:v>
                </c:pt>
                <c:pt idx="96">
                  <c:v>-104</c:v>
                </c:pt>
                <c:pt idx="97">
                  <c:v>-103</c:v>
                </c:pt>
                <c:pt idx="98">
                  <c:v>-102</c:v>
                </c:pt>
                <c:pt idx="99">
                  <c:v>-101</c:v>
                </c:pt>
                <c:pt idx="100">
                  <c:v>-100</c:v>
                </c:pt>
                <c:pt idx="101">
                  <c:v>-99</c:v>
                </c:pt>
                <c:pt idx="102">
                  <c:v>-98</c:v>
                </c:pt>
                <c:pt idx="103">
                  <c:v>-97</c:v>
                </c:pt>
                <c:pt idx="104">
                  <c:v>-96</c:v>
                </c:pt>
                <c:pt idx="105">
                  <c:v>-95</c:v>
                </c:pt>
                <c:pt idx="106">
                  <c:v>-94</c:v>
                </c:pt>
                <c:pt idx="107">
                  <c:v>-93</c:v>
                </c:pt>
                <c:pt idx="108">
                  <c:v>-92</c:v>
                </c:pt>
                <c:pt idx="109">
                  <c:v>-91</c:v>
                </c:pt>
                <c:pt idx="110">
                  <c:v>-90</c:v>
                </c:pt>
                <c:pt idx="111">
                  <c:v>-89</c:v>
                </c:pt>
                <c:pt idx="112">
                  <c:v>-88</c:v>
                </c:pt>
                <c:pt idx="113">
                  <c:v>-87</c:v>
                </c:pt>
                <c:pt idx="114">
                  <c:v>-86</c:v>
                </c:pt>
                <c:pt idx="115">
                  <c:v>-85</c:v>
                </c:pt>
                <c:pt idx="116">
                  <c:v>-84</c:v>
                </c:pt>
                <c:pt idx="117">
                  <c:v>-83</c:v>
                </c:pt>
                <c:pt idx="118">
                  <c:v>-82</c:v>
                </c:pt>
                <c:pt idx="119">
                  <c:v>-81</c:v>
                </c:pt>
                <c:pt idx="120">
                  <c:v>-80</c:v>
                </c:pt>
                <c:pt idx="121">
                  <c:v>-79</c:v>
                </c:pt>
                <c:pt idx="122">
                  <c:v>-78</c:v>
                </c:pt>
                <c:pt idx="123">
                  <c:v>-77</c:v>
                </c:pt>
                <c:pt idx="124">
                  <c:v>-76</c:v>
                </c:pt>
                <c:pt idx="125">
                  <c:v>-75</c:v>
                </c:pt>
                <c:pt idx="126">
                  <c:v>-74</c:v>
                </c:pt>
                <c:pt idx="127">
                  <c:v>-73</c:v>
                </c:pt>
                <c:pt idx="128">
                  <c:v>-72</c:v>
                </c:pt>
                <c:pt idx="129">
                  <c:v>-71</c:v>
                </c:pt>
                <c:pt idx="130">
                  <c:v>-70</c:v>
                </c:pt>
                <c:pt idx="131">
                  <c:v>-69</c:v>
                </c:pt>
                <c:pt idx="132">
                  <c:v>-68</c:v>
                </c:pt>
                <c:pt idx="133">
                  <c:v>-67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67</c:v>
                </c:pt>
                <c:pt idx="268">
                  <c:v>68</c:v>
                </c:pt>
                <c:pt idx="269">
                  <c:v>69</c:v>
                </c:pt>
                <c:pt idx="270">
                  <c:v>70</c:v>
                </c:pt>
                <c:pt idx="271">
                  <c:v>71</c:v>
                </c:pt>
                <c:pt idx="272">
                  <c:v>72</c:v>
                </c:pt>
                <c:pt idx="273">
                  <c:v>73</c:v>
                </c:pt>
                <c:pt idx="274">
                  <c:v>74</c:v>
                </c:pt>
                <c:pt idx="275">
                  <c:v>75</c:v>
                </c:pt>
                <c:pt idx="276">
                  <c:v>76</c:v>
                </c:pt>
                <c:pt idx="277">
                  <c:v>77</c:v>
                </c:pt>
                <c:pt idx="278">
                  <c:v>78</c:v>
                </c:pt>
                <c:pt idx="279">
                  <c:v>79</c:v>
                </c:pt>
                <c:pt idx="280">
                  <c:v>80</c:v>
                </c:pt>
                <c:pt idx="281">
                  <c:v>81</c:v>
                </c:pt>
                <c:pt idx="282">
                  <c:v>82</c:v>
                </c:pt>
                <c:pt idx="283">
                  <c:v>83</c:v>
                </c:pt>
                <c:pt idx="284">
                  <c:v>84</c:v>
                </c:pt>
                <c:pt idx="285">
                  <c:v>85</c:v>
                </c:pt>
                <c:pt idx="286">
                  <c:v>86</c:v>
                </c:pt>
                <c:pt idx="287">
                  <c:v>87</c:v>
                </c:pt>
                <c:pt idx="288">
                  <c:v>88</c:v>
                </c:pt>
                <c:pt idx="289">
                  <c:v>89</c:v>
                </c:pt>
                <c:pt idx="290">
                  <c:v>90</c:v>
                </c:pt>
                <c:pt idx="291">
                  <c:v>91</c:v>
                </c:pt>
                <c:pt idx="292">
                  <c:v>92</c:v>
                </c:pt>
                <c:pt idx="293">
                  <c:v>93</c:v>
                </c:pt>
                <c:pt idx="294">
                  <c:v>94</c:v>
                </c:pt>
                <c:pt idx="295">
                  <c:v>95</c:v>
                </c:pt>
                <c:pt idx="296">
                  <c:v>96</c:v>
                </c:pt>
                <c:pt idx="297">
                  <c:v>97</c:v>
                </c:pt>
                <c:pt idx="298">
                  <c:v>98</c:v>
                </c:pt>
                <c:pt idx="299">
                  <c:v>99</c:v>
                </c:pt>
                <c:pt idx="300">
                  <c:v>100</c:v>
                </c:pt>
                <c:pt idx="301">
                  <c:v>101</c:v>
                </c:pt>
                <c:pt idx="302">
                  <c:v>102</c:v>
                </c:pt>
                <c:pt idx="303">
                  <c:v>103</c:v>
                </c:pt>
                <c:pt idx="304">
                  <c:v>104</c:v>
                </c:pt>
                <c:pt idx="305">
                  <c:v>105</c:v>
                </c:pt>
                <c:pt idx="306">
                  <c:v>106</c:v>
                </c:pt>
                <c:pt idx="307">
                  <c:v>107</c:v>
                </c:pt>
                <c:pt idx="308">
                  <c:v>108</c:v>
                </c:pt>
                <c:pt idx="309">
                  <c:v>109</c:v>
                </c:pt>
                <c:pt idx="310">
                  <c:v>110</c:v>
                </c:pt>
                <c:pt idx="311">
                  <c:v>111</c:v>
                </c:pt>
                <c:pt idx="312">
                  <c:v>112</c:v>
                </c:pt>
                <c:pt idx="313">
                  <c:v>113</c:v>
                </c:pt>
                <c:pt idx="314">
                  <c:v>114</c:v>
                </c:pt>
                <c:pt idx="315">
                  <c:v>115</c:v>
                </c:pt>
                <c:pt idx="316">
                  <c:v>116</c:v>
                </c:pt>
                <c:pt idx="317">
                  <c:v>117</c:v>
                </c:pt>
                <c:pt idx="318">
                  <c:v>118</c:v>
                </c:pt>
                <c:pt idx="319">
                  <c:v>119</c:v>
                </c:pt>
                <c:pt idx="320">
                  <c:v>120</c:v>
                </c:pt>
                <c:pt idx="321">
                  <c:v>120</c:v>
                </c:pt>
                <c:pt idx="322">
                  <c:v>120</c:v>
                </c:pt>
                <c:pt idx="323">
                  <c:v>120</c:v>
                </c:pt>
                <c:pt idx="324">
                  <c:v>120</c:v>
                </c:pt>
                <c:pt idx="325">
                  <c:v>120</c:v>
                </c:pt>
                <c:pt idx="326">
                  <c:v>120</c:v>
                </c:pt>
                <c:pt idx="327">
                  <c:v>120</c:v>
                </c:pt>
                <c:pt idx="328">
                  <c:v>120</c:v>
                </c:pt>
                <c:pt idx="329">
                  <c:v>120</c:v>
                </c:pt>
                <c:pt idx="330">
                  <c:v>120</c:v>
                </c:pt>
                <c:pt idx="331">
                  <c:v>120</c:v>
                </c:pt>
                <c:pt idx="332">
                  <c:v>120</c:v>
                </c:pt>
                <c:pt idx="333">
                  <c:v>120</c:v>
                </c:pt>
                <c:pt idx="334">
                  <c:v>120</c:v>
                </c:pt>
                <c:pt idx="335">
                  <c:v>120</c:v>
                </c:pt>
                <c:pt idx="336">
                  <c:v>120</c:v>
                </c:pt>
                <c:pt idx="337">
                  <c:v>120</c:v>
                </c:pt>
                <c:pt idx="338">
                  <c:v>120</c:v>
                </c:pt>
                <c:pt idx="339">
                  <c:v>120</c:v>
                </c:pt>
                <c:pt idx="340">
                  <c:v>120</c:v>
                </c:pt>
                <c:pt idx="341">
                  <c:v>120</c:v>
                </c:pt>
                <c:pt idx="342">
                  <c:v>120</c:v>
                </c:pt>
                <c:pt idx="343">
                  <c:v>120</c:v>
                </c:pt>
                <c:pt idx="344">
                  <c:v>120</c:v>
                </c:pt>
                <c:pt idx="345">
                  <c:v>120</c:v>
                </c:pt>
                <c:pt idx="346">
                  <c:v>120</c:v>
                </c:pt>
                <c:pt idx="347">
                  <c:v>120</c:v>
                </c:pt>
                <c:pt idx="348">
                  <c:v>120</c:v>
                </c:pt>
                <c:pt idx="349">
                  <c:v>120</c:v>
                </c:pt>
                <c:pt idx="350">
                  <c:v>120</c:v>
                </c:pt>
                <c:pt idx="351">
                  <c:v>120</c:v>
                </c:pt>
                <c:pt idx="352">
                  <c:v>120</c:v>
                </c:pt>
                <c:pt idx="353">
                  <c:v>120</c:v>
                </c:pt>
                <c:pt idx="354">
                  <c:v>120</c:v>
                </c:pt>
                <c:pt idx="355">
                  <c:v>120</c:v>
                </c:pt>
                <c:pt idx="356">
                  <c:v>120</c:v>
                </c:pt>
                <c:pt idx="357">
                  <c:v>120</c:v>
                </c:pt>
                <c:pt idx="358">
                  <c:v>120</c:v>
                </c:pt>
                <c:pt idx="359">
                  <c:v>120</c:v>
                </c:pt>
                <c:pt idx="360">
                  <c:v>120</c:v>
                </c:pt>
                <c:pt idx="361">
                  <c:v>120</c:v>
                </c:pt>
                <c:pt idx="362">
                  <c:v>120</c:v>
                </c:pt>
                <c:pt idx="363">
                  <c:v>120</c:v>
                </c:pt>
                <c:pt idx="364">
                  <c:v>120</c:v>
                </c:pt>
                <c:pt idx="365">
                  <c:v>120</c:v>
                </c:pt>
                <c:pt idx="366">
                  <c:v>120</c:v>
                </c:pt>
                <c:pt idx="367">
                  <c:v>120</c:v>
                </c:pt>
                <c:pt idx="368">
                  <c:v>120</c:v>
                </c:pt>
                <c:pt idx="369">
                  <c:v>120</c:v>
                </c:pt>
                <c:pt idx="370">
                  <c:v>120</c:v>
                </c:pt>
                <c:pt idx="371">
                  <c:v>120</c:v>
                </c:pt>
                <c:pt idx="372">
                  <c:v>120</c:v>
                </c:pt>
                <c:pt idx="373">
                  <c:v>120</c:v>
                </c:pt>
                <c:pt idx="374">
                  <c:v>120</c:v>
                </c:pt>
                <c:pt idx="375">
                  <c:v>120</c:v>
                </c:pt>
                <c:pt idx="376">
                  <c:v>120</c:v>
                </c:pt>
                <c:pt idx="377">
                  <c:v>120</c:v>
                </c:pt>
                <c:pt idx="378">
                  <c:v>120</c:v>
                </c:pt>
                <c:pt idx="379">
                  <c:v>120</c:v>
                </c:pt>
                <c:pt idx="380">
                  <c:v>120</c:v>
                </c:pt>
                <c:pt idx="381">
                  <c:v>120</c:v>
                </c:pt>
                <c:pt idx="382">
                  <c:v>120</c:v>
                </c:pt>
                <c:pt idx="383">
                  <c:v>120</c:v>
                </c:pt>
                <c:pt idx="384">
                  <c:v>120</c:v>
                </c:pt>
                <c:pt idx="385">
                  <c:v>120</c:v>
                </c:pt>
                <c:pt idx="386">
                  <c:v>120</c:v>
                </c:pt>
                <c:pt idx="387">
                  <c:v>120</c:v>
                </c:pt>
                <c:pt idx="388">
                  <c:v>120</c:v>
                </c:pt>
                <c:pt idx="389">
                  <c:v>120</c:v>
                </c:pt>
                <c:pt idx="390">
                  <c:v>120</c:v>
                </c:pt>
                <c:pt idx="391">
                  <c:v>120</c:v>
                </c:pt>
                <c:pt idx="392">
                  <c:v>120</c:v>
                </c:pt>
                <c:pt idx="393">
                  <c:v>120</c:v>
                </c:pt>
                <c:pt idx="394">
                  <c:v>120</c:v>
                </c:pt>
                <c:pt idx="395">
                  <c:v>120</c:v>
                </c:pt>
                <c:pt idx="396">
                  <c:v>120</c:v>
                </c:pt>
                <c:pt idx="397">
                  <c:v>120</c:v>
                </c:pt>
                <c:pt idx="398">
                  <c:v>120</c:v>
                </c:pt>
                <c:pt idx="399">
                  <c:v>120</c:v>
                </c:pt>
              </c:numCache>
            </c:numRef>
          </c:xVal>
          <c:yVal>
            <c:numRef>
              <c:f>CURVED!$GW$1953:$GW$2352</c:f>
              <c:numCache>
                <c:formatCode>General</c:formatCode>
                <c:ptCount val="400"/>
                <c:pt idx="0">
                  <c:v>-33.067982432539857</c:v>
                </c:pt>
                <c:pt idx="1">
                  <c:v>-33.067982432539857</c:v>
                </c:pt>
                <c:pt idx="2">
                  <c:v>-33.067982432539857</c:v>
                </c:pt>
                <c:pt idx="3">
                  <c:v>-33.067982432539857</c:v>
                </c:pt>
                <c:pt idx="4">
                  <c:v>-33.067982432539857</c:v>
                </c:pt>
                <c:pt idx="5">
                  <c:v>-33.067982432539857</c:v>
                </c:pt>
                <c:pt idx="6">
                  <c:v>-33.067982432539857</c:v>
                </c:pt>
                <c:pt idx="7">
                  <c:v>-33.067982432539857</c:v>
                </c:pt>
                <c:pt idx="8">
                  <c:v>-33.067982432539857</c:v>
                </c:pt>
                <c:pt idx="9">
                  <c:v>-33.067982432539857</c:v>
                </c:pt>
                <c:pt idx="10">
                  <c:v>-33.067982432539857</c:v>
                </c:pt>
                <c:pt idx="11">
                  <c:v>-33.067982432539857</c:v>
                </c:pt>
                <c:pt idx="12">
                  <c:v>-33.067982432539857</c:v>
                </c:pt>
                <c:pt idx="13">
                  <c:v>-33.067982432539857</c:v>
                </c:pt>
                <c:pt idx="14">
                  <c:v>-33.067982432539857</c:v>
                </c:pt>
                <c:pt idx="15">
                  <c:v>-33.067982432539857</c:v>
                </c:pt>
                <c:pt idx="16">
                  <c:v>-33.067982432539857</c:v>
                </c:pt>
                <c:pt idx="17">
                  <c:v>-33.067982432539857</c:v>
                </c:pt>
                <c:pt idx="18">
                  <c:v>-33.067982432539857</c:v>
                </c:pt>
                <c:pt idx="19">
                  <c:v>-33.067982432539857</c:v>
                </c:pt>
                <c:pt idx="20">
                  <c:v>-33.067982432539857</c:v>
                </c:pt>
                <c:pt idx="21">
                  <c:v>-33.067982432539857</c:v>
                </c:pt>
                <c:pt idx="22">
                  <c:v>-33.067982432539857</c:v>
                </c:pt>
                <c:pt idx="23">
                  <c:v>-33.067982432539857</c:v>
                </c:pt>
                <c:pt idx="24">
                  <c:v>-33.067982432539857</c:v>
                </c:pt>
                <c:pt idx="25">
                  <c:v>-33.067982432539857</c:v>
                </c:pt>
                <c:pt idx="26">
                  <c:v>-33.067982432539857</c:v>
                </c:pt>
                <c:pt idx="27">
                  <c:v>-33.067982432539857</c:v>
                </c:pt>
                <c:pt idx="28">
                  <c:v>-33.067982432539857</c:v>
                </c:pt>
                <c:pt idx="29">
                  <c:v>-33.067982432539857</c:v>
                </c:pt>
                <c:pt idx="30">
                  <c:v>-33.067982432539857</c:v>
                </c:pt>
                <c:pt idx="31">
                  <c:v>-33.067982432539857</c:v>
                </c:pt>
                <c:pt idx="32">
                  <c:v>-33.067982432539857</c:v>
                </c:pt>
                <c:pt idx="33">
                  <c:v>-33.067982432539857</c:v>
                </c:pt>
                <c:pt idx="34">
                  <c:v>-33.067982432539857</c:v>
                </c:pt>
                <c:pt idx="35">
                  <c:v>-33.067982432539857</c:v>
                </c:pt>
                <c:pt idx="36">
                  <c:v>-33.067982432539857</c:v>
                </c:pt>
                <c:pt idx="37">
                  <c:v>-33.067982432539857</c:v>
                </c:pt>
                <c:pt idx="38">
                  <c:v>-33.067982432539857</c:v>
                </c:pt>
                <c:pt idx="39">
                  <c:v>-33.067982432539857</c:v>
                </c:pt>
                <c:pt idx="40">
                  <c:v>-33.067982432539857</c:v>
                </c:pt>
                <c:pt idx="41">
                  <c:v>-33.067982432539857</c:v>
                </c:pt>
                <c:pt idx="42">
                  <c:v>-33.067982432539857</c:v>
                </c:pt>
                <c:pt idx="43">
                  <c:v>-33.067982432539857</c:v>
                </c:pt>
                <c:pt idx="44">
                  <c:v>-33.067982432539857</c:v>
                </c:pt>
                <c:pt idx="45">
                  <c:v>-33.067982432539857</c:v>
                </c:pt>
                <c:pt idx="46">
                  <c:v>-33.067982432539857</c:v>
                </c:pt>
                <c:pt idx="47">
                  <c:v>-33.067982432539857</c:v>
                </c:pt>
                <c:pt idx="48">
                  <c:v>-33.067982432539857</c:v>
                </c:pt>
                <c:pt idx="49">
                  <c:v>-33.067982432539857</c:v>
                </c:pt>
                <c:pt idx="50">
                  <c:v>-33.067982432539857</c:v>
                </c:pt>
                <c:pt idx="51">
                  <c:v>-33.067982432539857</c:v>
                </c:pt>
                <c:pt idx="52">
                  <c:v>-33.067982432539857</c:v>
                </c:pt>
                <c:pt idx="53">
                  <c:v>-33.067982432539857</c:v>
                </c:pt>
                <c:pt idx="54">
                  <c:v>-33.067982432539857</c:v>
                </c:pt>
                <c:pt idx="55">
                  <c:v>-33.067982432539857</c:v>
                </c:pt>
                <c:pt idx="56">
                  <c:v>-33.067982432539857</c:v>
                </c:pt>
                <c:pt idx="57">
                  <c:v>-33.067982432539857</c:v>
                </c:pt>
                <c:pt idx="58">
                  <c:v>-33.067982432539857</c:v>
                </c:pt>
                <c:pt idx="59">
                  <c:v>-33.067982432539857</c:v>
                </c:pt>
                <c:pt idx="60">
                  <c:v>-33.067982432539857</c:v>
                </c:pt>
                <c:pt idx="61">
                  <c:v>-33.067982432539857</c:v>
                </c:pt>
                <c:pt idx="62">
                  <c:v>-33.067982432539857</c:v>
                </c:pt>
                <c:pt idx="63">
                  <c:v>-33.067982432539857</c:v>
                </c:pt>
                <c:pt idx="64">
                  <c:v>-33.067982432539857</c:v>
                </c:pt>
                <c:pt idx="65">
                  <c:v>-33.067982432539857</c:v>
                </c:pt>
                <c:pt idx="66">
                  <c:v>-33.067982432539857</c:v>
                </c:pt>
                <c:pt idx="67">
                  <c:v>-33.067982432539857</c:v>
                </c:pt>
                <c:pt idx="68">
                  <c:v>-33.067982432539857</c:v>
                </c:pt>
                <c:pt idx="69">
                  <c:v>-33.067982432539857</c:v>
                </c:pt>
                <c:pt idx="70">
                  <c:v>-33.067982432539857</c:v>
                </c:pt>
                <c:pt idx="71">
                  <c:v>-33.067982432539857</c:v>
                </c:pt>
                <c:pt idx="72">
                  <c:v>-33.067982432539857</c:v>
                </c:pt>
                <c:pt idx="73">
                  <c:v>-33.067982432539857</c:v>
                </c:pt>
                <c:pt idx="74">
                  <c:v>-33.067982432539857</c:v>
                </c:pt>
                <c:pt idx="75">
                  <c:v>-33.067982432539857</c:v>
                </c:pt>
                <c:pt idx="76">
                  <c:v>-33.067982432539857</c:v>
                </c:pt>
                <c:pt idx="77">
                  <c:v>-33.067982432539857</c:v>
                </c:pt>
                <c:pt idx="78">
                  <c:v>-33.067982432539857</c:v>
                </c:pt>
                <c:pt idx="79">
                  <c:v>-33.067982432539857</c:v>
                </c:pt>
                <c:pt idx="80">
                  <c:v>-33.067982432539857</c:v>
                </c:pt>
                <c:pt idx="81">
                  <c:v>-32.212302898860408</c:v>
                </c:pt>
                <c:pt idx="82">
                  <c:v>-31.372159688786674</c:v>
                </c:pt>
                <c:pt idx="83">
                  <c:v>-30.547204139755145</c:v>
                </c:pt>
                <c:pt idx="84">
                  <c:v>-29.737103972080099</c:v>
                </c:pt>
                <c:pt idx="85">
                  <c:v>-28.941542257344263</c:v>
                </c:pt>
                <c:pt idx="86">
                  <c:v>-28.160216469956886</c:v>
                </c:pt>
                <c:pt idx="87">
                  <c:v>-27.392837613824113</c:v>
                </c:pt>
                <c:pt idx="88">
                  <c:v>-26.639129416983742</c:v>
                </c:pt>
                <c:pt idx="89">
                  <c:v>-25.898827587848164</c:v>
                </c:pt>
                <c:pt idx="90">
                  <c:v>-25.171679127392199</c:v>
                </c:pt>
                <c:pt idx="91">
                  <c:v>-24.457441692227835</c:v>
                </c:pt>
                <c:pt idx="92">
                  <c:v>-23.755883004041785</c:v>
                </c:pt>
                <c:pt idx="93">
                  <c:v>-23.066780301340273</c:v>
                </c:pt>
                <c:pt idx="94">
                  <c:v>-22.389919829859</c:v>
                </c:pt>
                <c:pt idx="95">
                  <c:v>-21.725096368362397</c:v>
                </c:pt>
                <c:pt idx="96">
                  <c:v>-21.07211278688013</c:v>
                </c:pt>
                <c:pt idx="97">
                  <c:v>-20.430779634716274</c:v>
                </c:pt>
                <c:pt idx="98">
                  <c:v>-19.800914755822255</c:v>
                </c:pt>
                <c:pt idx="99">
                  <c:v>-19.182342929352508</c:v>
                </c:pt>
                <c:pt idx="100">
                  <c:v>-18.57489553342532</c:v>
                </c:pt>
                <c:pt idx="101">
                  <c:v>-17.978410230292344</c:v>
                </c:pt>
                <c:pt idx="102">
                  <c:v>-17.392730671283775</c:v>
                </c:pt>
                <c:pt idx="103">
                  <c:v>-16.817706220041583</c:v>
                </c:pt>
                <c:pt idx="104">
                  <c:v>-16.25319169268435</c:v>
                </c:pt>
                <c:pt idx="105">
                  <c:v>-15.699047113665642</c:v>
                </c:pt>
                <c:pt idx="106">
                  <c:v>-15.155137486193244</c:v>
                </c:pt>
                <c:pt idx="107">
                  <c:v>-14.621332576173504</c:v>
                </c:pt>
                <c:pt idx="108">
                  <c:v>-14.097506708730682</c:v>
                </c:pt>
                <c:pt idx="109">
                  <c:v>-13.58353857643049</c:v>
                </c:pt>
                <c:pt idx="110">
                  <c:v>-13.079311058407143</c:v>
                </c:pt>
                <c:pt idx="111">
                  <c:v>-12.584711049658495</c:v>
                </c:pt>
                <c:pt idx="112">
                  <c:v>-12.099629299831804</c:v>
                </c:pt>
                <c:pt idx="113">
                  <c:v>-11.623960260876011</c:v>
                </c:pt>
                <c:pt idx="114">
                  <c:v>-11.157601942985382</c:v>
                </c:pt>
                <c:pt idx="115">
                  <c:v>-10.700455778302382</c:v>
                </c:pt>
                <c:pt idx="116">
                  <c:v>-10.252426491889521</c:v>
                </c:pt>
                <c:pt idx="117">
                  <c:v>-9.8134219795155264</c:v>
                </c:pt>
                <c:pt idx="118">
                  <c:v>-9.38335319183542</c:v>
                </c:pt>
                <c:pt idx="119">
                  <c:v>-8.9621340245748637</c:v>
                </c:pt>
                <c:pt idx="120">
                  <c:v>-8.5496812143577952</c:v>
                </c:pt>
                <c:pt idx="121">
                  <c:v>-8.1459142398412201</c:v>
                </c:pt>
                <c:pt idx="122">
                  <c:v>-7.7507552278466871</c:v>
                </c:pt>
                <c:pt idx="123">
                  <c:v>-7.3641288641979692</c:v>
                </c:pt>
                <c:pt idx="124">
                  <c:v>-6.985962308996152</c:v>
                </c:pt>
                <c:pt idx="125">
                  <c:v>-6.6161851160809899</c:v>
                </c:pt>
                <c:pt idx="126">
                  <c:v>-6.2547291564452827</c:v>
                </c:pt>
                <c:pt idx="127">
                  <c:v>-5.9015285453839876</c:v>
                </c:pt>
                <c:pt idx="128">
                  <c:v>-5.556519573175283</c:v>
                </c:pt>
                <c:pt idx="129">
                  <c:v>-5.2196406391038215</c:v>
                </c:pt>
                <c:pt idx="130">
                  <c:v>-4.8908321886487682</c:v>
                </c:pt>
                <c:pt idx="131">
                  <c:v>-4.5700366536715684</c:v>
                </c:pt>
                <c:pt idx="132">
                  <c:v>-4.2571983954480856</c:v>
                </c:pt>
                <c:pt idx="133">
                  <c:v>-3.9522636504008068</c:v>
                </c:pt>
                <c:pt idx="134">
                  <c:v>-3.6551804783950304</c:v>
                </c:pt>
                <c:pt idx="135">
                  <c:v>-3.3658987134725096</c:v>
                </c:pt>
                <c:pt idx="136">
                  <c:v>-3.0843699169032721</c:v>
                </c:pt>
                <c:pt idx="137">
                  <c:v>-2.8105473324443762</c:v>
                </c:pt>
                <c:pt idx="138">
                  <c:v>-2.5443858437008493</c:v>
                </c:pt>
                <c:pt idx="139">
                  <c:v>-2.2858419334907984</c:v>
                </c:pt>
                <c:pt idx="140">
                  <c:v>-2.0348736451227456</c:v>
                </c:pt>
                <c:pt idx="141">
                  <c:v>-1.7914405454987608</c:v>
                </c:pt>
                <c:pt idx="142">
                  <c:v>-1.5555036899622141</c:v>
                </c:pt>
                <c:pt idx="143">
                  <c:v>-1.3270255888142757</c:v>
                </c:pt>
                <c:pt idx="144">
                  <c:v>-1.1059701754272249</c:v>
                </c:pt>
                <c:pt idx="145">
                  <c:v>-0.89230277588790474</c:v>
                </c:pt>
                <c:pt idx="146">
                  <c:v>-0.6859900801078993</c:v>
                </c:pt>
                <c:pt idx="147">
                  <c:v>-0.48700011434113677</c:v>
                </c:pt>
                <c:pt idx="148">
                  <c:v>-0.29530221505355514</c:v>
                </c:pt>
                <c:pt idx="149">
                  <c:v>-0.11086700409236983</c:v>
                </c:pt>
                <c:pt idx="150">
                  <c:v>6.6333634894346807E-2</c:v>
                </c:pt>
                <c:pt idx="151">
                  <c:v>0.23632657883326502</c:v>
                </c:pt>
                <c:pt idx="152">
                  <c:v>0.39913748644054131</c:v>
                </c:pt>
                <c:pt idx="153">
                  <c:v>0.55479081831556087</c:v>
                </c:pt>
                <c:pt idx="154">
                  <c:v>0.70330985595221918</c:v>
                </c:pt>
                <c:pt idx="155">
                  <c:v>0.84471671970301743</c:v>
                </c:pt>
                <c:pt idx="156">
                  <c:v>0.97903238572938067</c:v>
                </c:pt>
                <c:pt idx="157">
                  <c:v>1.10627670196938</c:v>
                </c:pt>
                <c:pt idx="158">
                  <c:v>1.2264684031517845</c:v>
                </c:pt>
                <c:pt idx="159">
                  <c:v>1.3396251248838098</c:v>
                </c:pt>
                <c:pt idx="160">
                  <c:v>1.4457634168374915</c:v>
                </c:pt>
                <c:pt idx="161">
                  <c:v>1.5448987550583004</c:v>
                </c:pt>
                <c:pt idx="162">
                  <c:v>1.6370455534178063</c:v>
                </c:pt>
                <c:pt idx="163">
                  <c:v>1.7222171742299841</c:v>
                </c:pt>
                <c:pt idx="164">
                  <c:v>1.8004259380503362</c:v>
                </c:pt>
                <c:pt idx="165">
                  <c:v>1.871683132674304</c:v>
                </c:pt>
                <c:pt idx="166">
                  <c:v>1.9359990213504747</c:v>
                </c:pt>
                <c:pt idx="167">
                  <c:v>1.9933828502228963</c:v>
                </c:pt>
                <c:pt idx="168">
                  <c:v>2.0438428550149053</c:v>
                </c:pt>
                <c:pt idx="169">
                  <c:v>2.0873862669661123</c:v>
                </c:pt>
                <c:pt idx="170">
                  <c:v>2.1240193180321478</c:v>
                </c:pt>
                <c:pt idx="171">
                  <c:v>2.1537472453564011</c:v>
                </c:pt>
                <c:pt idx="172">
                  <c:v>2.176574295020909</c:v>
                </c:pt>
                <c:pt idx="173">
                  <c:v>2.1925037250828154</c:v>
                </c:pt>
                <c:pt idx="174">
                  <c:v>2.2015378079014289</c:v>
                </c:pt>
                <c:pt idx="175">
                  <c:v>2.2036778317599652</c:v>
                </c:pt>
                <c:pt idx="176">
                  <c:v>2.1989241017842489</c:v>
                </c:pt>
                <c:pt idx="177">
                  <c:v>2.1872759401602964</c:v>
                </c:pt>
                <c:pt idx="178">
                  <c:v>2.1687316856510308</c:v>
                </c:pt>
                <c:pt idx="179">
                  <c:v>2.143288692411212</c:v>
                </c:pt>
                <c:pt idx="180">
                  <c:v>2.110943328098756</c:v>
                </c:pt>
                <c:pt idx="181">
                  <c:v>2.0716909712791676</c:v>
                </c:pt>
                <c:pt idx="182">
                  <c:v>2.0255260081188937</c:v>
                </c:pt>
                <c:pt idx="183">
                  <c:v>1.9724418283619634</c:v>
                </c:pt>
                <c:pt idx="184">
                  <c:v>1.9124308205831375</c:v>
                </c:pt>
                <c:pt idx="185">
                  <c:v>1.8454843667097811</c:v>
                </c:pt>
                <c:pt idx="186">
                  <c:v>1.7715928358029811</c:v>
                </c:pt>
                <c:pt idx="187">
                  <c:v>1.6907455770875035</c:v>
                </c:pt>
                <c:pt idx="188">
                  <c:v>1.6029309122188806</c:v>
                </c:pt>
                <c:pt idx="189">
                  <c:v>1.5081361267740476</c:v>
                </c:pt>
                <c:pt idx="190">
                  <c:v>1.4063474609514026</c:v>
                </c:pt>
                <c:pt idx="191">
                  <c:v>1.2975500994640308</c:v>
                </c:pt>
                <c:pt idx="192">
                  <c:v>1.1817281606082262</c:v>
                </c:pt>
                <c:pt idx="193">
                  <c:v>1.0588646844890619</c:v>
                </c:pt>
                <c:pt idx="194">
                  <c:v>0.92894162038153028</c:v>
                </c:pt>
                <c:pt idx="195">
                  <c:v>0.79193981320523621</c:v>
                </c:pt>
                <c:pt idx="196">
                  <c:v>0.64783898908862214</c:v>
                </c:pt>
                <c:pt idx="197">
                  <c:v>0.49661773999652525</c:v>
                </c:pt>
                <c:pt idx="198">
                  <c:v>0.33825350739350918</c:v>
                </c:pt>
                <c:pt idx="199">
                  <c:v>0.17272256491295526</c:v>
                </c:pt>
                <c:pt idx="200">
                  <c:v>0</c:v>
                </c:pt>
                <c:pt idx="201">
                  <c:v>0.17272256491295526</c:v>
                </c:pt>
                <c:pt idx="202">
                  <c:v>0.33825350739350918</c:v>
                </c:pt>
                <c:pt idx="203">
                  <c:v>0.49661773999652525</c:v>
                </c:pt>
                <c:pt idx="204">
                  <c:v>0.64783898908862214</c:v>
                </c:pt>
                <c:pt idx="205">
                  <c:v>0.79193981320523621</c:v>
                </c:pt>
                <c:pt idx="206">
                  <c:v>0.92894162038153028</c:v>
                </c:pt>
                <c:pt idx="207">
                  <c:v>1.0588646844890619</c:v>
                </c:pt>
                <c:pt idx="208">
                  <c:v>1.1817281606082262</c:v>
                </c:pt>
                <c:pt idx="209">
                  <c:v>1.2975500994640308</c:v>
                </c:pt>
                <c:pt idx="210">
                  <c:v>1.4063474609514026</c:v>
                </c:pt>
                <c:pt idx="211">
                  <c:v>1.5081361267740476</c:v>
                </c:pt>
                <c:pt idx="212">
                  <c:v>1.6029309122188806</c:v>
                </c:pt>
                <c:pt idx="213">
                  <c:v>1.6907455770875035</c:v>
                </c:pt>
                <c:pt idx="214">
                  <c:v>1.7715928358029811</c:v>
                </c:pt>
                <c:pt idx="215">
                  <c:v>1.8454843667097811</c:v>
                </c:pt>
                <c:pt idx="216">
                  <c:v>1.9124308205831375</c:v>
                </c:pt>
                <c:pt idx="217">
                  <c:v>1.9724418283619634</c:v>
                </c:pt>
                <c:pt idx="218">
                  <c:v>2.0255260081188937</c:v>
                </c:pt>
                <c:pt idx="219">
                  <c:v>2.0716909712791676</c:v>
                </c:pt>
                <c:pt idx="220">
                  <c:v>2.110943328098756</c:v>
                </c:pt>
                <c:pt idx="221">
                  <c:v>2.143288692411212</c:v>
                </c:pt>
                <c:pt idx="222">
                  <c:v>2.1687316856510308</c:v>
                </c:pt>
                <c:pt idx="223">
                  <c:v>2.1872759401602964</c:v>
                </c:pt>
                <c:pt idx="224">
                  <c:v>2.1989241017842489</c:v>
                </c:pt>
                <c:pt idx="225">
                  <c:v>2.2036778317599652</c:v>
                </c:pt>
                <c:pt idx="226">
                  <c:v>2.2015378079014289</c:v>
                </c:pt>
                <c:pt idx="227">
                  <c:v>2.1925037250828154</c:v>
                </c:pt>
                <c:pt idx="228">
                  <c:v>2.176574295020909</c:v>
                </c:pt>
                <c:pt idx="229">
                  <c:v>2.1537472453564011</c:v>
                </c:pt>
                <c:pt idx="230">
                  <c:v>2.1240193180321478</c:v>
                </c:pt>
                <c:pt idx="231">
                  <c:v>2.0873862669661123</c:v>
                </c:pt>
                <c:pt idx="232">
                  <c:v>2.0438428550149053</c:v>
                </c:pt>
                <c:pt idx="233">
                  <c:v>1.9933828502228963</c:v>
                </c:pt>
                <c:pt idx="234">
                  <c:v>1.9359990213504747</c:v>
                </c:pt>
                <c:pt idx="235">
                  <c:v>1.871683132674304</c:v>
                </c:pt>
                <c:pt idx="236">
                  <c:v>1.8004259380503362</c:v>
                </c:pt>
                <c:pt idx="237">
                  <c:v>1.7222171742299841</c:v>
                </c:pt>
                <c:pt idx="238">
                  <c:v>1.6370455534178063</c:v>
                </c:pt>
                <c:pt idx="239">
                  <c:v>1.5448987550583004</c:v>
                </c:pt>
                <c:pt idx="240">
                  <c:v>1.4457634168374915</c:v>
                </c:pt>
                <c:pt idx="241">
                  <c:v>1.3396251248838098</c:v>
                </c:pt>
                <c:pt idx="242">
                  <c:v>1.2264684031517845</c:v>
                </c:pt>
                <c:pt idx="243">
                  <c:v>1.10627670196938</c:v>
                </c:pt>
                <c:pt idx="244">
                  <c:v>0.97903238572938067</c:v>
                </c:pt>
                <c:pt idx="245">
                  <c:v>0.84471671970301743</c:v>
                </c:pt>
                <c:pt idx="246">
                  <c:v>0.70330985595221918</c:v>
                </c:pt>
                <c:pt idx="247">
                  <c:v>0.55479081831556087</c:v>
                </c:pt>
                <c:pt idx="248">
                  <c:v>0.39913748644054131</c:v>
                </c:pt>
                <c:pt idx="249">
                  <c:v>0.23632657883326502</c:v>
                </c:pt>
                <c:pt idx="250">
                  <c:v>6.6333634894346807E-2</c:v>
                </c:pt>
                <c:pt idx="251">
                  <c:v>-0.11086700409236983</c:v>
                </c:pt>
                <c:pt idx="252">
                  <c:v>-0.29530221505355514</c:v>
                </c:pt>
                <c:pt idx="253">
                  <c:v>-0.48700011434113677</c:v>
                </c:pt>
                <c:pt idx="254">
                  <c:v>-0.6859900801078993</c:v>
                </c:pt>
                <c:pt idx="255">
                  <c:v>-0.89230277588790474</c:v>
                </c:pt>
                <c:pt idx="256">
                  <c:v>-1.1059701754272249</c:v>
                </c:pt>
                <c:pt idx="257">
                  <c:v>-1.3270255888142757</c:v>
                </c:pt>
                <c:pt idx="258">
                  <c:v>-1.5555036899622141</c:v>
                </c:pt>
                <c:pt idx="259">
                  <c:v>-1.7914405454987608</c:v>
                </c:pt>
                <c:pt idx="260">
                  <c:v>-2.0348736451227456</c:v>
                </c:pt>
                <c:pt idx="261">
                  <c:v>-2.2858419334907984</c:v>
                </c:pt>
                <c:pt idx="262">
                  <c:v>-2.5443858437008493</c:v>
                </c:pt>
                <c:pt idx="263">
                  <c:v>-2.8105473324443762</c:v>
                </c:pt>
                <c:pt idx="264">
                  <c:v>-3.0843699169032721</c:v>
                </c:pt>
                <c:pt idx="265">
                  <c:v>-3.3658987134725096</c:v>
                </c:pt>
                <c:pt idx="266">
                  <c:v>-3.6551804783950304</c:v>
                </c:pt>
                <c:pt idx="267">
                  <c:v>-3.9522636504008068</c:v>
                </c:pt>
                <c:pt idx="268">
                  <c:v>-4.2571983954480856</c:v>
                </c:pt>
                <c:pt idx="269">
                  <c:v>-4.5700366536715684</c:v>
                </c:pt>
                <c:pt idx="270">
                  <c:v>-4.8908321886487682</c:v>
                </c:pt>
                <c:pt idx="271">
                  <c:v>-5.2196406391038215</c:v>
                </c:pt>
                <c:pt idx="272">
                  <c:v>-5.556519573175283</c:v>
                </c:pt>
                <c:pt idx="273">
                  <c:v>-5.9015285453839876</c:v>
                </c:pt>
                <c:pt idx="274">
                  <c:v>-6.2547291564452827</c:v>
                </c:pt>
                <c:pt idx="275">
                  <c:v>-6.6161851160809899</c:v>
                </c:pt>
                <c:pt idx="276">
                  <c:v>-6.985962308996152</c:v>
                </c:pt>
                <c:pt idx="277">
                  <c:v>-7.3641288641979692</c:v>
                </c:pt>
                <c:pt idx="278">
                  <c:v>-7.7507552278466871</c:v>
                </c:pt>
                <c:pt idx="279">
                  <c:v>-8.1459142398412201</c:v>
                </c:pt>
                <c:pt idx="280">
                  <c:v>-8.5496812143577952</c:v>
                </c:pt>
                <c:pt idx="281">
                  <c:v>-8.9621340245748637</c:v>
                </c:pt>
                <c:pt idx="282">
                  <c:v>-9.38335319183542</c:v>
                </c:pt>
                <c:pt idx="283">
                  <c:v>-9.8134219795155264</c:v>
                </c:pt>
                <c:pt idx="284">
                  <c:v>-10.252426491889521</c:v>
                </c:pt>
                <c:pt idx="285">
                  <c:v>-10.700455778302382</c:v>
                </c:pt>
                <c:pt idx="286">
                  <c:v>-11.157601942985382</c:v>
                </c:pt>
                <c:pt idx="287">
                  <c:v>-11.623960260876011</c:v>
                </c:pt>
                <c:pt idx="288">
                  <c:v>-12.099629299831804</c:v>
                </c:pt>
                <c:pt idx="289">
                  <c:v>-12.584711049658495</c:v>
                </c:pt>
                <c:pt idx="290">
                  <c:v>-13.079311058407143</c:v>
                </c:pt>
                <c:pt idx="291">
                  <c:v>-13.58353857643049</c:v>
                </c:pt>
                <c:pt idx="292">
                  <c:v>-14.097506708730682</c:v>
                </c:pt>
                <c:pt idx="293">
                  <c:v>-14.621332576173504</c:v>
                </c:pt>
                <c:pt idx="294">
                  <c:v>-15.155137486193244</c:v>
                </c:pt>
                <c:pt idx="295">
                  <c:v>-15.699047113665642</c:v>
                </c:pt>
                <c:pt idx="296">
                  <c:v>-16.25319169268435</c:v>
                </c:pt>
                <c:pt idx="297">
                  <c:v>-16.817706220041583</c:v>
                </c:pt>
                <c:pt idx="298">
                  <c:v>-17.392730671283775</c:v>
                </c:pt>
                <c:pt idx="299">
                  <c:v>-17.978410230292344</c:v>
                </c:pt>
                <c:pt idx="300">
                  <c:v>-18.57489553342532</c:v>
                </c:pt>
                <c:pt idx="301">
                  <c:v>-19.182342929352508</c:v>
                </c:pt>
                <c:pt idx="302">
                  <c:v>-19.800914755822255</c:v>
                </c:pt>
                <c:pt idx="303">
                  <c:v>-20.430779634716274</c:v>
                </c:pt>
                <c:pt idx="304">
                  <c:v>-21.07211278688013</c:v>
                </c:pt>
                <c:pt idx="305">
                  <c:v>-21.725096368362397</c:v>
                </c:pt>
                <c:pt idx="306">
                  <c:v>-22.389919829859</c:v>
                </c:pt>
                <c:pt idx="307">
                  <c:v>-23.066780301340273</c:v>
                </c:pt>
                <c:pt idx="308">
                  <c:v>-23.755883004041785</c:v>
                </c:pt>
                <c:pt idx="309">
                  <c:v>-24.457441692227835</c:v>
                </c:pt>
                <c:pt idx="310">
                  <c:v>-25.171679127392199</c:v>
                </c:pt>
                <c:pt idx="311">
                  <c:v>-25.898827587848164</c:v>
                </c:pt>
                <c:pt idx="312">
                  <c:v>-26.639129416983742</c:v>
                </c:pt>
                <c:pt idx="313">
                  <c:v>-27.392837613824113</c:v>
                </c:pt>
                <c:pt idx="314">
                  <c:v>-28.160216469956886</c:v>
                </c:pt>
                <c:pt idx="315">
                  <c:v>-28.941542257344263</c:v>
                </c:pt>
                <c:pt idx="316">
                  <c:v>-29.737103972080099</c:v>
                </c:pt>
                <c:pt idx="317">
                  <c:v>-30.547204139755145</c:v>
                </c:pt>
                <c:pt idx="318">
                  <c:v>-31.372159688786674</c:v>
                </c:pt>
                <c:pt idx="319">
                  <c:v>-32.212302898860408</c:v>
                </c:pt>
                <c:pt idx="320">
                  <c:v>-33.067982432539857</c:v>
                </c:pt>
                <c:pt idx="321">
                  <c:v>-33.067982432539857</c:v>
                </c:pt>
                <c:pt idx="322">
                  <c:v>-33.067982432539857</c:v>
                </c:pt>
                <c:pt idx="323">
                  <c:v>-33.067982432539857</c:v>
                </c:pt>
                <c:pt idx="324">
                  <c:v>-33.067982432539857</c:v>
                </c:pt>
                <c:pt idx="325">
                  <c:v>-33.067982432539857</c:v>
                </c:pt>
                <c:pt idx="326">
                  <c:v>-33.067982432539857</c:v>
                </c:pt>
                <c:pt idx="327">
                  <c:v>-33.067982432539857</c:v>
                </c:pt>
                <c:pt idx="328">
                  <c:v>-33.067982432539857</c:v>
                </c:pt>
                <c:pt idx="329">
                  <c:v>-33.067982432539857</c:v>
                </c:pt>
                <c:pt idx="330">
                  <c:v>-33.067982432539857</c:v>
                </c:pt>
                <c:pt idx="331">
                  <c:v>-33.067982432539857</c:v>
                </c:pt>
                <c:pt idx="332">
                  <c:v>-33.067982432539857</c:v>
                </c:pt>
                <c:pt idx="333">
                  <c:v>-33.067982432539857</c:v>
                </c:pt>
                <c:pt idx="334">
                  <c:v>-33.067982432539857</c:v>
                </c:pt>
                <c:pt idx="335">
                  <c:v>-33.067982432539857</c:v>
                </c:pt>
                <c:pt idx="336">
                  <c:v>-33.067982432539857</c:v>
                </c:pt>
                <c:pt idx="337">
                  <c:v>-33.067982432539857</c:v>
                </c:pt>
                <c:pt idx="338">
                  <c:v>-33.067982432539857</c:v>
                </c:pt>
                <c:pt idx="339">
                  <c:v>-33.067982432539857</c:v>
                </c:pt>
                <c:pt idx="340">
                  <c:v>-33.067982432539857</c:v>
                </c:pt>
                <c:pt idx="341">
                  <c:v>-33.067982432539857</c:v>
                </c:pt>
                <c:pt idx="342">
                  <c:v>-33.067982432539857</c:v>
                </c:pt>
                <c:pt idx="343">
                  <c:v>-33.067982432539857</c:v>
                </c:pt>
                <c:pt idx="344">
                  <c:v>-33.067982432539857</c:v>
                </c:pt>
                <c:pt idx="345">
                  <c:v>-33.067982432539857</c:v>
                </c:pt>
                <c:pt idx="346">
                  <c:v>-33.067982432539857</c:v>
                </c:pt>
                <c:pt idx="347">
                  <c:v>-33.067982432539857</c:v>
                </c:pt>
                <c:pt idx="348">
                  <c:v>-33.067982432539857</c:v>
                </c:pt>
                <c:pt idx="349">
                  <c:v>-33.067982432539857</c:v>
                </c:pt>
                <c:pt idx="350">
                  <c:v>-33.067982432539857</c:v>
                </c:pt>
                <c:pt idx="351">
                  <c:v>-33.067982432539857</c:v>
                </c:pt>
                <c:pt idx="352">
                  <c:v>-33.067982432539857</c:v>
                </c:pt>
                <c:pt idx="353">
                  <c:v>-33.067982432539857</c:v>
                </c:pt>
                <c:pt idx="354">
                  <c:v>-33.067982432539857</c:v>
                </c:pt>
                <c:pt idx="355">
                  <c:v>-33.067982432539857</c:v>
                </c:pt>
                <c:pt idx="356">
                  <c:v>-33.067982432539857</c:v>
                </c:pt>
                <c:pt idx="357">
                  <c:v>-33.067982432539857</c:v>
                </c:pt>
                <c:pt idx="358">
                  <c:v>-33.067982432539857</c:v>
                </c:pt>
                <c:pt idx="359">
                  <c:v>-33.067982432539857</c:v>
                </c:pt>
                <c:pt idx="360">
                  <c:v>-33.067982432539857</c:v>
                </c:pt>
                <c:pt idx="361">
                  <c:v>-33.067982432539857</c:v>
                </c:pt>
                <c:pt idx="362">
                  <c:v>-33.067982432539857</c:v>
                </c:pt>
                <c:pt idx="363">
                  <c:v>-33.067982432539857</c:v>
                </c:pt>
                <c:pt idx="364">
                  <c:v>-33.067982432539857</c:v>
                </c:pt>
                <c:pt idx="365">
                  <c:v>-33.067982432539857</c:v>
                </c:pt>
                <c:pt idx="366">
                  <c:v>-33.067982432539857</c:v>
                </c:pt>
                <c:pt idx="367">
                  <c:v>-33.067982432539857</c:v>
                </c:pt>
                <c:pt idx="368">
                  <c:v>-33.067982432539857</c:v>
                </c:pt>
                <c:pt idx="369">
                  <c:v>-33.067982432539857</c:v>
                </c:pt>
                <c:pt idx="370">
                  <c:v>-33.067982432539857</c:v>
                </c:pt>
                <c:pt idx="371">
                  <c:v>-33.067982432539857</c:v>
                </c:pt>
                <c:pt idx="372">
                  <c:v>-33.067982432539857</c:v>
                </c:pt>
                <c:pt idx="373">
                  <c:v>-33.067982432539857</c:v>
                </c:pt>
                <c:pt idx="374">
                  <c:v>-33.067982432539857</c:v>
                </c:pt>
                <c:pt idx="375">
                  <c:v>-33.067982432539857</c:v>
                </c:pt>
                <c:pt idx="376">
                  <c:v>-33.067982432539857</c:v>
                </c:pt>
                <c:pt idx="377">
                  <c:v>-33.067982432539857</c:v>
                </c:pt>
                <c:pt idx="378">
                  <c:v>-33.067982432539857</c:v>
                </c:pt>
                <c:pt idx="379">
                  <c:v>-33.067982432539857</c:v>
                </c:pt>
                <c:pt idx="380">
                  <c:v>-33.067982432539857</c:v>
                </c:pt>
                <c:pt idx="381">
                  <c:v>-33.067982432539857</c:v>
                </c:pt>
                <c:pt idx="382">
                  <c:v>-33.067982432539857</c:v>
                </c:pt>
                <c:pt idx="383">
                  <c:v>-33.067982432539857</c:v>
                </c:pt>
                <c:pt idx="384">
                  <c:v>-33.067982432539857</c:v>
                </c:pt>
                <c:pt idx="385">
                  <c:v>-33.067982432539857</c:v>
                </c:pt>
                <c:pt idx="386">
                  <c:v>-33.067982432539857</c:v>
                </c:pt>
                <c:pt idx="387">
                  <c:v>-33.067982432539857</c:v>
                </c:pt>
                <c:pt idx="388">
                  <c:v>-33.067982432539857</c:v>
                </c:pt>
                <c:pt idx="389">
                  <c:v>-33.067982432539857</c:v>
                </c:pt>
                <c:pt idx="390">
                  <c:v>-33.067982432539857</c:v>
                </c:pt>
                <c:pt idx="391">
                  <c:v>-33.067982432539857</c:v>
                </c:pt>
                <c:pt idx="392">
                  <c:v>-33.067982432539857</c:v>
                </c:pt>
                <c:pt idx="393">
                  <c:v>-33.067982432539857</c:v>
                </c:pt>
                <c:pt idx="394">
                  <c:v>-33.067982432539857</c:v>
                </c:pt>
                <c:pt idx="395">
                  <c:v>-33.067982432539857</c:v>
                </c:pt>
                <c:pt idx="396">
                  <c:v>-33.067982432539857</c:v>
                </c:pt>
                <c:pt idx="397">
                  <c:v>-33.067982432539857</c:v>
                </c:pt>
                <c:pt idx="398">
                  <c:v>-33.067982432539857</c:v>
                </c:pt>
                <c:pt idx="399">
                  <c:v>-33.067982432539857</c:v>
                </c:pt>
              </c:numCache>
            </c:numRef>
          </c:yVal>
          <c:smooth val="0"/>
        </c:ser>
        <c:ser>
          <c:idx val="33"/>
          <c:order val="47"/>
          <c:tx>
            <c:v>xtyt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CURVED!$Y$126:$Y$133</c:f>
              <c:numCache>
                <c:formatCode>General</c:formatCode>
                <c:ptCount val="8"/>
                <c:pt idx="0">
                  <c:v>0</c:v>
                </c:pt>
                <c:pt idx="1">
                  <c:v>3.9981081550651374</c:v>
                </c:pt>
                <c:pt idx="2">
                  <c:v>9.2581305429781295</c:v>
                </c:pt>
                <c:pt idx="3">
                  <c:v>16.16583367932974</c:v>
                </c:pt>
                <c:pt idx="4">
                  <c:v>25.215790979609071</c:v>
                </c:pt>
                <c:pt idx="5">
                  <c:v>37.035485768826661</c:v>
                </c:pt>
                <c:pt idx="6">
                  <c:v>52.4099353548743</c:v>
                </c:pt>
                <c:pt idx="7">
                  <c:v>72.302767977229664</c:v>
                </c:pt>
              </c:numCache>
            </c:numRef>
          </c:xVal>
          <c:yVal>
            <c:numRef>
              <c:f>CURVED!$Y$135:$Y$142</c:f>
              <c:numCache>
                <c:formatCode>General</c:formatCode>
                <c:ptCount val="8"/>
                <c:pt idx="0">
                  <c:v>0</c:v>
                </c:pt>
                <c:pt idx="1">
                  <c:v>21.065332269179361</c:v>
                </c:pt>
                <c:pt idx="2">
                  <c:v>45.08969113480066</c:v>
                </c:pt>
                <c:pt idx="3">
                  <c:v>72.413384916766347</c:v>
                </c:pt>
                <c:pt idx="4">
                  <c:v>103.37677727164333</c:v>
                </c:pt>
                <c:pt idx="5">
                  <c:v>138.29688372847053</c:v>
                </c:pt>
                <c:pt idx="6">
                  <c:v>177.43124520245399</c:v>
                </c:pt>
                <c:pt idx="7">
                  <c:v>220.92498545036082</c:v>
                </c:pt>
              </c:numCache>
            </c:numRef>
          </c:yVal>
          <c:smooth val="0"/>
        </c:ser>
        <c:ser>
          <c:idx val="75"/>
          <c:order val="48"/>
          <c:tx>
            <c:v>-xtyt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CURVED!$X$126:$X$133</c:f>
              <c:numCache>
                <c:formatCode>General</c:formatCode>
                <c:ptCount val="8"/>
                <c:pt idx="0">
                  <c:v>0</c:v>
                </c:pt>
                <c:pt idx="1">
                  <c:v>7.8178905684049438</c:v>
                </c:pt>
                <c:pt idx="2">
                  <c:v>17.933013326902337</c:v>
                </c:pt>
                <c:pt idx="3">
                  <c:v>30.931100606845234</c:v>
                </c:pt>
                <c:pt idx="4">
                  <c:v>47.487684895817189</c:v>
                </c:pt>
                <c:pt idx="5">
                  <c:v>68.342477992661685</c:v>
                </c:pt>
                <c:pt idx="6">
                  <c:v>94.244460602078462</c:v>
                </c:pt>
                <c:pt idx="7">
                  <c:v>125.8589880602334</c:v>
                </c:pt>
              </c:numCache>
            </c:numRef>
          </c:xVal>
          <c:yVal>
            <c:numRef>
              <c:f>CURVED!$X$135:$X$142</c:f>
              <c:numCache>
                <c:formatCode>General</c:formatCode>
                <c:ptCount val="8"/>
                <c:pt idx="0">
                  <c:v>0</c:v>
                </c:pt>
                <c:pt idx="1">
                  <c:v>19.882027322576537</c:v>
                </c:pt>
                <c:pt idx="2">
                  <c:v>41.977567258659434</c:v>
                </c:pt>
                <c:pt idx="3">
                  <c:v>66.265177095374099</c:v>
                </c:pt>
                <c:pt idx="4">
                  <c:v>92.57991735418284</c:v>
                </c:pt>
                <c:pt idx="5">
                  <c:v>120.55484106557773</c:v>
                </c:pt>
                <c:pt idx="6">
                  <c:v>149.55940670472748</c:v>
                </c:pt>
                <c:pt idx="7">
                  <c:v>178.64895666067375</c:v>
                </c:pt>
              </c:numCache>
            </c:numRef>
          </c:yVal>
          <c:smooth val="0"/>
        </c:ser>
        <c:ser>
          <c:idx val="76"/>
          <c:order val="49"/>
          <c:tx>
            <c:v>xy5-20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CURVED!$X$147:$X$154</c:f>
              <c:numCache>
                <c:formatCode>General</c:formatCode>
                <c:ptCount val="8"/>
                <c:pt idx="0">
                  <c:v>0</c:v>
                </c:pt>
                <c:pt idx="1">
                  <c:v>-7.8178905684049438</c:v>
                </c:pt>
                <c:pt idx="2">
                  <c:v>-17.933013326902337</c:v>
                </c:pt>
                <c:pt idx="3">
                  <c:v>-30.931100606845234</c:v>
                </c:pt>
                <c:pt idx="4">
                  <c:v>-47.487684895817189</c:v>
                </c:pt>
                <c:pt idx="5">
                  <c:v>-68.342477992661685</c:v>
                </c:pt>
                <c:pt idx="6">
                  <c:v>-94.244460602078462</c:v>
                </c:pt>
                <c:pt idx="7">
                  <c:v>-125.8589880602334</c:v>
                </c:pt>
              </c:numCache>
            </c:numRef>
          </c:xVal>
          <c:yVal>
            <c:numRef>
              <c:f>CURVED!$X$135:$X$142</c:f>
              <c:numCache>
                <c:formatCode>General</c:formatCode>
                <c:ptCount val="8"/>
                <c:pt idx="0">
                  <c:v>0</c:v>
                </c:pt>
                <c:pt idx="1">
                  <c:v>19.882027322576537</c:v>
                </c:pt>
                <c:pt idx="2">
                  <c:v>41.977567258659434</c:v>
                </c:pt>
                <c:pt idx="3">
                  <c:v>66.265177095374099</c:v>
                </c:pt>
                <c:pt idx="4">
                  <c:v>92.57991735418284</c:v>
                </c:pt>
                <c:pt idx="5">
                  <c:v>120.55484106557773</c:v>
                </c:pt>
                <c:pt idx="6">
                  <c:v>149.55940670472748</c:v>
                </c:pt>
                <c:pt idx="7">
                  <c:v>178.64895666067375</c:v>
                </c:pt>
              </c:numCache>
            </c:numRef>
          </c:yVal>
          <c:smooth val="0"/>
        </c:ser>
        <c:ser>
          <c:idx val="77"/>
          <c:order val="50"/>
          <c:tx>
            <c:v>xy30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CURVED!$W$126:$W$133</c:f>
              <c:numCache>
                <c:formatCode>General</c:formatCode>
                <c:ptCount val="8"/>
                <c:pt idx="0">
                  <c:v>0</c:v>
                </c:pt>
                <c:pt idx="1">
                  <c:v>11.295845172672223</c:v>
                </c:pt>
                <c:pt idx="2">
                  <c:v>25.526137014742257</c:v>
                </c:pt>
                <c:pt idx="3">
                  <c:v>43.203433306672245</c:v>
                </c:pt>
                <c:pt idx="4">
                  <c:v>64.78394256038716</c:v>
                </c:pt>
                <c:pt idx="5">
                  <c:v>90.576861172377235</c:v>
                </c:pt>
                <c:pt idx="6">
                  <c:v>120.63469048976805</c:v>
                </c:pt>
                <c:pt idx="7">
                  <c:v>154.64759212144025</c:v>
                </c:pt>
              </c:numCache>
            </c:numRef>
          </c:xVal>
          <c:yVal>
            <c:numRef>
              <c:f>CURVED!$W$135:$W$142</c:f>
              <c:numCache>
                <c:formatCode>General</c:formatCode>
                <c:ptCount val="8"/>
                <c:pt idx="0">
                  <c:v>0</c:v>
                </c:pt>
                <c:pt idx="1">
                  <c:v>17.986137359962477</c:v>
                </c:pt>
                <c:pt idx="2">
                  <c:v>37.111580465975322</c:v>
                </c:pt>
                <c:pt idx="3">
                  <c:v>56.947214813016188</c:v>
                </c:pt>
                <c:pt idx="4">
                  <c:v>76.849345901934726</c:v>
                </c:pt>
                <c:pt idx="5">
                  <c:v>95.948043578400501</c:v>
                </c:pt>
                <c:pt idx="6">
                  <c:v>113.17825346181942</c:v>
                </c:pt>
                <c:pt idx="7">
                  <c:v>127.37053158991969</c:v>
                </c:pt>
              </c:numCache>
            </c:numRef>
          </c:yVal>
          <c:smooth val="0"/>
        </c:ser>
        <c:ser>
          <c:idx val="78"/>
          <c:order val="51"/>
          <c:tx>
            <c:v>xy-30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CURVED!$W$147:$W$154</c:f>
              <c:numCache>
                <c:formatCode>General</c:formatCode>
                <c:ptCount val="8"/>
                <c:pt idx="0">
                  <c:v>0</c:v>
                </c:pt>
                <c:pt idx="1">
                  <c:v>-11.295845172672223</c:v>
                </c:pt>
                <c:pt idx="2">
                  <c:v>-25.526137014742257</c:v>
                </c:pt>
                <c:pt idx="3">
                  <c:v>-43.203433306672245</c:v>
                </c:pt>
                <c:pt idx="4">
                  <c:v>-64.78394256038716</c:v>
                </c:pt>
                <c:pt idx="5">
                  <c:v>-90.576861172377235</c:v>
                </c:pt>
                <c:pt idx="6">
                  <c:v>-120.63469048976805</c:v>
                </c:pt>
                <c:pt idx="7">
                  <c:v>-154.64759212144025</c:v>
                </c:pt>
              </c:numCache>
            </c:numRef>
          </c:xVal>
          <c:yVal>
            <c:numRef>
              <c:f>CURVED!$W$135:$W$142</c:f>
              <c:numCache>
                <c:formatCode>General</c:formatCode>
                <c:ptCount val="8"/>
                <c:pt idx="0">
                  <c:v>0</c:v>
                </c:pt>
                <c:pt idx="1">
                  <c:v>17.986137359962477</c:v>
                </c:pt>
                <c:pt idx="2">
                  <c:v>37.111580465975322</c:v>
                </c:pt>
                <c:pt idx="3">
                  <c:v>56.947214813016188</c:v>
                </c:pt>
                <c:pt idx="4">
                  <c:v>76.849345901934726</c:v>
                </c:pt>
                <c:pt idx="5">
                  <c:v>95.948043578400501</c:v>
                </c:pt>
                <c:pt idx="6">
                  <c:v>113.17825346181942</c:v>
                </c:pt>
                <c:pt idx="7">
                  <c:v>127.37053158991969</c:v>
                </c:pt>
              </c:numCache>
            </c:numRef>
          </c:yVal>
          <c:smooth val="0"/>
        </c:ser>
        <c:ser>
          <c:idx val="79"/>
          <c:order val="52"/>
          <c:tx>
            <c:v>xy40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CURVED!$V$126:$V$133</c:f>
              <c:numCache>
                <c:formatCode>General</c:formatCode>
                <c:ptCount val="8"/>
                <c:pt idx="0">
                  <c:v>0</c:v>
                </c:pt>
                <c:pt idx="1">
                  <c:v>14.295627998069556</c:v>
                </c:pt>
                <c:pt idx="2">
                  <c:v>31.683716717097084</c:v>
                </c:pt>
                <c:pt idx="3">
                  <c:v>52.374033119628976</c:v>
                </c:pt>
                <c:pt idx="4">
                  <c:v>76.360263297623021</c:v>
                </c:pt>
                <c:pt idx="5">
                  <c:v>103.34138906543288</c:v>
                </c:pt>
                <c:pt idx="6">
                  <c:v>132.68094110988557</c:v>
                </c:pt>
                <c:pt idx="7">
                  <c:v>163.43342846688526</c:v>
                </c:pt>
              </c:numCache>
            </c:numRef>
          </c:xVal>
          <c:yVal>
            <c:numRef>
              <c:f>CURVED!$V$135:$V$142</c:f>
              <c:numCache>
                <c:formatCode>General</c:formatCode>
                <c:ptCount val="8"/>
                <c:pt idx="0">
                  <c:v>0</c:v>
                </c:pt>
                <c:pt idx="1">
                  <c:v>15.482600393297741</c:v>
                </c:pt>
                <c:pt idx="2">
                  <c:v>30.903161655692713</c:v>
                </c:pt>
                <c:pt idx="3">
                  <c:v>45.553408750078859</c:v>
                </c:pt>
                <c:pt idx="4">
                  <c:v>58.582727793321538</c:v>
                </c:pt>
                <c:pt idx="5">
                  <c:v>69.07815298441551</c:v>
                </c:pt>
                <c:pt idx="6">
                  <c:v>76.190632229703141</c:v>
                </c:pt>
                <c:pt idx="7">
                  <c:v>79.284541378346205</c:v>
                </c:pt>
              </c:numCache>
            </c:numRef>
          </c:yVal>
          <c:smooth val="0"/>
        </c:ser>
        <c:ser>
          <c:idx val="80"/>
          <c:order val="53"/>
          <c:tx>
            <c:v>xy-40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CURVED!$V$147:$V$154</c:f>
              <c:numCache>
                <c:formatCode>General</c:formatCode>
                <c:ptCount val="8"/>
                <c:pt idx="0">
                  <c:v>0</c:v>
                </c:pt>
                <c:pt idx="1">
                  <c:v>-14.295627998069556</c:v>
                </c:pt>
                <c:pt idx="2">
                  <c:v>-31.683716717097084</c:v>
                </c:pt>
                <c:pt idx="3">
                  <c:v>-52.374033119628976</c:v>
                </c:pt>
                <c:pt idx="4">
                  <c:v>-76.360263297623021</c:v>
                </c:pt>
                <c:pt idx="5">
                  <c:v>-103.34138906543288</c:v>
                </c:pt>
                <c:pt idx="6">
                  <c:v>-132.68094110988557</c:v>
                </c:pt>
                <c:pt idx="7">
                  <c:v>-163.43342846688526</c:v>
                </c:pt>
              </c:numCache>
            </c:numRef>
          </c:xVal>
          <c:yVal>
            <c:numRef>
              <c:f>CURVED!$V$135:$V$142</c:f>
              <c:numCache>
                <c:formatCode>General</c:formatCode>
                <c:ptCount val="8"/>
                <c:pt idx="0">
                  <c:v>0</c:v>
                </c:pt>
                <c:pt idx="1">
                  <c:v>15.482600393297741</c:v>
                </c:pt>
                <c:pt idx="2">
                  <c:v>30.903161655692713</c:v>
                </c:pt>
                <c:pt idx="3">
                  <c:v>45.553408750078859</c:v>
                </c:pt>
                <c:pt idx="4">
                  <c:v>58.582727793321538</c:v>
                </c:pt>
                <c:pt idx="5">
                  <c:v>69.07815298441551</c:v>
                </c:pt>
                <c:pt idx="6">
                  <c:v>76.190632229703141</c:v>
                </c:pt>
                <c:pt idx="7">
                  <c:v>79.284541378346205</c:v>
                </c:pt>
              </c:numCache>
            </c:numRef>
          </c:yVal>
          <c:smooth val="0"/>
        </c:ser>
        <c:ser>
          <c:idx val="81"/>
          <c:order val="54"/>
          <c:tx>
            <c:v>xy50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CURVED!$U$126:$U$133</c:f>
              <c:numCache>
                <c:formatCode>General</c:formatCode>
                <c:ptCount val="8"/>
                <c:pt idx="0">
                  <c:v>0</c:v>
                </c:pt>
                <c:pt idx="1">
                  <c:v>16.716106242421734</c:v>
                </c:pt>
                <c:pt idx="2">
                  <c:v>36.218858012825713</c:v>
                </c:pt>
                <c:pt idx="3">
                  <c:v>58.31722036438704</c:v>
                </c:pt>
                <c:pt idx="4">
                  <c:v>82.542320505541028</c:v>
                </c:pt>
                <c:pt idx="5">
                  <c:v>108.15501121822582</c:v>
                </c:pt>
                <c:pt idx="6">
                  <c:v>134.21929316284871</c:v>
                </c:pt>
                <c:pt idx="7">
                  <c:v>159.73162823878141</c:v>
                </c:pt>
              </c:numCache>
            </c:numRef>
          </c:xVal>
          <c:yVal>
            <c:numRef>
              <c:f>CURVED!$U$135:$U$142</c:f>
              <c:numCache>
                <c:formatCode>General</c:formatCode>
                <c:ptCount val="8"/>
                <c:pt idx="0">
                  <c:v>0</c:v>
                </c:pt>
                <c:pt idx="1">
                  <c:v>12.501475721780666</c:v>
                </c:pt>
                <c:pt idx="2">
                  <c:v>23.814889215821523</c:v>
                </c:pt>
                <c:pt idx="3">
                  <c:v>33.178069415055717</c:v>
                </c:pt>
                <c:pt idx="4">
                  <c:v>39.855340695373229</c:v>
                </c:pt>
                <c:pt idx="5">
                  <c:v>43.261198045404058</c:v>
                </c:pt>
                <c:pt idx="6">
                  <c:v>43.076843522371803</c:v>
                </c:pt>
                <c:pt idx="7">
                  <c:v>39.31988726288418</c:v>
                </c:pt>
              </c:numCache>
            </c:numRef>
          </c:yVal>
          <c:smooth val="0"/>
        </c:ser>
        <c:ser>
          <c:idx val="82"/>
          <c:order val="55"/>
          <c:tx>
            <c:v>xy60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CURVED!$T$126:$T$133</c:f>
              <c:numCache>
                <c:formatCode>General</c:formatCode>
                <c:ptCount val="8"/>
                <c:pt idx="0">
                  <c:v>0</c:v>
                </c:pt>
                <c:pt idx="1">
                  <c:v>18.494446540342107</c:v>
                </c:pt>
                <c:pt idx="2">
                  <c:v>39.098311427835327</c:v>
                </c:pt>
                <c:pt idx="3">
                  <c:v>61.266717751010773</c:v>
                </c:pt>
                <c:pt idx="4">
                  <c:v>84.242571342646841</c:v>
                </c:pt>
                <c:pt idx="5">
                  <c:v>107.15017888985471</c:v>
                </c:pt>
                <c:pt idx="6">
                  <c:v>129.12410930471322</c:v>
                </c:pt>
                <c:pt idx="7">
                  <c:v>149.43491214350263</c:v>
                </c:pt>
              </c:numCache>
            </c:numRef>
          </c:xVal>
          <c:yVal>
            <c:numRef>
              <c:f>CURVED!$T$135:$T$142</c:f>
              <c:numCache>
                <c:formatCode>General</c:formatCode>
                <c:ptCount val="8"/>
                <c:pt idx="0">
                  <c:v>0</c:v>
                </c:pt>
                <c:pt idx="1">
                  <c:v>9.1853222469322162</c:v>
                </c:pt>
                <c:pt idx="2">
                  <c:v>16.293835963521104</c:v>
                </c:pt>
                <c:pt idx="3">
                  <c:v>20.730570574734656</c:v>
                </c:pt>
                <c:pt idx="4">
                  <c:v>22.09064522658602</c:v>
                </c:pt>
                <c:pt idx="5">
                  <c:v>20.244659820026556</c:v>
                </c:pt>
                <c:pt idx="6">
                  <c:v>15.367639454464097</c:v>
                </c:pt>
                <c:pt idx="7">
                  <c:v>7.9000723649045597</c:v>
                </c:pt>
              </c:numCache>
            </c:numRef>
          </c:yVal>
          <c:smooth val="0"/>
        </c:ser>
        <c:ser>
          <c:idx val="83"/>
          <c:order val="56"/>
          <c:tx>
            <c:v>xy-60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CURVED!$T$147:$T$154</c:f>
              <c:numCache>
                <c:formatCode>General</c:formatCode>
                <c:ptCount val="8"/>
                <c:pt idx="0">
                  <c:v>0</c:v>
                </c:pt>
                <c:pt idx="1">
                  <c:v>-18.494446540342107</c:v>
                </c:pt>
                <c:pt idx="2">
                  <c:v>-39.098311427835327</c:v>
                </c:pt>
                <c:pt idx="3">
                  <c:v>-61.266717751010773</c:v>
                </c:pt>
                <c:pt idx="4">
                  <c:v>-84.242571342646841</c:v>
                </c:pt>
                <c:pt idx="5">
                  <c:v>-107.15017888985471</c:v>
                </c:pt>
                <c:pt idx="6">
                  <c:v>-129.12410930471322</c:v>
                </c:pt>
                <c:pt idx="7">
                  <c:v>-149.43491214350263</c:v>
                </c:pt>
              </c:numCache>
            </c:numRef>
          </c:xVal>
          <c:yVal>
            <c:numRef>
              <c:f>CURVED!$T$135:$T$142</c:f>
              <c:numCache>
                <c:formatCode>General</c:formatCode>
                <c:ptCount val="8"/>
                <c:pt idx="0">
                  <c:v>0</c:v>
                </c:pt>
                <c:pt idx="1">
                  <c:v>9.1853222469322162</c:v>
                </c:pt>
                <c:pt idx="2">
                  <c:v>16.293835963521104</c:v>
                </c:pt>
                <c:pt idx="3">
                  <c:v>20.730570574734656</c:v>
                </c:pt>
                <c:pt idx="4">
                  <c:v>22.09064522658602</c:v>
                </c:pt>
                <c:pt idx="5">
                  <c:v>20.244659820026556</c:v>
                </c:pt>
                <c:pt idx="6">
                  <c:v>15.367639454464097</c:v>
                </c:pt>
                <c:pt idx="7">
                  <c:v>7.9000723649045597</c:v>
                </c:pt>
              </c:numCache>
            </c:numRef>
          </c:yVal>
          <c:smooth val="0"/>
        </c:ser>
        <c:ser>
          <c:idx val="84"/>
          <c:order val="57"/>
          <c:tx>
            <c:v>xy70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CURVED!$S$126:$S$133</c:f>
              <c:numCache>
                <c:formatCode>General</c:formatCode>
                <c:ptCount val="8"/>
                <c:pt idx="0">
                  <c:v>0</c:v>
                </c:pt>
                <c:pt idx="1">
                  <c:v>19.604662185678613</c:v>
                </c:pt>
                <c:pt idx="2">
                  <c:v>40.406801946033447</c:v>
                </c:pt>
                <c:pt idx="3">
                  <c:v>61.654801984631696</c:v>
                </c:pt>
                <c:pt idx="4">
                  <c:v>82.530539845943636</c:v>
                </c:pt>
                <c:pt idx="5">
                  <c:v>102.27156051460284</c:v>
                </c:pt>
                <c:pt idx="6">
                  <c:v>120.27632054671297</c:v>
                </c:pt>
                <c:pt idx="7">
                  <c:v>136.16377056381023</c:v>
                </c:pt>
              </c:numCache>
            </c:numRef>
          </c:xVal>
          <c:yVal>
            <c:numRef>
              <c:f>CURVED!$S$135:$S$142</c:f>
              <c:numCache>
                <c:formatCode>General</c:formatCode>
                <c:ptCount val="8"/>
                <c:pt idx="0">
                  <c:v>0</c:v>
                </c:pt>
                <c:pt idx="1">
                  <c:v>5.6774949397135579</c:v>
                </c:pt>
                <c:pt idx="2">
                  <c:v>8.7258950617731728</c:v>
                </c:pt>
                <c:pt idx="3">
                  <c:v>8.8610950741144734</c:v>
                </c:pt>
                <c:pt idx="4">
                  <c:v>6.0701800941118336</c:v>
                </c:pt>
                <c:pt idx="5">
                  <c:v>0.6143306165752449</c:v>
                </c:pt>
                <c:pt idx="6">
                  <c:v>-7.0282636432683034</c:v>
                </c:pt>
                <c:pt idx="7">
                  <c:v>-16.257518111916951</c:v>
                </c:pt>
              </c:numCache>
            </c:numRef>
          </c:yVal>
          <c:smooth val="0"/>
        </c:ser>
        <c:ser>
          <c:idx val="86"/>
          <c:order val="58"/>
          <c:tx>
            <c:v>xy-70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CURVED!$S$147:$S$154</c:f>
              <c:numCache>
                <c:formatCode>General</c:formatCode>
                <c:ptCount val="8"/>
                <c:pt idx="0">
                  <c:v>0</c:v>
                </c:pt>
                <c:pt idx="1">
                  <c:v>-19.604662185678613</c:v>
                </c:pt>
                <c:pt idx="2">
                  <c:v>-40.406801946033447</c:v>
                </c:pt>
                <c:pt idx="3">
                  <c:v>-61.654801984631696</c:v>
                </c:pt>
                <c:pt idx="4">
                  <c:v>-82.530539845943636</c:v>
                </c:pt>
                <c:pt idx="5">
                  <c:v>-102.27156051460284</c:v>
                </c:pt>
                <c:pt idx="6">
                  <c:v>-120.27632054671297</c:v>
                </c:pt>
                <c:pt idx="7">
                  <c:v>-136.16377056381023</c:v>
                </c:pt>
              </c:numCache>
            </c:numRef>
          </c:xVal>
          <c:yVal>
            <c:numRef>
              <c:f>CURVED!$S$135:$S$142</c:f>
              <c:numCache>
                <c:formatCode>General</c:formatCode>
                <c:ptCount val="8"/>
                <c:pt idx="0">
                  <c:v>0</c:v>
                </c:pt>
                <c:pt idx="1">
                  <c:v>5.6774949397135579</c:v>
                </c:pt>
                <c:pt idx="2">
                  <c:v>8.7258950617731728</c:v>
                </c:pt>
                <c:pt idx="3">
                  <c:v>8.8610950741144734</c:v>
                </c:pt>
                <c:pt idx="4">
                  <c:v>6.0701800941118336</c:v>
                </c:pt>
                <c:pt idx="5">
                  <c:v>0.6143306165752449</c:v>
                </c:pt>
                <c:pt idx="6">
                  <c:v>-7.0282636432683034</c:v>
                </c:pt>
                <c:pt idx="7">
                  <c:v>-16.257518111916951</c:v>
                </c:pt>
              </c:numCache>
            </c:numRef>
          </c:yVal>
          <c:smooth val="0"/>
        </c:ser>
        <c:ser>
          <c:idx val="90"/>
          <c:order val="59"/>
          <c:tx>
            <c:v>xy-10</c:v>
          </c:tx>
          <c:spPr>
            <a:ln>
              <a:solidFill>
                <a:srgbClr val="000000"/>
              </a:solidFill>
            </a:ln>
          </c:spPr>
          <c:marker>
            <c:symbol val="none"/>
          </c:marker>
          <c:xVal>
            <c:numRef>
              <c:f>CURVED!$Y$147:$Y$154</c:f>
              <c:numCache>
                <c:formatCode>General</c:formatCode>
                <c:ptCount val="8"/>
                <c:pt idx="0">
                  <c:v>0</c:v>
                </c:pt>
                <c:pt idx="1">
                  <c:v>-3.9981081550651374</c:v>
                </c:pt>
                <c:pt idx="2">
                  <c:v>-9.2581305429781295</c:v>
                </c:pt>
                <c:pt idx="3">
                  <c:v>-16.16583367932974</c:v>
                </c:pt>
                <c:pt idx="4">
                  <c:v>-25.215790979609071</c:v>
                </c:pt>
                <c:pt idx="5">
                  <c:v>-37.035485768826661</c:v>
                </c:pt>
                <c:pt idx="6">
                  <c:v>-52.4099353548743</c:v>
                </c:pt>
                <c:pt idx="7">
                  <c:v>-72.302767977229664</c:v>
                </c:pt>
              </c:numCache>
            </c:numRef>
          </c:xVal>
          <c:yVal>
            <c:numRef>
              <c:f>CURVED!$Y$135:$Y$142</c:f>
              <c:numCache>
                <c:formatCode>General</c:formatCode>
                <c:ptCount val="8"/>
                <c:pt idx="0">
                  <c:v>0</c:v>
                </c:pt>
                <c:pt idx="1">
                  <c:v>21.065332269179361</c:v>
                </c:pt>
                <c:pt idx="2">
                  <c:v>45.08969113480066</c:v>
                </c:pt>
                <c:pt idx="3">
                  <c:v>72.413384916766347</c:v>
                </c:pt>
                <c:pt idx="4">
                  <c:v>103.37677727164333</c:v>
                </c:pt>
                <c:pt idx="5">
                  <c:v>138.29688372847053</c:v>
                </c:pt>
                <c:pt idx="6">
                  <c:v>177.43124520245399</c:v>
                </c:pt>
                <c:pt idx="7">
                  <c:v>220.92498545036082</c:v>
                </c:pt>
              </c:numCache>
            </c:numRef>
          </c:yVal>
          <c:smooth val="0"/>
        </c:ser>
        <c:ser>
          <c:idx val="4"/>
          <c:order val="60"/>
          <c:tx>
            <c:v>xsynt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xVal>
            <c:numRef>
              <c:f>CURVED!$B$149:$L$149</c:f>
              <c:numCache>
                <c:formatCode>General</c:formatCode>
                <c:ptCount val="11"/>
                <c:pt idx="0">
                  <c:v>103.77408799606047</c:v>
                </c:pt>
                <c:pt idx="1">
                  <c:v>171.94417575196113</c:v>
                </c:pt>
                <c:pt idx="2">
                  <c:v>199.61631212477437</c:v>
                </c:pt>
                <c:pt idx="3">
                  <c:v>200.57828111604761</c:v>
                </c:pt>
                <c:pt idx="4">
                  <c:v>188.33438636387484</c:v>
                </c:pt>
                <c:pt idx="5">
                  <c:v>170.91539072342985</c:v>
                </c:pt>
                <c:pt idx="6">
                  <c:v>152.23013960484997</c:v>
                </c:pt>
                <c:pt idx="7">
                  <c:v>133.96109641722182</c:v>
                </c:pt>
                <c:pt idx="8">
                  <c:v>116.72720527555438</c:v>
                </c:pt>
                <c:pt idx="9">
                  <c:v>100.67014573153958</c:v>
                </c:pt>
                <c:pt idx="10">
                  <c:v>0</c:v>
                </c:pt>
              </c:numCache>
            </c:numRef>
          </c:xVal>
          <c:yVal>
            <c:numRef>
              <c:f>CURVED!$B$151:$L$151</c:f>
              <c:numCache>
                <c:formatCode>General</c:formatCode>
                <c:ptCount val="11"/>
                <c:pt idx="0">
                  <c:v>278.79571210433858</c:v>
                </c:pt>
                <c:pt idx="1">
                  <c:v>211.85179746324647</c:v>
                </c:pt>
                <c:pt idx="2">
                  <c:v>138.8269830793771</c:v>
                </c:pt>
                <c:pt idx="3">
                  <c:v>77.310127677170826</c:v>
                </c:pt>
                <c:pt idx="4">
                  <c:v>30.607914768550327</c:v>
                </c:pt>
                <c:pt idx="5">
                  <c:v>-3.6098084175161569</c:v>
                </c:pt>
                <c:pt idx="6">
                  <c:v>-28.555840416703195</c:v>
                </c:pt>
                <c:pt idx="7">
                  <c:v>-46.880935454845194</c:v>
                </c:pt>
                <c:pt idx="8">
                  <c:v>-60.498641086744442</c:v>
                </c:pt>
                <c:pt idx="9">
                  <c:v>-70.732182369676664</c:v>
                </c:pt>
                <c:pt idx="10">
                  <c:v>-97.53276048375092</c:v>
                </c:pt>
              </c:numCache>
            </c:numRef>
          </c:yVal>
          <c:smooth val="0"/>
        </c:ser>
        <c:ser>
          <c:idx val="6"/>
          <c:order val="61"/>
          <c:tx>
            <c:v>xmiont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xVal>
            <c:numRef>
              <c:f>CURVED!$B$150:$J$150</c:f>
              <c:numCache>
                <c:formatCode>General</c:formatCode>
                <c:ptCount val="9"/>
                <c:pt idx="0">
                  <c:v>-103.77408799606047</c:v>
                </c:pt>
                <c:pt idx="1">
                  <c:v>-171.94417575196113</c:v>
                </c:pt>
                <c:pt idx="2">
                  <c:v>-199.61631212477437</c:v>
                </c:pt>
                <c:pt idx="3">
                  <c:v>-200.57828111604761</c:v>
                </c:pt>
                <c:pt idx="4">
                  <c:v>-188.33438636387484</c:v>
                </c:pt>
                <c:pt idx="5">
                  <c:v>-170.91539072342985</c:v>
                </c:pt>
                <c:pt idx="6">
                  <c:v>-152.23013960484997</c:v>
                </c:pt>
                <c:pt idx="7">
                  <c:v>-133.96109641722182</c:v>
                </c:pt>
                <c:pt idx="8">
                  <c:v>-116.72720527555438</c:v>
                </c:pt>
              </c:numCache>
            </c:numRef>
          </c:xVal>
          <c:yVal>
            <c:numRef>
              <c:f>CURVED!$B$151:$J$151</c:f>
              <c:numCache>
                <c:formatCode>General</c:formatCode>
                <c:ptCount val="9"/>
                <c:pt idx="0">
                  <c:v>278.79571210433858</c:v>
                </c:pt>
                <c:pt idx="1">
                  <c:v>211.85179746324647</c:v>
                </c:pt>
                <c:pt idx="2">
                  <c:v>138.8269830793771</c:v>
                </c:pt>
                <c:pt idx="3">
                  <c:v>77.310127677170826</c:v>
                </c:pt>
                <c:pt idx="4">
                  <c:v>30.607914768550327</c:v>
                </c:pt>
                <c:pt idx="5">
                  <c:v>-3.6098084175161569</c:v>
                </c:pt>
                <c:pt idx="6">
                  <c:v>-28.555840416703195</c:v>
                </c:pt>
                <c:pt idx="7">
                  <c:v>-46.880935454845194</c:v>
                </c:pt>
                <c:pt idx="8">
                  <c:v>-60.498641086744442</c:v>
                </c:pt>
              </c:numCache>
            </c:numRef>
          </c:yVal>
          <c:smooth val="0"/>
        </c:ser>
        <c:ser>
          <c:idx val="10"/>
          <c:order val="62"/>
          <c:tx>
            <c:v>AM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CURVED!$AQ$1953:$AQ$2353</c:f>
              <c:numCache>
                <c:formatCode>General</c:formatCode>
                <c:ptCount val="401"/>
                <c:pt idx="0">
                  <c:v>-82</c:v>
                </c:pt>
                <c:pt idx="1">
                  <c:v>-82</c:v>
                </c:pt>
                <c:pt idx="2">
                  <c:v>-82</c:v>
                </c:pt>
                <c:pt idx="3">
                  <c:v>-82</c:v>
                </c:pt>
                <c:pt idx="4">
                  <c:v>-82</c:v>
                </c:pt>
                <c:pt idx="5">
                  <c:v>-82</c:v>
                </c:pt>
                <c:pt idx="6">
                  <c:v>-82</c:v>
                </c:pt>
                <c:pt idx="7">
                  <c:v>-82</c:v>
                </c:pt>
                <c:pt idx="8">
                  <c:v>-82</c:v>
                </c:pt>
                <c:pt idx="9">
                  <c:v>-82</c:v>
                </c:pt>
                <c:pt idx="10">
                  <c:v>-82</c:v>
                </c:pt>
                <c:pt idx="11">
                  <c:v>-82</c:v>
                </c:pt>
                <c:pt idx="12">
                  <c:v>-82</c:v>
                </c:pt>
                <c:pt idx="13">
                  <c:v>-82</c:v>
                </c:pt>
                <c:pt idx="14">
                  <c:v>-82</c:v>
                </c:pt>
                <c:pt idx="15">
                  <c:v>-82</c:v>
                </c:pt>
                <c:pt idx="16">
                  <c:v>-82</c:v>
                </c:pt>
                <c:pt idx="17">
                  <c:v>-82</c:v>
                </c:pt>
                <c:pt idx="18">
                  <c:v>-82</c:v>
                </c:pt>
                <c:pt idx="19">
                  <c:v>-82</c:v>
                </c:pt>
                <c:pt idx="20">
                  <c:v>-82</c:v>
                </c:pt>
                <c:pt idx="21">
                  <c:v>-82</c:v>
                </c:pt>
                <c:pt idx="22">
                  <c:v>-82</c:v>
                </c:pt>
                <c:pt idx="23">
                  <c:v>-82</c:v>
                </c:pt>
                <c:pt idx="24">
                  <c:v>-82</c:v>
                </c:pt>
                <c:pt idx="25">
                  <c:v>-82</c:v>
                </c:pt>
                <c:pt idx="26">
                  <c:v>-82</c:v>
                </c:pt>
                <c:pt idx="27">
                  <c:v>-82</c:v>
                </c:pt>
                <c:pt idx="28">
                  <c:v>-82</c:v>
                </c:pt>
                <c:pt idx="29">
                  <c:v>-82</c:v>
                </c:pt>
                <c:pt idx="30">
                  <c:v>-82</c:v>
                </c:pt>
                <c:pt idx="31">
                  <c:v>-82</c:v>
                </c:pt>
                <c:pt idx="32">
                  <c:v>-82</c:v>
                </c:pt>
                <c:pt idx="33">
                  <c:v>-82</c:v>
                </c:pt>
                <c:pt idx="34">
                  <c:v>-82</c:v>
                </c:pt>
                <c:pt idx="35">
                  <c:v>-82</c:v>
                </c:pt>
                <c:pt idx="36">
                  <c:v>-82</c:v>
                </c:pt>
                <c:pt idx="37">
                  <c:v>-82</c:v>
                </c:pt>
                <c:pt idx="38">
                  <c:v>-82</c:v>
                </c:pt>
                <c:pt idx="39">
                  <c:v>-82</c:v>
                </c:pt>
                <c:pt idx="40">
                  <c:v>-82</c:v>
                </c:pt>
                <c:pt idx="41">
                  <c:v>-82</c:v>
                </c:pt>
                <c:pt idx="42">
                  <c:v>-82</c:v>
                </c:pt>
                <c:pt idx="43">
                  <c:v>-82</c:v>
                </c:pt>
                <c:pt idx="44">
                  <c:v>-82</c:v>
                </c:pt>
                <c:pt idx="45">
                  <c:v>-82</c:v>
                </c:pt>
                <c:pt idx="46">
                  <c:v>-82</c:v>
                </c:pt>
                <c:pt idx="47">
                  <c:v>-82</c:v>
                </c:pt>
                <c:pt idx="48">
                  <c:v>-82</c:v>
                </c:pt>
                <c:pt idx="49">
                  <c:v>-82</c:v>
                </c:pt>
                <c:pt idx="50">
                  <c:v>-82</c:v>
                </c:pt>
                <c:pt idx="51">
                  <c:v>-82</c:v>
                </c:pt>
                <c:pt idx="52">
                  <c:v>-82</c:v>
                </c:pt>
                <c:pt idx="53">
                  <c:v>-82</c:v>
                </c:pt>
                <c:pt idx="54">
                  <c:v>-82</c:v>
                </c:pt>
                <c:pt idx="55">
                  <c:v>-82</c:v>
                </c:pt>
                <c:pt idx="56">
                  <c:v>-82</c:v>
                </c:pt>
                <c:pt idx="57">
                  <c:v>-82</c:v>
                </c:pt>
                <c:pt idx="58">
                  <c:v>-82</c:v>
                </c:pt>
                <c:pt idx="59">
                  <c:v>-82</c:v>
                </c:pt>
                <c:pt idx="60">
                  <c:v>-82</c:v>
                </c:pt>
                <c:pt idx="61">
                  <c:v>-82</c:v>
                </c:pt>
                <c:pt idx="62">
                  <c:v>-82</c:v>
                </c:pt>
                <c:pt idx="63">
                  <c:v>-82</c:v>
                </c:pt>
                <c:pt idx="64">
                  <c:v>-82</c:v>
                </c:pt>
                <c:pt idx="65">
                  <c:v>-82</c:v>
                </c:pt>
                <c:pt idx="66">
                  <c:v>-82</c:v>
                </c:pt>
                <c:pt idx="67">
                  <c:v>-82</c:v>
                </c:pt>
                <c:pt idx="68">
                  <c:v>-82</c:v>
                </c:pt>
                <c:pt idx="69">
                  <c:v>-82</c:v>
                </c:pt>
                <c:pt idx="70">
                  <c:v>-82</c:v>
                </c:pt>
                <c:pt idx="71">
                  <c:v>-82</c:v>
                </c:pt>
                <c:pt idx="72">
                  <c:v>-82</c:v>
                </c:pt>
                <c:pt idx="73">
                  <c:v>-82</c:v>
                </c:pt>
                <c:pt idx="74">
                  <c:v>-82</c:v>
                </c:pt>
                <c:pt idx="75">
                  <c:v>-82</c:v>
                </c:pt>
                <c:pt idx="76">
                  <c:v>-82</c:v>
                </c:pt>
                <c:pt idx="77">
                  <c:v>-82</c:v>
                </c:pt>
                <c:pt idx="78">
                  <c:v>-82</c:v>
                </c:pt>
                <c:pt idx="79">
                  <c:v>-82</c:v>
                </c:pt>
                <c:pt idx="80">
                  <c:v>-82</c:v>
                </c:pt>
                <c:pt idx="81">
                  <c:v>-82</c:v>
                </c:pt>
                <c:pt idx="82">
                  <c:v>-82</c:v>
                </c:pt>
                <c:pt idx="83">
                  <c:v>-82</c:v>
                </c:pt>
                <c:pt idx="84">
                  <c:v>-82</c:v>
                </c:pt>
                <c:pt idx="85">
                  <c:v>-82</c:v>
                </c:pt>
                <c:pt idx="86">
                  <c:v>-82</c:v>
                </c:pt>
                <c:pt idx="87">
                  <c:v>-82</c:v>
                </c:pt>
                <c:pt idx="88">
                  <c:v>-82</c:v>
                </c:pt>
                <c:pt idx="89">
                  <c:v>-82</c:v>
                </c:pt>
                <c:pt idx="90">
                  <c:v>-82</c:v>
                </c:pt>
                <c:pt idx="91">
                  <c:v>-82</c:v>
                </c:pt>
                <c:pt idx="92">
                  <c:v>-82</c:v>
                </c:pt>
                <c:pt idx="93">
                  <c:v>-82</c:v>
                </c:pt>
                <c:pt idx="94">
                  <c:v>-82</c:v>
                </c:pt>
                <c:pt idx="95">
                  <c:v>-82</c:v>
                </c:pt>
                <c:pt idx="96">
                  <c:v>-82</c:v>
                </c:pt>
                <c:pt idx="97">
                  <c:v>-82</c:v>
                </c:pt>
                <c:pt idx="98">
                  <c:v>-82</c:v>
                </c:pt>
                <c:pt idx="99">
                  <c:v>-82</c:v>
                </c:pt>
                <c:pt idx="100">
                  <c:v>-82</c:v>
                </c:pt>
                <c:pt idx="101">
                  <c:v>-82</c:v>
                </c:pt>
                <c:pt idx="102">
                  <c:v>-82</c:v>
                </c:pt>
                <c:pt idx="103">
                  <c:v>-82</c:v>
                </c:pt>
                <c:pt idx="104">
                  <c:v>-82</c:v>
                </c:pt>
                <c:pt idx="105">
                  <c:v>-82</c:v>
                </c:pt>
                <c:pt idx="106">
                  <c:v>-82</c:v>
                </c:pt>
                <c:pt idx="107">
                  <c:v>-82</c:v>
                </c:pt>
                <c:pt idx="108">
                  <c:v>-82</c:v>
                </c:pt>
                <c:pt idx="109">
                  <c:v>-82</c:v>
                </c:pt>
                <c:pt idx="110">
                  <c:v>-82</c:v>
                </c:pt>
                <c:pt idx="111">
                  <c:v>-82</c:v>
                </c:pt>
                <c:pt idx="112">
                  <c:v>-82</c:v>
                </c:pt>
                <c:pt idx="113">
                  <c:v>-82</c:v>
                </c:pt>
                <c:pt idx="114">
                  <c:v>-82</c:v>
                </c:pt>
                <c:pt idx="115">
                  <c:v>-82</c:v>
                </c:pt>
                <c:pt idx="116">
                  <c:v>-82</c:v>
                </c:pt>
                <c:pt idx="117">
                  <c:v>-82</c:v>
                </c:pt>
                <c:pt idx="118">
                  <c:v>-82</c:v>
                </c:pt>
                <c:pt idx="119">
                  <c:v>-81</c:v>
                </c:pt>
                <c:pt idx="120">
                  <c:v>-80</c:v>
                </c:pt>
                <c:pt idx="121">
                  <c:v>-79</c:v>
                </c:pt>
                <c:pt idx="122">
                  <c:v>-78</c:v>
                </c:pt>
                <c:pt idx="123">
                  <c:v>-77</c:v>
                </c:pt>
                <c:pt idx="124">
                  <c:v>-76</c:v>
                </c:pt>
                <c:pt idx="125">
                  <c:v>-75</c:v>
                </c:pt>
                <c:pt idx="126">
                  <c:v>-74</c:v>
                </c:pt>
                <c:pt idx="127">
                  <c:v>-73</c:v>
                </c:pt>
                <c:pt idx="128">
                  <c:v>-72</c:v>
                </c:pt>
                <c:pt idx="129">
                  <c:v>-71</c:v>
                </c:pt>
                <c:pt idx="130">
                  <c:v>-70</c:v>
                </c:pt>
                <c:pt idx="131">
                  <c:v>-69</c:v>
                </c:pt>
                <c:pt idx="132">
                  <c:v>-68</c:v>
                </c:pt>
                <c:pt idx="133">
                  <c:v>-67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67</c:v>
                </c:pt>
                <c:pt idx="268">
                  <c:v>68</c:v>
                </c:pt>
                <c:pt idx="269">
                  <c:v>69</c:v>
                </c:pt>
                <c:pt idx="270">
                  <c:v>70</c:v>
                </c:pt>
                <c:pt idx="271">
                  <c:v>71</c:v>
                </c:pt>
                <c:pt idx="272">
                  <c:v>72</c:v>
                </c:pt>
                <c:pt idx="273">
                  <c:v>73</c:v>
                </c:pt>
                <c:pt idx="274">
                  <c:v>74</c:v>
                </c:pt>
                <c:pt idx="275">
                  <c:v>75</c:v>
                </c:pt>
                <c:pt idx="276">
                  <c:v>76</c:v>
                </c:pt>
                <c:pt idx="277">
                  <c:v>77</c:v>
                </c:pt>
                <c:pt idx="278">
                  <c:v>78</c:v>
                </c:pt>
                <c:pt idx="279">
                  <c:v>79</c:v>
                </c:pt>
                <c:pt idx="280">
                  <c:v>80</c:v>
                </c:pt>
                <c:pt idx="281">
                  <c:v>81</c:v>
                </c:pt>
                <c:pt idx="282">
                  <c:v>82</c:v>
                </c:pt>
                <c:pt idx="283">
                  <c:v>82</c:v>
                </c:pt>
                <c:pt idx="284">
                  <c:v>82</c:v>
                </c:pt>
                <c:pt idx="285">
                  <c:v>82</c:v>
                </c:pt>
                <c:pt idx="286">
                  <c:v>82</c:v>
                </c:pt>
                <c:pt idx="287">
                  <c:v>82</c:v>
                </c:pt>
                <c:pt idx="288">
                  <c:v>82</c:v>
                </c:pt>
                <c:pt idx="289">
                  <c:v>82</c:v>
                </c:pt>
                <c:pt idx="290">
                  <c:v>82</c:v>
                </c:pt>
                <c:pt idx="291">
                  <c:v>82</c:v>
                </c:pt>
                <c:pt idx="292">
                  <c:v>82</c:v>
                </c:pt>
                <c:pt idx="293">
                  <c:v>82</c:v>
                </c:pt>
                <c:pt idx="294">
                  <c:v>82</c:v>
                </c:pt>
                <c:pt idx="295">
                  <c:v>82</c:v>
                </c:pt>
                <c:pt idx="296">
                  <c:v>82</c:v>
                </c:pt>
                <c:pt idx="297">
                  <c:v>82</c:v>
                </c:pt>
                <c:pt idx="298">
                  <c:v>82</c:v>
                </c:pt>
                <c:pt idx="299">
                  <c:v>82</c:v>
                </c:pt>
                <c:pt idx="300">
                  <c:v>82</c:v>
                </c:pt>
                <c:pt idx="301">
                  <c:v>82</c:v>
                </c:pt>
                <c:pt idx="302">
                  <c:v>82</c:v>
                </c:pt>
                <c:pt idx="303">
                  <c:v>82</c:v>
                </c:pt>
                <c:pt idx="304">
                  <c:v>82</c:v>
                </c:pt>
                <c:pt idx="305">
                  <c:v>82</c:v>
                </c:pt>
                <c:pt idx="306">
                  <c:v>82</c:v>
                </c:pt>
                <c:pt idx="307">
                  <c:v>82</c:v>
                </c:pt>
                <c:pt idx="308">
                  <c:v>82</c:v>
                </c:pt>
                <c:pt idx="309">
                  <c:v>82</c:v>
                </c:pt>
                <c:pt idx="310">
                  <c:v>82</c:v>
                </c:pt>
                <c:pt idx="311">
                  <c:v>82</c:v>
                </c:pt>
                <c:pt idx="312">
                  <c:v>82</c:v>
                </c:pt>
                <c:pt idx="313">
                  <c:v>82</c:v>
                </c:pt>
                <c:pt idx="314">
                  <c:v>82</c:v>
                </c:pt>
                <c:pt idx="315">
                  <c:v>82</c:v>
                </c:pt>
                <c:pt idx="316">
                  <c:v>82</c:v>
                </c:pt>
                <c:pt idx="317">
                  <c:v>82</c:v>
                </c:pt>
                <c:pt idx="318">
                  <c:v>82</c:v>
                </c:pt>
                <c:pt idx="319">
                  <c:v>82</c:v>
                </c:pt>
                <c:pt idx="320">
                  <c:v>82</c:v>
                </c:pt>
                <c:pt idx="321">
                  <c:v>82</c:v>
                </c:pt>
                <c:pt idx="322">
                  <c:v>82</c:v>
                </c:pt>
                <c:pt idx="323">
                  <c:v>82</c:v>
                </c:pt>
                <c:pt idx="324">
                  <c:v>82</c:v>
                </c:pt>
                <c:pt idx="325">
                  <c:v>82</c:v>
                </c:pt>
                <c:pt idx="326">
                  <c:v>82</c:v>
                </c:pt>
                <c:pt idx="327">
                  <c:v>82</c:v>
                </c:pt>
                <c:pt idx="328">
                  <c:v>82</c:v>
                </c:pt>
                <c:pt idx="329">
                  <c:v>82</c:v>
                </c:pt>
                <c:pt idx="330">
                  <c:v>82</c:v>
                </c:pt>
                <c:pt idx="331">
                  <c:v>82</c:v>
                </c:pt>
                <c:pt idx="332">
                  <c:v>82</c:v>
                </c:pt>
                <c:pt idx="333">
                  <c:v>82</c:v>
                </c:pt>
                <c:pt idx="334">
                  <c:v>82</c:v>
                </c:pt>
                <c:pt idx="335">
                  <c:v>82</c:v>
                </c:pt>
                <c:pt idx="336">
                  <c:v>82</c:v>
                </c:pt>
                <c:pt idx="337">
                  <c:v>82</c:v>
                </c:pt>
                <c:pt idx="338">
                  <c:v>82</c:v>
                </c:pt>
                <c:pt idx="339">
                  <c:v>82</c:v>
                </c:pt>
                <c:pt idx="340">
                  <c:v>82</c:v>
                </c:pt>
                <c:pt idx="341">
                  <c:v>82</c:v>
                </c:pt>
                <c:pt idx="342">
                  <c:v>82</c:v>
                </c:pt>
                <c:pt idx="343">
                  <c:v>82</c:v>
                </c:pt>
                <c:pt idx="344">
                  <c:v>82</c:v>
                </c:pt>
                <c:pt idx="345">
                  <c:v>82</c:v>
                </c:pt>
                <c:pt idx="346">
                  <c:v>82</c:v>
                </c:pt>
                <c:pt idx="347">
                  <c:v>82</c:v>
                </c:pt>
                <c:pt idx="348">
                  <c:v>82</c:v>
                </c:pt>
                <c:pt idx="349">
                  <c:v>82</c:v>
                </c:pt>
                <c:pt idx="350">
                  <c:v>82</c:v>
                </c:pt>
                <c:pt idx="351">
                  <c:v>82</c:v>
                </c:pt>
                <c:pt idx="352">
                  <c:v>82</c:v>
                </c:pt>
                <c:pt idx="353">
                  <c:v>82</c:v>
                </c:pt>
                <c:pt idx="354">
                  <c:v>82</c:v>
                </c:pt>
                <c:pt idx="355">
                  <c:v>82</c:v>
                </c:pt>
                <c:pt idx="356">
                  <c:v>82</c:v>
                </c:pt>
                <c:pt idx="357">
                  <c:v>82</c:v>
                </c:pt>
                <c:pt idx="358">
                  <c:v>82</c:v>
                </c:pt>
                <c:pt idx="359">
                  <c:v>82</c:v>
                </c:pt>
                <c:pt idx="360">
                  <c:v>82</c:v>
                </c:pt>
                <c:pt idx="361">
                  <c:v>82</c:v>
                </c:pt>
                <c:pt idx="362">
                  <c:v>82</c:v>
                </c:pt>
                <c:pt idx="363">
                  <c:v>82</c:v>
                </c:pt>
                <c:pt idx="364">
                  <c:v>82</c:v>
                </c:pt>
                <c:pt idx="365">
                  <c:v>82</c:v>
                </c:pt>
                <c:pt idx="366">
                  <c:v>82</c:v>
                </c:pt>
                <c:pt idx="367">
                  <c:v>82</c:v>
                </c:pt>
                <c:pt idx="368">
                  <c:v>82</c:v>
                </c:pt>
                <c:pt idx="369">
                  <c:v>82</c:v>
                </c:pt>
                <c:pt idx="370">
                  <c:v>82</c:v>
                </c:pt>
                <c:pt idx="371">
                  <c:v>82</c:v>
                </c:pt>
                <c:pt idx="372">
                  <c:v>82</c:v>
                </c:pt>
                <c:pt idx="373">
                  <c:v>82</c:v>
                </c:pt>
                <c:pt idx="374">
                  <c:v>82</c:v>
                </c:pt>
                <c:pt idx="375">
                  <c:v>82</c:v>
                </c:pt>
                <c:pt idx="376">
                  <c:v>82</c:v>
                </c:pt>
                <c:pt idx="377">
                  <c:v>82</c:v>
                </c:pt>
                <c:pt idx="378">
                  <c:v>82</c:v>
                </c:pt>
                <c:pt idx="379">
                  <c:v>82</c:v>
                </c:pt>
                <c:pt idx="380">
                  <c:v>82</c:v>
                </c:pt>
                <c:pt idx="381">
                  <c:v>82</c:v>
                </c:pt>
                <c:pt idx="382">
                  <c:v>82</c:v>
                </c:pt>
                <c:pt idx="383">
                  <c:v>82</c:v>
                </c:pt>
                <c:pt idx="384">
                  <c:v>82</c:v>
                </c:pt>
                <c:pt idx="385">
                  <c:v>82</c:v>
                </c:pt>
                <c:pt idx="386">
                  <c:v>82</c:v>
                </c:pt>
                <c:pt idx="387">
                  <c:v>82</c:v>
                </c:pt>
                <c:pt idx="388">
                  <c:v>82</c:v>
                </c:pt>
                <c:pt idx="389">
                  <c:v>82</c:v>
                </c:pt>
                <c:pt idx="390">
                  <c:v>82</c:v>
                </c:pt>
                <c:pt idx="391">
                  <c:v>82</c:v>
                </c:pt>
                <c:pt idx="392">
                  <c:v>82</c:v>
                </c:pt>
                <c:pt idx="393">
                  <c:v>82</c:v>
                </c:pt>
                <c:pt idx="394">
                  <c:v>82</c:v>
                </c:pt>
                <c:pt idx="395">
                  <c:v>82</c:v>
                </c:pt>
                <c:pt idx="396">
                  <c:v>82</c:v>
                </c:pt>
                <c:pt idx="397">
                  <c:v>82</c:v>
                </c:pt>
                <c:pt idx="398">
                  <c:v>82</c:v>
                </c:pt>
                <c:pt idx="399">
                  <c:v>82</c:v>
                </c:pt>
                <c:pt idx="400">
                  <c:v>82</c:v>
                </c:pt>
              </c:numCache>
            </c:numRef>
          </c:xVal>
          <c:yVal>
            <c:numRef>
              <c:f>CURVED!$AS$1953:$AS$2353</c:f>
              <c:numCache>
                <c:formatCode>General</c:formatCode>
                <c:ptCount val="401"/>
                <c:pt idx="0">
                  <c:v>-130.30042177670057</c:v>
                </c:pt>
                <c:pt idx="1">
                  <c:v>-130.30042177670057</c:v>
                </c:pt>
                <c:pt idx="2">
                  <c:v>-130.30042177670057</c:v>
                </c:pt>
                <c:pt idx="3">
                  <c:v>-130.30042177670057</c:v>
                </c:pt>
                <c:pt idx="4">
                  <c:v>-130.30042177670057</c:v>
                </c:pt>
                <c:pt idx="5">
                  <c:v>-130.30042177670057</c:v>
                </c:pt>
                <c:pt idx="6">
                  <c:v>-130.30042177670057</c:v>
                </c:pt>
                <c:pt idx="7">
                  <c:v>-130.30042177670057</c:v>
                </c:pt>
                <c:pt idx="8">
                  <c:v>-130.30042177670057</c:v>
                </c:pt>
                <c:pt idx="9">
                  <c:v>-130.30042177670057</c:v>
                </c:pt>
                <c:pt idx="10">
                  <c:v>-130.30042177670057</c:v>
                </c:pt>
                <c:pt idx="11">
                  <c:v>-130.30042177670057</c:v>
                </c:pt>
                <c:pt idx="12">
                  <c:v>-130.30042177670057</c:v>
                </c:pt>
                <c:pt idx="13">
                  <c:v>-130.30042177670057</c:v>
                </c:pt>
                <c:pt idx="14">
                  <c:v>-130.30042177670057</c:v>
                </c:pt>
                <c:pt idx="15">
                  <c:v>-130.30042177670057</c:v>
                </c:pt>
                <c:pt idx="16">
                  <c:v>-130.30042177670057</c:v>
                </c:pt>
                <c:pt idx="17">
                  <c:v>-130.30042177670057</c:v>
                </c:pt>
                <c:pt idx="18">
                  <c:v>-130.30042177670057</c:v>
                </c:pt>
                <c:pt idx="19">
                  <c:v>-130.30042177670057</c:v>
                </c:pt>
                <c:pt idx="20">
                  <c:v>-130.30042177670057</c:v>
                </c:pt>
                <c:pt idx="21">
                  <c:v>-130.30042177670057</c:v>
                </c:pt>
                <c:pt idx="22">
                  <c:v>-130.30042177670057</c:v>
                </c:pt>
                <c:pt idx="23">
                  <c:v>-130.30042177670057</c:v>
                </c:pt>
                <c:pt idx="24">
                  <c:v>-130.30042177670057</c:v>
                </c:pt>
                <c:pt idx="25">
                  <c:v>-130.30042177670057</c:v>
                </c:pt>
                <c:pt idx="26">
                  <c:v>-130.30042177670057</c:v>
                </c:pt>
                <c:pt idx="27">
                  <c:v>-130.30042177670057</c:v>
                </c:pt>
                <c:pt idx="28">
                  <c:v>-130.30042177670057</c:v>
                </c:pt>
                <c:pt idx="29">
                  <c:v>-130.30042177670057</c:v>
                </c:pt>
                <c:pt idx="30">
                  <c:v>-130.30042177670057</c:v>
                </c:pt>
                <c:pt idx="31">
                  <c:v>-130.30042177670057</c:v>
                </c:pt>
                <c:pt idx="32">
                  <c:v>-130.30042177670057</c:v>
                </c:pt>
                <c:pt idx="33">
                  <c:v>-130.30042177670057</c:v>
                </c:pt>
                <c:pt idx="34">
                  <c:v>-130.30042177670057</c:v>
                </c:pt>
                <c:pt idx="35">
                  <c:v>-130.30042177670057</c:v>
                </c:pt>
                <c:pt idx="36">
                  <c:v>-130.30042177670057</c:v>
                </c:pt>
                <c:pt idx="37">
                  <c:v>-130.30042177670057</c:v>
                </c:pt>
                <c:pt idx="38">
                  <c:v>-130.30042177670057</c:v>
                </c:pt>
                <c:pt idx="39">
                  <c:v>-130.30042177670057</c:v>
                </c:pt>
                <c:pt idx="40">
                  <c:v>-130.30042177670057</c:v>
                </c:pt>
                <c:pt idx="41">
                  <c:v>-130.30042177670057</c:v>
                </c:pt>
                <c:pt idx="42">
                  <c:v>-130.30042177670057</c:v>
                </c:pt>
                <c:pt idx="43">
                  <c:v>-130.30042177670057</c:v>
                </c:pt>
                <c:pt idx="44">
                  <c:v>-130.30042177670057</c:v>
                </c:pt>
                <c:pt idx="45">
                  <c:v>-130.30042177670057</c:v>
                </c:pt>
                <c:pt idx="46">
                  <c:v>-130.30042177670057</c:v>
                </c:pt>
                <c:pt idx="47">
                  <c:v>-130.30042177670057</c:v>
                </c:pt>
                <c:pt idx="48">
                  <c:v>-130.30042177670057</c:v>
                </c:pt>
                <c:pt idx="49">
                  <c:v>-130.30042177670057</c:v>
                </c:pt>
                <c:pt idx="50">
                  <c:v>-130.30042177670057</c:v>
                </c:pt>
                <c:pt idx="51">
                  <c:v>-130.30042177670057</c:v>
                </c:pt>
                <c:pt idx="52">
                  <c:v>-130.30042177670057</c:v>
                </c:pt>
                <c:pt idx="53">
                  <c:v>-130.30042177670057</c:v>
                </c:pt>
                <c:pt idx="54">
                  <c:v>-130.30042177670057</c:v>
                </c:pt>
                <c:pt idx="55">
                  <c:v>-130.30042177670057</c:v>
                </c:pt>
                <c:pt idx="56">
                  <c:v>-130.30042177670057</c:v>
                </c:pt>
                <c:pt idx="57">
                  <c:v>-130.30042177670057</c:v>
                </c:pt>
                <c:pt idx="58">
                  <c:v>-130.30042177670057</c:v>
                </c:pt>
                <c:pt idx="59">
                  <c:v>-130.30042177670057</c:v>
                </c:pt>
                <c:pt idx="60">
                  <c:v>-130.30042177670057</c:v>
                </c:pt>
                <c:pt idx="61">
                  <c:v>-130.30042177670057</c:v>
                </c:pt>
                <c:pt idx="62">
                  <c:v>-130.30042177670057</c:v>
                </c:pt>
                <c:pt idx="63">
                  <c:v>-130.30042177670057</c:v>
                </c:pt>
                <c:pt idx="64">
                  <c:v>-130.30042177670057</c:v>
                </c:pt>
                <c:pt idx="65">
                  <c:v>-130.30042177670057</c:v>
                </c:pt>
                <c:pt idx="66">
                  <c:v>-130.30042177670057</c:v>
                </c:pt>
                <c:pt idx="67">
                  <c:v>-130.30042177670057</c:v>
                </c:pt>
                <c:pt idx="68">
                  <c:v>-130.30042177670057</c:v>
                </c:pt>
                <c:pt idx="69">
                  <c:v>-130.30042177670057</c:v>
                </c:pt>
                <c:pt idx="70">
                  <c:v>-130.30042177670057</c:v>
                </c:pt>
                <c:pt idx="71">
                  <c:v>-130.30042177670057</c:v>
                </c:pt>
                <c:pt idx="72">
                  <c:v>-130.30042177670057</c:v>
                </c:pt>
                <c:pt idx="73">
                  <c:v>-130.30042177670057</c:v>
                </c:pt>
                <c:pt idx="74">
                  <c:v>-130.30042177670057</c:v>
                </c:pt>
                <c:pt idx="75">
                  <c:v>-130.30042177670057</c:v>
                </c:pt>
                <c:pt idx="76">
                  <c:v>-130.30042177670057</c:v>
                </c:pt>
                <c:pt idx="77">
                  <c:v>-130.30042177670057</c:v>
                </c:pt>
                <c:pt idx="78">
                  <c:v>-130.30042177670057</c:v>
                </c:pt>
                <c:pt idx="79">
                  <c:v>-130.30042177670057</c:v>
                </c:pt>
                <c:pt idx="80">
                  <c:v>-130.30042177670057</c:v>
                </c:pt>
                <c:pt idx="81">
                  <c:v>-130.30042177670057</c:v>
                </c:pt>
                <c:pt idx="82">
                  <c:v>-130.30042177670057</c:v>
                </c:pt>
                <c:pt idx="83">
                  <c:v>-130.30042177670057</c:v>
                </c:pt>
                <c:pt idx="84">
                  <c:v>-130.30042177670057</c:v>
                </c:pt>
                <c:pt idx="85">
                  <c:v>-130.30042177670057</c:v>
                </c:pt>
                <c:pt idx="86">
                  <c:v>-130.30042177670057</c:v>
                </c:pt>
                <c:pt idx="87">
                  <c:v>-130.30042177670057</c:v>
                </c:pt>
                <c:pt idx="88">
                  <c:v>-130.30042177670057</c:v>
                </c:pt>
                <c:pt idx="89">
                  <c:v>-130.30042177670057</c:v>
                </c:pt>
                <c:pt idx="90">
                  <c:v>-130.30042177670057</c:v>
                </c:pt>
                <c:pt idx="91">
                  <c:v>-130.30042177670057</c:v>
                </c:pt>
                <c:pt idx="92">
                  <c:v>-130.30042177670057</c:v>
                </c:pt>
                <c:pt idx="93">
                  <c:v>-130.30042177670057</c:v>
                </c:pt>
                <c:pt idx="94">
                  <c:v>-130.30042177670057</c:v>
                </c:pt>
                <c:pt idx="95">
                  <c:v>-130.30042177670057</c:v>
                </c:pt>
                <c:pt idx="96">
                  <c:v>-130.30042177670057</c:v>
                </c:pt>
                <c:pt idx="97">
                  <c:v>-130.30042177670057</c:v>
                </c:pt>
                <c:pt idx="98">
                  <c:v>-130.30042177670057</c:v>
                </c:pt>
                <c:pt idx="99">
                  <c:v>-130.30042177670057</c:v>
                </c:pt>
                <c:pt idx="100">
                  <c:v>-130.30042177670057</c:v>
                </c:pt>
                <c:pt idx="101">
                  <c:v>-130.30042177670057</c:v>
                </c:pt>
                <c:pt idx="102">
                  <c:v>-130.30042177670057</c:v>
                </c:pt>
                <c:pt idx="103">
                  <c:v>-130.30042177670057</c:v>
                </c:pt>
                <c:pt idx="104">
                  <c:v>-130.30042177670057</c:v>
                </c:pt>
                <c:pt idx="105">
                  <c:v>-130.30042177670057</c:v>
                </c:pt>
                <c:pt idx="106">
                  <c:v>-130.30042177670057</c:v>
                </c:pt>
                <c:pt idx="107">
                  <c:v>-130.30042177670057</c:v>
                </c:pt>
                <c:pt idx="108">
                  <c:v>-130.30042177670057</c:v>
                </c:pt>
                <c:pt idx="109">
                  <c:v>-130.30042177670057</c:v>
                </c:pt>
                <c:pt idx="110">
                  <c:v>-130.30042177670057</c:v>
                </c:pt>
                <c:pt idx="111">
                  <c:v>-130.30042177670057</c:v>
                </c:pt>
                <c:pt idx="112">
                  <c:v>-130.30042177670057</c:v>
                </c:pt>
                <c:pt idx="113">
                  <c:v>-130.30042177670057</c:v>
                </c:pt>
                <c:pt idx="114">
                  <c:v>-130.30042177670057</c:v>
                </c:pt>
                <c:pt idx="115">
                  <c:v>-130.30042177670057</c:v>
                </c:pt>
                <c:pt idx="116">
                  <c:v>-130.30042177670057</c:v>
                </c:pt>
                <c:pt idx="117">
                  <c:v>-130.30042177670057</c:v>
                </c:pt>
                <c:pt idx="118">
                  <c:v>-130.30042177670057</c:v>
                </c:pt>
                <c:pt idx="119">
                  <c:v>-120.82016338942789</c:v>
                </c:pt>
                <c:pt idx="120">
                  <c:v>-114.36879991079097</c:v>
                </c:pt>
                <c:pt idx="121">
                  <c:v>-109.15932536702309</c:v>
                </c:pt>
                <c:pt idx="122">
                  <c:v>-104.67992290380042</c:v>
                </c:pt>
                <c:pt idx="123">
                  <c:v>-100.69724078023624</c:v>
                </c:pt>
                <c:pt idx="124">
                  <c:v>-97.081444469212016</c:v>
                </c:pt>
                <c:pt idx="125">
                  <c:v>-93.751422389245405</c:v>
                </c:pt>
                <c:pt idx="126">
                  <c:v>-90.652459135854585</c:v>
                </c:pt>
                <c:pt idx="127">
                  <c:v>-87.745563110158585</c:v>
                </c:pt>
                <c:pt idx="128">
                  <c:v>-85.001776278262099</c:v>
                </c:pt>
                <c:pt idx="129">
                  <c:v>-82.39888732702407</c:v>
                </c:pt>
                <c:pt idx="130">
                  <c:v>-79.919412666790421</c:v>
                </c:pt>
                <c:pt idx="131">
                  <c:v>-77.549294161277317</c:v>
                </c:pt>
                <c:pt idx="132">
                  <c:v>-75.277025063145743</c:v>
                </c:pt>
                <c:pt idx="133">
                  <c:v>-73.093043631115492</c:v>
                </c:pt>
                <c:pt idx="134">
                  <c:v>-70.989300531193905</c:v>
                </c:pt>
                <c:pt idx="135">
                  <c:v>-68.958942741335406</c:v>
                </c:pt>
                <c:pt idx="136">
                  <c:v>-66.996077743842548</c:v>
                </c:pt>
                <c:pt idx="137">
                  <c:v>-65.095594390739137</c:v>
                </c:pt>
                <c:pt idx="138">
                  <c:v>-63.253024624093371</c:v>
                </c:pt>
                <c:pt idx="139">
                  <c:v>-61.464435202035446</c:v>
                </c:pt>
                <c:pt idx="140">
                  <c:v>-59.726341831300168</c:v>
                </c:pt>
                <c:pt idx="141">
                  <c:v>-58.035640282814974</c:v>
                </c:pt>
                <c:pt idx="142">
                  <c:v>-56.389550553811219</c:v>
                </c:pt>
                <c:pt idx="143">
                  <c:v>-54.785571175336017</c:v>
                </c:pt>
                <c:pt idx="144">
                  <c:v>-53.221441497293448</c:v>
                </c:pt>
                <c:pt idx="145">
                  <c:v>-51.695110310470376</c:v>
                </c:pt>
                <c:pt idx="146">
                  <c:v>-50.20470954959805</c:v>
                </c:pt>
                <c:pt idx="147">
                  <c:v>-48.748532105642013</c:v>
                </c:pt>
                <c:pt idx="148">
                  <c:v>-47.325012987941435</c:v>
                </c:pt>
                <c:pt idx="149">
                  <c:v>-45.93271323738999</c:v>
                </c:pt>
                <c:pt idx="150">
                  <c:v>-44.570306114459491</c:v>
                </c:pt>
                <c:pt idx="151">
                  <c:v>-43.236565180382925</c:v>
                </c:pt>
                <c:pt idx="152">
                  <c:v>-41.930353963312378</c:v>
                </c:pt>
                <c:pt idx="153">
                  <c:v>-40.650616958899498</c:v>
                </c:pt>
                <c:pt idx="154">
                  <c:v>-39.396371760283387</c:v>
                </c:pt>
                <c:pt idx="155">
                  <c:v>-38.166702148713249</c:v>
                </c:pt>
                <c:pt idx="156">
                  <c:v>-36.96075200507611</c:v>
                </c:pt>
                <c:pt idx="157">
                  <c:v>-35.777719926020637</c:v>
                </c:pt>
                <c:pt idx="158">
                  <c:v>-34.616854447370919</c:v>
                </c:pt>
                <c:pt idx="159">
                  <c:v>-33.477449793032108</c:v>
                </c:pt>
                <c:pt idx="160">
                  <c:v>-32.358842080309465</c:v>
                </c:pt>
                <c:pt idx="161">
                  <c:v>-31.260405923055028</c:v>
                </c:pt>
                <c:pt idx="162">
                  <c:v>-30.181551382749131</c:v>
                </c:pt>
                <c:pt idx="163">
                  <c:v>-29.12172122486097</c:v>
                </c:pt>
                <c:pt idx="164">
                  <c:v>-28.080388443884583</c:v>
                </c:pt>
                <c:pt idx="165">
                  <c:v>-27.057054025528128</c:v>
                </c:pt>
                <c:pt idx="166">
                  <c:v>-26.051244918818156</c:v>
                </c:pt>
                <c:pt idx="167">
                  <c:v>-25.06251219450699</c:v>
                </c:pt>
                <c:pt idx="168">
                  <c:v>-24.09042936924989</c:v>
                </c:pt>
                <c:pt idx="169">
                  <c:v>-23.134590877644364</c:v>
                </c:pt>
                <c:pt idx="170">
                  <c:v>-22.19461067646888</c:v>
                </c:pt>
                <c:pt idx="171">
                  <c:v>-21.270120967384205</c:v>
                </c:pt>
                <c:pt idx="172">
                  <c:v>-20.360771026018362</c:v>
                </c:pt>
                <c:pt idx="173">
                  <c:v>-19.466226126787141</c:v>
                </c:pt>
                <c:pt idx="174">
                  <c:v>-18.586166554041238</c:v>
                </c:pt>
                <c:pt idx="175">
                  <c:v>-17.720286691205434</c:v>
                </c:pt>
                <c:pt idx="176">
                  <c:v>-16.868294180512056</c:v>
                </c:pt>
                <c:pt idx="177">
                  <c:v>-16.029909146746732</c:v>
                </c:pt>
                <c:pt idx="178">
                  <c:v>-15.204863479139179</c:v>
                </c:pt>
                <c:pt idx="179">
                  <c:v>-14.392900166157581</c:v>
                </c:pt>
                <c:pt idx="180">
                  <c:v>-13.593772678515572</c:v>
                </c:pt>
                <c:pt idx="181">
                  <c:v>-12.807244396185608</c:v>
                </c:pt>
                <c:pt idx="182">
                  <c:v>-12.033088075639615</c:v>
                </c:pt>
                <c:pt idx="183">
                  <c:v>-11.271085353917162</c:v>
                </c:pt>
                <c:pt idx="184">
                  <c:v>-10.521026286454992</c:v>
                </c:pt>
                <c:pt idx="185">
                  <c:v>-9.7827089159114777</c:v>
                </c:pt>
                <c:pt idx="186">
                  <c:v>-9.0559388694820377</c:v>
                </c:pt>
                <c:pt idx="187">
                  <c:v>-8.340528982439336</c:v>
                </c:pt>
                <c:pt idx="188">
                  <c:v>-7.6362989458414221</c:v>
                </c:pt>
                <c:pt idx="189">
                  <c:v>-6.9430749765404016</c:v>
                </c:pt>
                <c:pt idx="190">
                  <c:v>-6.2606895077916542</c:v>
                </c:pt>
                <c:pt idx="191">
                  <c:v>-5.58898089891622</c:v>
                </c:pt>
                <c:pt idx="192">
                  <c:v>-4.927793162603928</c:v>
                </c:pt>
                <c:pt idx="193">
                  <c:v>-4.2769757085682718</c:v>
                </c:pt>
                <c:pt idx="194">
                  <c:v>-3.6363831023730468</c:v>
                </c:pt>
                <c:pt idx="195">
                  <c:v>-3.0058748383515561</c:v>
                </c:pt>
                <c:pt idx="196">
                  <c:v>-2.3853151256284404</c:v>
                </c:pt>
                <c:pt idx="197">
                  <c:v>-1.7745726863356959</c:v>
                </c:pt>
                <c:pt idx="198">
                  <c:v>-1.1735205651884746</c:v>
                </c:pt>
                <c:pt idx="199">
                  <c:v>-0.58203594965303718</c:v>
                </c:pt>
                <c:pt idx="200">
                  <c:v>0</c:v>
                </c:pt>
                <c:pt idx="201">
                  <c:v>-0.58203594965303718</c:v>
                </c:pt>
                <c:pt idx="202">
                  <c:v>-1.1735205651884746</c:v>
                </c:pt>
                <c:pt idx="203">
                  <c:v>-1.7745726863356959</c:v>
                </c:pt>
                <c:pt idx="204">
                  <c:v>-2.3853151256284404</c:v>
                </c:pt>
                <c:pt idx="205">
                  <c:v>-3.0058748383515561</c:v>
                </c:pt>
                <c:pt idx="206">
                  <c:v>-3.6363831023730468</c:v>
                </c:pt>
                <c:pt idx="207">
                  <c:v>-4.2769757085682718</c:v>
                </c:pt>
                <c:pt idx="208">
                  <c:v>-4.927793162603928</c:v>
                </c:pt>
                <c:pt idx="209">
                  <c:v>-5.58898089891622</c:v>
                </c:pt>
                <c:pt idx="210">
                  <c:v>-6.2606895077916542</c:v>
                </c:pt>
                <c:pt idx="211">
                  <c:v>-6.9430749765404016</c:v>
                </c:pt>
                <c:pt idx="212">
                  <c:v>-7.6362989458414221</c:v>
                </c:pt>
                <c:pt idx="213">
                  <c:v>-8.340528982439336</c:v>
                </c:pt>
                <c:pt idx="214">
                  <c:v>-9.0559388694820377</c:v>
                </c:pt>
                <c:pt idx="215">
                  <c:v>-9.7827089159114777</c:v>
                </c:pt>
                <c:pt idx="216">
                  <c:v>-10.521026286454992</c:v>
                </c:pt>
                <c:pt idx="217">
                  <c:v>-11.271085353917162</c:v>
                </c:pt>
                <c:pt idx="218">
                  <c:v>-12.033088075639615</c:v>
                </c:pt>
                <c:pt idx="219">
                  <c:v>-12.807244396185608</c:v>
                </c:pt>
                <c:pt idx="220">
                  <c:v>-13.593772678515572</c:v>
                </c:pt>
                <c:pt idx="221">
                  <c:v>-14.392900166157581</c:v>
                </c:pt>
                <c:pt idx="222">
                  <c:v>-15.204863479139179</c:v>
                </c:pt>
                <c:pt idx="223">
                  <c:v>-16.029909146746732</c:v>
                </c:pt>
                <c:pt idx="224">
                  <c:v>-16.868294180512056</c:v>
                </c:pt>
                <c:pt idx="225">
                  <c:v>-17.720286691205434</c:v>
                </c:pt>
                <c:pt idx="226">
                  <c:v>-18.586166554041238</c:v>
                </c:pt>
                <c:pt idx="227">
                  <c:v>-19.466226126787141</c:v>
                </c:pt>
                <c:pt idx="228">
                  <c:v>-20.360771026018362</c:v>
                </c:pt>
                <c:pt idx="229">
                  <c:v>-21.270120967384205</c:v>
                </c:pt>
                <c:pt idx="230">
                  <c:v>-22.19461067646888</c:v>
                </c:pt>
                <c:pt idx="231">
                  <c:v>-23.134590877644364</c:v>
                </c:pt>
                <c:pt idx="232">
                  <c:v>-24.09042936924989</c:v>
                </c:pt>
                <c:pt idx="233">
                  <c:v>-25.06251219450699</c:v>
                </c:pt>
                <c:pt idx="234">
                  <c:v>-26.051244918818156</c:v>
                </c:pt>
                <c:pt idx="235">
                  <c:v>-27.057054025528128</c:v>
                </c:pt>
                <c:pt idx="236">
                  <c:v>-28.080388443884583</c:v>
                </c:pt>
                <c:pt idx="237">
                  <c:v>-29.12172122486097</c:v>
                </c:pt>
                <c:pt idx="238">
                  <c:v>-30.181551382749131</c:v>
                </c:pt>
                <c:pt idx="239">
                  <c:v>-31.260405923055028</c:v>
                </c:pt>
                <c:pt idx="240">
                  <c:v>-32.358842080309465</c:v>
                </c:pt>
                <c:pt idx="241">
                  <c:v>-33.477449793032108</c:v>
                </c:pt>
                <c:pt idx="242">
                  <c:v>-34.616854447370919</c:v>
                </c:pt>
                <c:pt idx="243">
                  <c:v>-35.777719926020637</c:v>
                </c:pt>
                <c:pt idx="244">
                  <c:v>-36.96075200507611</c:v>
                </c:pt>
                <c:pt idx="245">
                  <c:v>-38.166702148713249</c:v>
                </c:pt>
                <c:pt idx="246">
                  <c:v>-39.396371760283387</c:v>
                </c:pt>
                <c:pt idx="247">
                  <c:v>-40.650616958899498</c:v>
                </c:pt>
                <c:pt idx="248">
                  <c:v>-41.930353963312378</c:v>
                </c:pt>
                <c:pt idx="249">
                  <c:v>-43.236565180382925</c:v>
                </c:pt>
                <c:pt idx="250">
                  <c:v>-44.570306114459491</c:v>
                </c:pt>
                <c:pt idx="251">
                  <c:v>-45.93271323738999</c:v>
                </c:pt>
                <c:pt idx="252">
                  <c:v>-47.325012987941435</c:v>
                </c:pt>
                <c:pt idx="253">
                  <c:v>-48.748532105642013</c:v>
                </c:pt>
                <c:pt idx="254">
                  <c:v>-50.20470954959805</c:v>
                </c:pt>
                <c:pt idx="255">
                  <c:v>-51.695110310470376</c:v>
                </c:pt>
                <c:pt idx="256">
                  <c:v>-53.221441497293448</c:v>
                </c:pt>
                <c:pt idx="257">
                  <c:v>-54.785571175336017</c:v>
                </c:pt>
                <c:pt idx="258">
                  <c:v>-56.389550553811219</c:v>
                </c:pt>
                <c:pt idx="259">
                  <c:v>-58.035640282814974</c:v>
                </c:pt>
                <c:pt idx="260">
                  <c:v>-59.726341831300168</c:v>
                </c:pt>
                <c:pt idx="261">
                  <c:v>-61.464435202035446</c:v>
                </c:pt>
                <c:pt idx="262">
                  <c:v>-63.253024624093371</c:v>
                </c:pt>
                <c:pt idx="263">
                  <c:v>-65.095594390739137</c:v>
                </c:pt>
                <c:pt idx="264">
                  <c:v>-66.996077743842548</c:v>
                </c:pt>
                <c:pt idx="265">
                  <c:v>-68.958942741335406</c:v>
                </c:pt>
                <c:pt idx="266">
                  <c:v>-70.989300531193905</c:v>
                </c:pt>
                <c:pt idx="267">
                  <c:v>-73.093043631115492</c:v>
                </c:pt>
                <c:pt idx="268">
                  <c:v>-75.277025063145743</c:v>
                </c:pt>
                <c:pt idx="269">
                  <c:v>-77.549294161277317</c:v>
                </c:pt>
                <c:pt idx="270">
                  <c:v>-79.919412666790421</c:v>
                </c:pt>
                <c:pt idx="271">
                  <c:v>-82.39888732702407</c:v>
                </c:pt>
                <c:pt idx="272">
                  <c:v>-85.001776278262099</c:v>
                </c:pt>
                <c:pt idx="273">
                  <c:v>-87.745563110158585</c:v>
                </c:pt>
                <c:pt idx="274">
                  <c:v>-90.652459135854585</c:v>
                </c:pt>
                <c:pt idx="275">
                  <c:v>-93.751422389245405</c:v>
                </c:pt>
                <c:pt idx="276">
                  <c:v>-97.081444469212016</c:v>
                </c:pt>
                <c:pt idx="277">
                  <c:v>-100.69724078023624</c:v>
                </c:pt>
                <c:pt idx="278">
                  <c:v>-104.67992290380042</c:v>
                </c:pt>
                <c:pt idx="279">
                  <c:v>-109.15932536702309</c:v>
                </c:pt>
                <c:pt idx="280">
                  <c:v>-114.36879991079097</c:v>
                </c:pt>
                <c:pt idx="281">
                  <c:v>-120.82016338942789</c:v>
                </c:pt>
                <c:pt idx="282">
                  <c:v>-130.30042177670057</c:v>
                </c:pt>
                <c:pt idx="283">
                  <c:v>-130.30042177670057</c:v>
                </c:pt>
                <c:pt idx="284">
                  <c:v>-130.30042177670057</c:v>
                </c:pt>
                <c:pt idx="285">
                  <c:v>-130.30042177670057</c:v>
                </c:pt>
                <c:pt idx="286">
                  <c:v>-130.30042177670057</c:v>
                </c:pt>
                <c:pt idx="287">
                  <c:v>-130.30042177670057</c:v>
                </c:pt>
                <c:pt idx="288">
                  <c:v>-130.30042177670057</c:v>
                </c:pt>
                <c:pt idx="289">
                  <c:v>-130.30042177670057</c:v>
                </c:pt>
                <c:pt idx="290">
                  <c:v>-130.30042177670057</c:v>
                </c:pt>
                <c:pt idx="291">
                  <c:v>-130.30042177670057</c:v>
                </c:pt>
                <c:pt idx="292">
                  <c:v>-130.30042177670057</c:v>
                </c:pt>
                <c:pt idx="293">
                  <c:v>-130.30042177670057</c:v>
                </c:pt>
                <c:pt idx="294">
                  <c:v>-130.30042177670057</c:v>
                </c:pt>
                <c:pt idx="295">
                  <c:v>-130.30042177670057</c:v>
                </c:pt>
                <c:pt idx="296">
                  <c:v>-130.30042177670057</c:v>
                </c:pt>
                <c:pt idx="297">
                  <c:v>-130.30042177670057</c:v>
                </c:pt>
                <c:pt idx="298">
                  <c:v>-130.30042177670057</c:v>
                </c:pt>
                <c:pt idx="299">
                  <c:v>-130.30042177670057</c:v>
                </c:pt>
                <c:pt idx="300">
                  <c:v>-130.30042177670057</c:v>
                </c:pt>
                <c:pt idx="301">
                  <c:v>-130.30042177670057</c:v>
                </c:pt>
                <c:pt idx="302">
                  <c:v>-130.30042177670057</c:v>
                </c:pt>
                <c:pt idx="303">
                  <c:v>-130.30042177670057</c:v>
                </c:pt>
                <c:pt idx="304">
                  <c:v>-130.30042177670057</c:v>
                </c:pt>
                <c:pt idx="305">
                  <c:v>-130.30042177670057</c:v>
                </c:pt>
                <c:pt idx="306">
                  <c:v>-130.30042177670057</c:v>
                </c:pt>
                <c:pt idx="307">
                  <c:v>-130.30042177670057</c:v>
                </c:pt>
                <c:pt idx="308">
                  <c:v>-130.30042177670057</c:v>
                </c:pt>
                <c:pt idx="309">
                  <c:v>-130.30042177670057</c:v>
                </c:pt>
                <c:pt idx="310">
                  <c:v>-130.30042177670057</c:v>
                </c:pt>
                <c:pt idx="311">
                  <c:v>-130.30042177670057</c:v>
                </c:pt>
                <c:pt idx="312">
                  <c:v>-130.30042177670057</c:v>
                </c:pt>
                <c:pt idx="313">
                  <c:v>-130.30042177670057</c:v>
                </c:pt>
                <c:pt idx="314">
                  <c:v>-130.30042177670057</c:v>
                </c:pt>
                <c:pt idx="315">
                  <c:v>-130.30042177670057</c:v>
                </c:pt>
                <c:pt idx="316">
                  <c:v>-130.30042177670057</c:v>
                </c:pt>
                <c:pt idx="317">
                  <c:v>-130.30042177670057</c:v>
                </c:pt>
                <c:pt idx="318">
                  <c:v>-130.30042177670057</c:v>
                </c:pt>
                <c:pt idx="319">
                  <c:v>-130.30042177670057</c:v>
                </c:pt>
                <c:pt idx="320">
                  <c:v>-130.30042177670057</c:v>
                </c:pt>
                <c:pt idx="321">
                  <c:v>-130.30042177670057</c:v>
                </c:pt>
                <c:pt idx="322">
                  <c:v>-130.30042177670057</c:v>
                </c:pt>
                <c:pt idx="323">
                  <c:v>-130.30042177670057</c:v>
                </c:pt>
                <c:pt idx="324">
                  <c:v>-130.30042177670057</c:v>
                </c:pt>
                <c:pt idx="325">
                  <c:v>-130.30042177670057</c:v>
                </c:pt>
                <c:pt idx="326">
                  <c:v>-130.30042177670057</c:v>
                </c:pt>
                <c:pt idx="327">
                  <c:v>-130.30042177670057</c:v>
                </c:pt>
                <c:pt idx="328">
                  <c:v>-130.30042177670057</c:v>
                </c:pt>
                <c:pt idx="329">
                  <c:v>-130.30042177670057</c:v>
                </c:pt>
                <c:pt idx="330">
                  <c:v>-130.30042177670057</c:v>
                </c:pt>
                <c:pt idx="331">
                  <c:v>-130.30042177670057</c:v>
                </c:pt>
                <c:pt idx="332">
                  <c:v>-130.30042177670057</c:v>
                </c:pt>
                <c:pt idx="333">
                  <c:v>-130.30042177670057</c:v>
                </c:pt>
                <c:pt idx="334">
                  <c:v>-130.30042177670057</c:v>
                </c:pt>
                <c:pt idx="335">
                  <c:v>-130.30042177670057</c:v>
                </c:pt>
                <c:pt idx="336">
                  <c:v>-130.30042177670057</c:v>
                </c:pt>
                <c:pt idx="337">
                  <c:v>-130.30042177670057</c:v>
                </c:pt>
                <c:pt idx="338">
                  <c:v>-130.30042177670057</c:v>
                </c:pt>
                <c:pt idx="339">
                  <c:v>-130.30042177670057</c:v>
                </c:pt>
                <c:pt idx="340">
                  <c:v>-130.30042177670057</c:v>
                </c:pt>
                <c:pt idx="341">
                  <c:v>-130.30042177670057</c:v>
                </c:pt>
                <c:pt idx="342">
                  <c:v>-130.30042177670057</c:v>
                </c:pt>
                <c:pt idx="343">
                  <c:v>-130.30042177670057</c:v>
                </c:pt>
                <c:pt idx="344">
                  <c:v>-130.30042177670057</c:v>
                </c:pt>
                <c:pt idx="345">
                  <c:v>-130.30042177670057</c:v>
                </c:pt>
                <c:pt idx="346">
                  <c:v>-130.30042177670057</c:v>
                </c:pt>
                <c:pt idx="347">
                  <c:v>-130.30042177670057</c:v>
                </c:pt>
                <c:pt idx="348">
                  <c:v>-130.30042177670057</c:v>
                </c:pt>
                <c:pt idx="349">
                  <c:v>-130.30042177670057</c:v>
                </c:pt>
                <c:pt idx="350">
                  <c:v>-130.30042177670057</c:v>
                </c:pt>
                <c:pt idx="351">
                  <c:v>-130.30042177670057</c:v>
                </c:pt>
                <c:pt idx="352">
                  <c:v>-130.30042177670057</c:v>
                </c:pt>
                <c:pt idx="353">
                  <c:v>-130.30042177670057</c:v>
                </c:pt>
                <c:pt idx="354">
                  <c:v>-130.30042177670057</c:v>
                </c:pt>
                <c:pt idx="355">
                  <c:v>-130.30042177670057</c:v>
                </c:pt>
                <c:pt idx="356">
                  <c:v>-130.30042177670057</c:v>
                </c:pt>
                <c:pt idx="357">
                  <c:v>-130.30042177670057</c:v>
                </c:pt>
                <c:pt idx="358">
                  <c:v>-130.30042177670057</c:v>
                </c:pt>
                <c:pt idx="359">
                  <c:v>-130.30042177670057</c:v>
                </c:pt>
                <c:pt idx="360">
                  <c:v>-130.30042177670057</c:v>
                </c:pt>
                <c:pt idx="361">
                  <c:v>-130.30042177670057</c:v>
                </c:pt>
                <c:pt idx="362">
                  <c:v>-130.30042177670057</c:v>
                </c:pt>
                <c:pt idx="363">
                  <c:v>-130.30042177670057</c:v>
                </c:pt>
                <c:pt idx="364">
                  <c:v>-130.30042177670057</c:v>
                </c:pt>
                <c:pt idx="365">
                  <c:v>-130.30042177670057</c:v>
                </c:pt>
                <c:pt idx="366">
                  <c:v>-130.30042177670057</c:v>
                </c:pt>
                <c:pt idx="367">
                  <c:v>-130.30042177670057</c:v>
                </c:pt>
                <c:pt idx="368">
                  <c:v>-130.30042177670057</c:v>
                </c:pt>
                <c:pt idx="369">
                  <c:v>-130.30042177670057</c:v>
                </c:pt>
                <c:pt idx="370">
                  <c:v>-130.30042177670057</c:v>
                </c:pt>
                <c:pt idx="371">
                  <c:v>-130.30042177670057</c:v>
                </c:pt>
                <c:pt idx="372">
                  <c:v>-130.30042177670057</c:v>
                </c:pt>
                <c:pt idx="373">
                  <c:v>-130.30042177670057</c:v>
                </c:pt>
                <c:pt idx="374">
                  <c:v>-130.30042177670057</c:v>
                </c:pt>
                <c:pt idx="375">
                  <c:v>-130.30042177670057</c:v>
                </c:pt>
                <c:pt idx="376">
                  <c:v>-130.30042177670057</c:v>
                </c:pt>
                <c:pt idx="377">
                  <c:v>-130.30042177670057</c:v>
                </c:pt>
                <c:pt idx="378">
                  <c:v>-130.30042177670057</c:v>
                </c:pt>
                <c:pt idx="379">
                  <c:v>-130.30042177670057</c:v>
                </c:pt>
                <c:pt idx="380">
                  <c:v>-130.30042177670057</c:v>
                </c:pt>
                <c:pt idx="381">
                  <c:v>-130.30042177670057</c:v>
                </c:pt>
                <c:pt idx="382">
                  <c:v>-130.30042177670057</c:v>
                </c:pt>
                <c:pt idx="383">
                  <c:v>-130.30042177670057</c:v>
                </c:pt>
                <c:pt idx="384">
                  <c:v>-130.30042177670057</c:v>
                </c:pt>
                <c:pt idx="385">
                  <c:v>-130.30042177670057</c:v>
                </c:pt>
                <c:pt idx="386">
                  <c:v>-130.30042177670057</c:v>
                </c:pt>
                <c:pt idx="387">
                  <c:v>-130.30042177670057</c:v>
                </c:pt>
                <c:pt idx="388">
                  <c:v>-130.30042177670057</c:v>
                </c:pt>
                <c:pt idx="389">
                  <c:v>-130.30042177670057</c:v>
                </c:pt>
                <c:pt idx="390">
                  <c:v>-130.30042177670057</c:v>
                </c:pt>
                <c:pt idx="391">
                  <c:v>-130.30042177670057</c:v>
                </c:pt>
                <c:pt idx="392">
                  <c:v>-130.30042177670057</c:v>
                </c:pt>
                <c:pt idx="393">
                  <c:v>-130.30042177670057</c:v>
                </c:pt>
                <c:pt idx="394">
                  <c:v>-130.30042177670057</c:v>
                </c:pt>
                <c:pt idx="395">
                  <c:v>-130.30042177670057</c:v>
                </c:pt>
                <c:pt idx="396">
                  <c:v>-130.30042177670057</c:v>
                </c:pt>
                <c:pt idx="397">
                  <c:v>-130.30042177670057</c:v>
                </c:pt>
                <c:pt idx="398">
                  <c:v>-130.30042177670057</c:v>
                </c:pt>
                <c:pt idx="399">
                  <c:v>-130.30042177670057</c:v>
                </c:pt>
                <c:pt idx="400">
                  <c:v>-130.30042177670057</c:v>
                </c:pt>
              </c:numCache>
            </c:numRef>
          </c:yVal>
          <c:smooth val="0"/>
        </c:ser>
        <c:ser>
          <c:idx val="2"/>
          <c:order val="63"/>
          <c:tx>
            <c:v>XY80</c:v>
          </c:tx>
          <c:spPr>
            <a:ln>
              <a:solidFill>
                <a:srgbClr val="050005"/>
              </a:solidFill>
            </a:ln>
          </c:spPr>
          <c:marker>
            <c:symbol val="none"/>
          </c:marker>
          <c:xVal>
            <c:numRef>
              <c:f>CURVED!$BE$1953:$BE$2353</c:f>
              <c:numCache>
                <c:formatCode>General</c:formatCode>
                <c:ptCount val="401"/>
                <c:pt idx="0">
                  <c:v>-119</c:v>
                </c:pt>
                <c:pt idx="1">
                  <c:v>-119</c:v>
                </c:pt>
                <c:pt idx="2">
                  <c:v>-119</c:v>
                </c:pt>
                <c:pt idx="3">
                  <c:v>-119</c:v>
                </c:pt>
                <c:pt idx="4">
                  <c:v>-119</c:v>
                </c:pt>
                <c:pt idx="5">
                  <c:v>-119</c:v>
                </c:pt>
                <c:pt idx="6">
                  <c:v>-119</c:v>
                </c:pt>
                <c:pt idx="7">
                  <c:v>-119</c:v>
                </c:pt>
                <c:pt idx="8">
                  <c:v>-119</c:v>
                </c:pt>
                <c:pt idx="9">
                  <c:v>-119</c:v>
                </c:pt>
                <c:pt idx="10">
                  <c:v>-119</c:v>
                </c:pt>
                <c:pt idx="11">
                  <c:v>-119</c:v>
                </c:pt>
                <c:pt idx="12">
                  <c:v>-119</c:v>
                </c:pt>
                <c:pt idx="13">
                  <c:v>-119</c:v>
                </c:pt>
                <c:pt idx="14">
                  <c:v>-119</c:v>
                </c:pt>
                <c:pt idx="15">
                  <c:v>-119</c:v>
                </c:pt>
                <c:pt idx="16">
                  <c:v>-119</c:v>
                </c:pt>
                <c:pt idx="17">
                  <c:v>-119</c:v>
                </c:pt>
                <c:pt idx="18">
                  <c:v>-119</c:v>
                </c:pt>
                <c:pt idx="19">
                  <c:v>-119</c:v>
                </c:pt>
                <c:pt idx="20">
                  <c:v>-119</c:v>
                </c:pt>
                <c:pt idx="21">
                  <c:v>-119</c:v>
                </c:pt>
                <c:pt idx="22">
                  <c:v>-119</c:v>
                </c:pt>
                <c:pt idx="23">
                  <c:v>-119</c:v>
                </c:pt>
                <c:pt idx="24">
                  <c:v>-119</c:v>
                </c:pt>
                <c:pt idx="25">
                  <c:v>-119</c:v>
                </c:pt>
                <c:pt idx="26">
                  <c:v>-119</c:v>
                </c:pt>
                <c:pt idx="27">
                  <c:v>-119</c:v>
                </c:pt>
                <c:pt idx="28">
                  <c:v>-119</c:v>
                </c:pt>
                <c:pt idx="29">
                  <c:v>-119</c:v>
                </c:pt>
                <c:pt idx="30">
                  <c:v>-119</c:v>
                </c:pt>
                <c:pt idx="31">
                  <c:v>-119</c:v>
                </c:pt>
                <c:pt idx="32">
                  <c:v>-119</c:v>
                </c:pt>
                <c:pt idx="33">
                  <c:v>-119</c:v>
                </c:pt>
                <c:pt idx="34">
                  <c:v>-119</c:v>
                </c:pt>
                <c:pt idx="35">
                  <c:v>-119</c:v>
                </c:pt>
                <c:pt idx="36">
                  <c:v>-119</c:v>
                </c:pt>
                <c:pt idx="37">
                  <c:v>-119</c:v>
                </c:pt>
                <c:pt idx="38">
                  <c:v>-119</c:v>
                </c:pt>
                <c:pt idx="39">
                  <c:v>-119</c:v>
                </c:pt>
                <c:pt idx="40">
                  <c:v>-119</c:v>
                </c:pt>
                <c:pt idx="41">
                  <c:v>-119</c:v>
                </c:pt>
                <c:pt idx="42">
                  <c:v>-119</c:v>
                </c:pt>
                <c:pt idx="43">
                  <c:v>-119</c:v>
                </c:pt>
                <c:pt idx="44">
                  <c:v>-119</c:v>
                </c:pt>
                <c:pt idx="45">
                  <c:v>-119</c:v>
                </c:pt>
                <c:pt idx="46">
                  <c:v>-119</c:v>
                </c:pt>
                <c:pt idx="47">
                  <c:v>-119</c:v>
                </c:pt>
                <c:pt idx="48">
                  <c:v>-119</c:v>
                </c:pt>
                <c:pt idx="49">
                  <c:v>-119</c:v>
                </c:pt>
                <c:pt idx="50">
                  <c:v>-119</c:v>
                </c:pt>
                <c:pt idx="51">
                  <c:v>-119</c:v>
                </c:pt>
                <c:pt idx="52">
                  <c:v>-119</c:v>
                </c:pt>
                <c:pt idx="53">
                  <c:v>-119</c:v>
                </c:pt>
                <c:pt idx="54">
                  <c:v>-119</c:v>
                </c:pt>
                <c:pt idx="55">
                  <c:v>-119</c:v>
                </c:pt>
                <c:pt idx="56">
                  <c:v>-119</c:v>
                </c:pt>
                <c:pt idx="57">
                  <c:v>-119</c:v>
                </c:pt>
                <c:pt idx="58">
                  <c:v>-119</c:v>
                </c:pt>
                <c:pt idx="59">
                  <c:v>-119</c:v>
                </c:pt>
                <c:pt idx="60">
                  <c:v>-119</c:v>
                </c:pt>
                <c:pt idx="61">
                  <c:v>-119</c:v>
                </c:pt>
                <c:pt idx="62">
                  <c:v>-119</c:v>
                </c:pt>
                <c:pt idx="63">
                  <c:v>-119</c:v>
                </c:pt>
                <c:pt idx="64">
                  <c:v>-119</c:v>
                </c:pt>
                <c:pt idx="65">
                  <c:v>-119</c:v>
                </c:pt>
                <c:pt idx="66">
                  <c:v>-119</c:v>
                </c:pt>
                <c:pt idx="67">
                  <c:v>-119</c:v>
                </c:pt>
                <c:pt idx="68">
                  <c:v>-119</c:v>
                </c:pt>
                <c:pt idx="69">
                  <c:v>-119</c:v>
                </c:pt>
                <c:pt idx="70">
                  <c:v>-119</c:v>
                </c:pt>
                <c:pt idx="71">
                  <c:v>-119</c:v>
                </c:pt>
                <c:pt idx="72">
                  <c:v>-119</c:v>
                </c:pt>
                <c:pt idx="73">
                  <c:v>-119</c:v>
                </c:pt>
                <c:pt idx="74">
                  <c:v>-119</c:v>
                </c:pt>
                <c:pt idx="75">
                  <c:v>-119</c:v>
                </c:pt>
                <c:pt idx="76">
                  <c:v>-119</c:v>
                </c:pt>
                <c:pt idx="77">
                  <c:v>-119</c:v>
                </c:pt>
                <c:pt idx="78">
                  <c:v>-119</c:v>
                </c:pt>
                <c:pt idx="79">
                  <c:v>-119</c:v>
                </c:pt>
                <c:pt idx="80">
                  <c:v>-119</c:v>
                </c:pt>
                <c:pt idx="81">
                  <c:v>-119</c:v>
                </c:pt>
                <c:pt idx="82">
                  <c:v>-118</c:v>
                </c:pt>
                <c:pt idx="83">
                  <c:v>-117</c:v>
                </c:pt>
                <c:pt idx="84">
                  <c:v>-116</c:v>
                </c:pt>
                <c:pt idx="85">
                  <c:v>-115</c:v>
                </c:pt>
                <c:pt idx="86">
                  <c:v>-114</c:v>
                </c:pt>
                <c:pt idx="87">
                  <c:v>-113</c:v>
                </c:pt>
                <c:pt idx="88">
                  <c:v>-112</c:v>
                </c:pt>
                <c:pt idx="89">
                  <c:v>-111</c:v>
                </c:pt>
                <c:pt idx="90">
                  <c:v>-110</c:v>
                </c:pt>
                <c:pt idx="91">
                  <c:v>-109</c:v>
                </c:pt>
                <c:pt idx="92">
                  <c:v>-108</c:v>
                </c:pt>
                <c:pt idx="93">
                  <c:v>-107</c:v>
                </c:pt>
                <c:pt idx="94">
                  <c:v>-106</c:v>
                </c:pt>
                <c:pt idx="95">
                  <c:v>-105</c:v>
                </c:pt>
                <c:pt idx="96">
                  <c:v>-104</c:v>
                </c:pt>
                <c:pt idx="97">
                  <c:v>-103</c:v>
                </c:pt>
                <c:pt idx="98">
                  <c:v>-102</c:v>
                </c:pt>
                <c:pt idx="99">
                  <c:v>-101</c:v>
                </c:pt>
                <c:pt idx="100">
                  <c:v>-100</c:v>
                </c:pt>
                <c:pt idx="101">
                  <c:v>-99</c:v>
                </c:pt>
                <c:pt idx="102">
                  <c:v>-98</c:v>
                </c:pt>
                <c:pt idx="103">
                  <c:v>-97</c:v>
                </c:pt>
                <c:pt idx="104">
                  <c:v>-96</c:v>
                </c:pt>
                <c:pt idx="105">
                  <c:v>-95</c:v>
                </c:pt>
                <c:pt idx="106">
                  <c:v>-94</c:v>
                </c:pt>
                <c:pt idx="107">
                  <c:v>-93</c:v>
                </c:pt>
                <c:pt idx="108">
                  <c:v>-92</c:v>
                </c:pt>
                <c:pt idx="109">
                  <c:v>-91</c:v>
                </c:pt>
                <c:pt idx="110">
                  <c:v>-90</c:v>
                </c:pt>
                <c:pt idx="111">
                  <c:v>-89</c:v>
                </c:pt>
                <c:pt idx="112">
                  <c:v>-88</c:v>
                </c:pt>
                <c:pt idx="113">
                  <c:v>-87</c:v>
                </c:pt>
                <c:pt idx="114">
                  <c:v>-86</c:v>
                </c:pt>
                <c:pt idx="115">
                  <c:v>-85</c:v>
                </c:pt>
                <c:pt idx="116">
                  <c:v>-84</c:v>
                </c:pt>
                <c:pt idx="117">
                  <c:v>-83</c:v>
                </c:pt>
                <c:pt idx="118">
                  <c:v>-82</c:v>
                </c:pt>
                <c:pt idx="119">
                  <c:v>-81</c:v>
                </c:pt>
                <c:pt idx="120">
                  <c:v>-80</c:v>
                </c:pt>
                <c:pt idx="121">
                  <c:v>-79</c:v>
                </c:pt>
                <c:pt idx="122">
                  <c:v>-78</c:v>
                </c:pt>
                <c:pt idx="123">
                  <c:v>-77</c:v>
                </c:pt>
                <c:pt idx="124">
                  <c:v>-76</c:v>
                </c:pt>
                <c:pt idx="125">
                  <c:v>-75</c:v>
                </c:pt>
                <c:pt idx="126">
                  <c:v>-74</c:v>
                </c:pt>
                <c:pt idx="127">
                  <c:v>-73</c:v>
                </c:pt>
                <c:pt idx="128">
                  <c:v>-72</c:v>
                </c:pt>
                <c:pt idx="129">
                  <c:v>-71</c:v>
                </c:pt>
                <c:pt idx="130">
                  <c:v>-70</c:v>
                </c:pt>
                <c:pt idx="131">
                  <c:v>-69</c:v>
                </c:pt>
                <c:pt idx="132">
                  <c:v>-68</c:v>
                </c:pt>
                <c:pt idx="133">
                  <c:v>-67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67</c:v>
                </c:pt>
                <c:pt idx="268">
                  <c:v>68</c:v>
                </c:pt>
                <c:pt idx="269">
                  <c:v>69</c:v>
                </c:pt>
                <c:pt idx="270">
                  <c:v>70</c:v>
                </c:pt>
                <c:pt idx="271">
                  <c:v>71</c:v>
                </c:pt>
                <c:pt idx="272">
                  <c:v>72</c:v>
                </c:pt>
                <c:pt idx="273">
                  <c:v>73</c:v>
                </c:pt>
                <c:pt idx="274">
                  <c:v>74</c:v>
                </c:pt>
                <c:pt idx="275">
                  <c:v>75</c:v>
                </c:pt>
                <c:pt idx="276">
                  <c:v>76</c:v>
                </c:pt>
                <c:pt idx="277">
                  <c:v>77</c:v>
                </c:pt>
                <c:pt idx="278">
                  <c:v>78</c:v>
                </c:pt>
                <c:pt idx="279">
                  <c:v>79</c:v>
                </c:pt>
                <c:pt idx="280">
                  <c:v>80</c:v>
                </c:pt>
                <c:pt idx="281">
                  <c:v>81</c:v>
                </c:pt>
                <c:pt idx="282">
                  <c:v>82</c:v>
                </c:pt>
                <c:pt idx="283">
                  <c:v>83</c:v>
                </c:pt>
                <c:pt idx="284">
                  <c:v>84</c:v>
                </c:pt>
                <c:pt idx="285">
                  <c:v>85</c:v>
                </c:pt>
                <c:pt idx="286">
                  <c:v>86</c:v>
                </c:pt>
                <c:pt idx="287">
                  <c:v>87</c:v>
                </c:pt>
                <c:pt idx="288">
                  <c:v>88</c:v>
                </c:pt>
                <c:pt idx="289">
                  <c:v>89</c:v>
                </c:pt>
                <c:pt idx="290">
                  <c:v>90</c:v>
                </c:pt>
                <c:pt idx="291">
                  <c:v>91</c:v>
                </c:pt>
                <c:pt idx="292">
                  <c:v>92</c:v>
                </c:pt>
                <c:pt idx="293">
                  <c:v>93</c:v>
                </c:pt>
                <c:pt idx="294">
                  <c:v>94</c:v>
                </c:pt>
                <c:pt idx="295">
                  <c:v>95</c:v>
                </c:pt>
                <c:pt idx="296">
                  <c:v>96</c:v>
                </c:pt>
                <c:pt idx="297">
                  <c:v>97</c:v>
                </c:pt>
                <c:pt idx="298">
                  <c:v>98</c:v>
                </c:pt>
                <c:pt idx="299">
                  <c:v>99</c:v>
                </c:pt>
                <c:pt idx="300">
                  <c:v>100</c:v>
                </c:pt>
                <c:pt idx="301">
                  <c:v>101</c:v>
                </c:pt>
                <c:pt idx="302">
                  <c:v>102</c:v>
                </c:pt>
                <c:pt idx="303">
                  <c:v>103</c:v>
                </c:pt>
                <c:pt idx="304">
                  <c:v>104</c:v>
                </c:pt>
                <c:pt idx="305">
                  <c:v>105</c:v>
                </c:pt>
                <c:pt idx="306">
                  <c:v>106</c:v>
                </c:pt>
                <c:pt idx="307">
                  <c:v>107</c:v>
                </c:pt>
                <c:pt idx="308">
                  <c:v>108</c:v>
                </c:pt>
                <c:pt idx="309">
                  <c:v>109</c:v>
                </c:pt>
                <c:pt idx="310">
                  <c:v>110</c:v>
                </c:pt>
                <c:pt idx="311">
                  <c:v>111</c:v>
                </c:pt>
                <c:pt idx="312">
                  <c:v>112</c:v>
                </c:pt>
                <c:pt idx="313">
                  <c:v>113</c:v>
                </c:pt>
                <c:pt idx="314">
                  <c:v>114</c:v>
                </c:pt>
                <c:pt idx="315">
                  <c:v>115</c:v>
                </c:pt>
                <c:pt idx="316">
                  <c:v>116</c:v>
                </c:pt>
                <c:pt idx="317">
                  <c:v>117</c:v>
                </c:pt>
                <c:pt idx="318">
                  <c:v>118</c:v>
                </c:pt>
                <c:pt idx="319">
                  <c:v>119</c:v>
                </c:pt>
                <c:pt idx="320">
                  <c:v>119</c:v>
                </c:pt>
                <c:pt idx="321">
                  <c:v>119</c:v>
                </c:pt>
                <c:pt idx="322">
                  <c:v>119</c:v>
                </c:pt>
                <c:pt idx="323">
                  <c:v>119</c:v>
                </c:pt>
                <c:pt idx="324">
                  <c:v>119</c:v>
                </c:pt>
                <c:pt idx="325">
                  <c:v>119</c:v>
                </c:pt>
                <c:pt idx="326">
                  <c:v>119</c:v>
                </c:pt>
                <c:pt idx="327">
                  <c:v>119</c:v>
                </c:pt>
                <c:pt idx="328">
                  <c:v>119</c:v>
                </c:pt>
                <c:pt idx="329">
                  <c:v>119</c:v>
                </c:pt>
                <c:pt idx="330">
                  <c:v>119</c:v>
                </c:pt>
                <c:pt idx="331">
                  <c:v>119</c:v>
                </c:pt>
                <c:pt idx="332">
                  <c:v>119</c:v>
                </c:pt>
                <c:pt idx="333">
                  <c:v>119</c:v>
                </c:pt>
                <c:pt idx="334">
                  <c:v>119</c:v>
                </c:pt>
                <c:pt idx="335">
                  <c:v>119</c:v>
                </c:pt>
                <c:pt idx="336">
                  <c:v>119</c:v>
                </c:pt>
                <c:pt idx="337">
                  <c:v>119</c:v>
                </c:pt>
                <c:pt idx="338">
                  <c:v>119</c:v>
                </c:pt>
                <c:pt idx="339">
                  <c:v>119</c:v>
                </c:pt>
                <c:pt idx="340">
                  <c:v>119</c:v>
                </c:pt>
                <c:pt idx="341">
                  <c:v>119</c:v>
                </c:pt>
                <c:pt idx="342">
                  <c:v>119</c:v>
                </c:pt>
                <c:pt idx="343">
                  <c:v>119</c:v>
                </c:pt>
                <c:pt idx="344">
                  <c:v>119</c:v>
                </c:pt>
                <c:pt idx="345">
                  <c:v>119</c:v>
                </c:pt>
                <c:pt idx="346">
                  <c:v>119</c:v>
                </c:pt>
                <c:pt idx="347">
                  <c:v>119</c:v>
                </c:pt>
                <c:pt idx="348">
                  <c:v>119</c:v>
                </c:pt>
                <c:pt idx="349">
                  <c:v>119</c:v>
                </c:pt>
                <c:pt idx="350">
                  <c:v>119</c:v>
                </c:pt>
                <c:pt idx="351">
                  <c:v>119</c:v>
                </c:pt>
                <c:pt idx="352">
                  <c:v>119</c:v>
                </c:pt>
                <c:pt idx="353">
                  <c:v>119</c:v>
                </c:pt>
                <c:pt idx="354">
                  <c:v>119</c:v>
                </c:pt>
                <c:pt idx="355">
                  <c:v>119</c:v>
                </c:pt>
                <c:pt idx="356">
                  <c:v>119</c:v>
                </c:pt>
                <c:pt idx="357">
                  <c:v>119</c:v>
                </c:pt>
                <c:pt idx="358">
                  <c:v>119</c:v>
                </c:pt>
                <c:pt idx="359">
                  <c:v>119</c:v>
                </c:pt>
                <c:pt idx="360">
                  <c:v>119</c:v>
                </c:pt>
                <c:pt idx="361">
                  <c:v>119</c:v>
                </c:pt>
                <c:pt idx="362">
                  <c:v>119</c:v>
                </c:pt>
                <c:pt idx="363">
                  <c:v>119</c:v>
                </c:pt>
                <c:pt idx="364">
                  <c:v>119</c:v>
                </c:pt>
                <c:pt idx="365">
                  <c:v>119</c:v>
                </c:pt>
                <c:pt idx="366">
                  <c:v>119</c:v>
                </c:pt>
                <c:pt idx="367">
                  <c:v>119</c:v>
                </c:pt>
                <c:pt idx="368">
                  <c:v>119</c:v>
                </c:pt>
                <c:pt idx="369">
                  <c:v>119</c:v>
                </c:pt>
                <c:pt idx="370">
                  <c:v>119</c:v>
                </c:pt>
                <c:pt idx="371">
                  <c:v>119</c:v>
                </c:pt>
                <c:pt idx="372">
                  <c:v>119</c:v>
                </c:pt>
                <c:pt idx="373">
                  <c:v>119</c:v>
                </c:pt>
                <c:pt idx="374">
                  <c:v>119</c:v>
                </c:pt>
                <c:pt idx="375">
                  <c:v>119</c:v>
                </c:pt>
                <c:pt idx="376">
                  <c:v>119</c:v>
                </c:pt>
                <c:pt idx="377">
                  <c:v>119</c:v>
                </c:pt>
                <c:pt idx="378">
                  <c:v>119</c:v>
                </c:pt>
                <c:pt idx="379">
                  <c:v>119</c:v>
                </c:pt>
                <c:pt idx="380">
                  <c:v>119</c:v>
                </c:pt>
                <c:pt idx="381">
                  <c:v>119</c:v>
                </c:pt>
                <c:pt idx="382">
                  <c:v>119</c:v>
                </c:pt>
                <c:pt idx="383">
                  <c:v>119</c:v>
                </c:pt>
                <c:pt idx="384">
                  <c:v>119</c:v>
                </c:pt>
                <c:pt idx="385">
                  <c:v>119</c:v>
                </c:pt>
                <c:pt idx="386">
                  <c:v>119</c:v>
                </c:pt>
                <c:pt idx="387">
                  <c:v>119</c:v>
                </c:pt>
                <c:pt idx="388">
                  <c:v>119</c:v>
                </c:pt>
                <c:pt idx="389">
                  <c:v>119</c:v>
                </c:pt>
                <c:pt idx="390">
                  <c:v>119</c:v>
                </c:pt>
                <c:pt idx="391">
                  <c:v>119</c:v>
                </c:pt>
                <c:pt idx="392">
                  <c:v>119</c:v>
                </c:pt>
                <c:pt idx="393">
                  <c:v>119</c:v>
                </c:pt>
                <c:pt idx="394">
                  <c:v>119</c:v>
                </c:pt>
                <c:pt idx="395">
                  <c:v>119</c:v>
                </c:pt>
                <c:pt idx="396">
                  <c:v>119</c:v>
                </c:pt>
                <c:pt idx="397">
                  <c:v>119</c:v>
                </c:pt>
                <c:pt idx="398">
                  <c:v>119</c:v>
                </c:pt>
                <c:pt idx="399">
                  <c:v>119</c:v>
                </c:pt>
                <c:pt idx="400">
                  <c:v>119</c:v>
                </c:pt>
              </c:numCache>
            </c:numRef>
          </c:xVal>
          <c:yVal>
            <c:numRef>
              <c:f>CURVED!$BG$1953:$BG$2353</c:f>
              <c:numCache>
                <c:formatCode>General</c:formatCode>
                <c:ptCount val="401"/>
                <c:pt idx="0">
                  <c:v>-126.98118867421793</c:v>
                </c:pt>
                <c:pt idx="1">
                  <c:v>-126.98118867421793</c:v>
                </c:pt>
                <c:pt idx="2">
                  <c:v>-126.98118867421793</c:v>
                </c:pt>
                <c:pt idx="3">
                  <c:v>-126.98118867421793</c:v>
                </c:pt>
                <c:pt idx="4">
                  <c:v>-126.98118867421793</c:v>
                </c:pt>
                <c:pt idx="5">
                  <c:v>-126.98118867421793</c:v>
                </c:pt>
                <c:pt idx="6">
                  <c:v>-126.98118867421793</c:v>
                </c:pt>
                <c:pt idx="7">
                  <c:v>-126.98118867421793</c:v>
                </c:pt>
                <c:pt idx="8">
                  <c:v>-126.98118867421793</c:v>
                </c:pt>
                <c:pt idx="9">
                  <c:v>-126.98118867421793</c:v>
                </c:pt>
                <c:pt idx="10">
                  <c:v>-126.98118867421793</c:v>
                </c:pt>
                <c:pt idx="11">
                  <c:v>-126.98118867421793</c:v>
                </c:pt>
                <c:pt idx="12">
                  <c:v>-126.98118867421793</c:v>
                </c:pt>
                <c:pt idx="13">
                  <c:v>-126.98118867421793</c:v>
                </c:pt>
                <c:pt idx="14">
                  <c:v>-126.98118867421793</c:v>
                </c:pt>
                <c:pt idx="15">
                  <c:v>-126.98118867421793</c:v>
                </c:pt>
                <c:pt idx="16">
                  <c:v>-126.98118867421793</c:v>
                </c:pt>
                <c:pt idx="17">
                  <c:v>-126.98118867421793</c:v>
                </c:pt>
                <c:pt idx="18">
                  <c:v>-126.98118867421793</c:v>
                </c:pt>
                <c:pt idx="19">
                  <c:v>-126.98118867421793</c:v>
                </c:pt>
                <c:pt idx="20">
                  <c:v>-126.98118867421793</c:v>
                </c:pt>
                <c:pt idx="21">
                  <c:v>-126.98118867421793</c:v>
                </c:pt>
                <c:pt idx="22">
                  <c:v>-126.98118867421793</c:v>
                </c:pt>
                <c:pt idx="23">
                  <c:v>-126.98118867421793</c:v>
                </c:pt>
                <c:pt idx="24">
                  <c:v>-126.98118867421793</c:v>
                </c:pt>
                <c:pt idx="25">
                  <c:v>-126.98118867421793</c:v>
                </c:pt>
                <c:pt idx="26">
                  <c:v>-126.98118867421793</c:v>
                </c:pt>
                <c:pt idx="27">
                  <c:v>-126.98118867421793</c:v>
                </c:pt>
                <c:pt idx="28">
                  <c:v>-126.98118867421793</c:v>
                </c:pt>
                <c:pt idx="29">
                  <c:v>-126.98118867421793</c:v>
                </c:pt>
                <c:pt idx="30">
                  <c:v>-126.98118867421793</c:v>
                </c:pt>
                <c:pt idx="31">
                  <c:v>-126.98118867421793</c:v>
                </c:pt>
                <c:pt idx="32">
                  <c:v>-126.98118867421793</c:v>
                </c:pt>
                <c:pt idx="33">
                  <c:v>-126.98118867421793</c:v>
                </c:pt>
                <c:pt idx="34">
                  <c:v>-126.98118867421793</c:v>
                </c:pt>
                <c:pt idx="35">
                  <c:v>-126.98118867421793</c:v>
                </c:pt>
                <c:pt idx="36">
                  <c:v>-126.98118867421793</c:v>
                </c:pt>
                <c:pt idx="37">
                  <c:v>-126.98118867421793</c:v>
                </c:pt>
                <c:pt idx="38">
                  <c:v>-126.98118867421793</c:v>
                </c:pt>
                <c:pt idx="39">
                  <c:v>-126.98118867421793</c:v>
                </c:pt>
                <c:pt idx="40">
                  <c:v>-126.98118867421793</c:v>
                </c:pt>
                <c:pt idx="41">
                  <c:v>-126.98118867421793</c:v>
                </c:pt>
                <c:pt idx="42">
                  <c:v>-126.98118867421793</c:v>
                </c:pt>
                <c:pt idx="43">
                  <c:v>-126.98118867421793</c:v>
                </c:pt>
                <c:pt idx="44">
                  <c:v>-126.98118867421793</c:v>
                </c:pt>
                <c:pt idx="45">
                  <c:v>-126.98118867421793</c:v>
                </c:pt>
                <c:pt idx="46">
                  <c:v>-126.98118867421793</c:v>
                </c:pt>
                <c:pt idx="47">
                  <c:v>-126.98118867421793</c:v>
                </c:pt>
                <c:pt idx="48">
                  <c:v>-126.98118867421793</c:v>
                </c:pt>
                <c:pt idx="49">
                  <c:v>-126.98118867421793</c:v>
                </c:pt>
                <c:pt idx="50">
                  <c:v>-126.98118867421793</c:v>
                </c:pt>
                <c:pt idx="51">
                  <c:v>-126.98118867421793</c:v>
                </c:pt>
                <c:pt idx="52">
                  <c:v>-126.98118867421793</c:v>
                </c:pt>
                <c:pt idx="53">
                  <c:v>-126.98118867421793</c:v>
                </c:pt>
                <c:pt idx="54">
                  <c:v>-126.98118867421793</c:v>
                </c:pt>
                <c:pt idx="55">
                  <c:v>-126.98118867421793</c:v>
                </c:pt>
                <c:pt idx="56">
                  <c:v>-126.98118867421793</c:v>
                </c:pt>
                <c:pt idx="57">
                  <c:v>-126.98118867421793</c:v>
                </c:pt>
                <c:pt idx="58">
                  <c:v>-126.98118867421793</c:v>
                </c:pt>
                <c:pt idx="59">
                  <c:v>-126.98118867421793</c:v>
                </c:pt>
                <c:pt idx="60">
                  <c:v>-126.98118867421793</c:v>
                </c:pt>
                <c:pt idx="61">
                  <c:v>-126.98118867421793</c:v>
                </c:pt>
                <c:pt idx="62">
                  <c:v>-126.98118867421793</c:v>
                </c:pt>
                <c:pt idx="63">
                  <c:v>-126.98118867421793</c:v>
                </c:pt>
                <c:pt idx="64">
                  <c:v>-126.98118867421793</c:v>
                </c:pt>
                <c:pt idx="65">
                  <c:v>-126.98118867421793</c:v>
                </c:pt>
                <c:pt idx="66">
                  <c:v>-126.98118867421793</c:v>
                </c:pt>
                <c:pt idx="67">
                  <c:v>-126.98118867421793</c:v>
                </c:pt>
                <c:pt idx="68">
                  <c:v>-126.98118867421793</c:v>
                </c:pt>
                <c:pt idx="69">
                  <c:v>-126.98118867421793</c:v>
                </c:pt>
                <c:pt idx="70">
                  <c:v>-126.98118867421793</c:v>
                </c:pt>
                <c:pt idx="71">
                  <c:v>-126.98118867421793</c:v>
                </c:pt>
                <c:pt idx="72">
                  <c:v>-126.98118867421793</c:v>
                </c:pt>
                <c:pt idx="73">
                  <c:v>-126.98118867421793</c:v>
                </c:pt>
                <c:pt idx="74">
                  <c:v>-126.98118867421793</c:v>
                </c:pt>
                <c:pt idx="75">
                  <c:v>-126.98118867421793</c:v>
                </c:pt>
                <c:pt idx="76">
                  <c:v>-126.98118867421793</c:v>
                </c:pt>
                <c:pt idx="77">
                  <c:v>-126.98118867421793</c:v>
                </c:pt>
                <c:pt idx="78">
                  <c:v>-126.98118867421793</c:v>
                </c:pt>
                <c:pt idx="79">
                  <c:v>-126.98118867421793</c:v>
                </c:pt>
                <c:pt idx="80">
                  <c:v>-126.98118867421793</c:v>
                </c:pt>
                <c:pt idx="81">
                  <c:v>-126.98118867421793</c:v>
                </c:pt>
                <c:pt idx="82">
                  <c:v>-119.63161684450736</c:v>
                </c:pt>
                <c:pt idx="83">
                  <c:v>-114.13773833844019</c:v>
                </c:pt>
                <c:pt idx="84">
                  <c:v>-109.56775515994791</c:v>
                </c:pt>
                <c:pt idx="85">
                  <c:v>-105.58030728061584</c:v>
                </c:pt>
                <c:pt idx="86">
                  <c:v>-102.00446108538267</c:v>
                </c:pt>
                <c:pt idx="87">
                  <c:v>-98.740017550863143</c:v>
                </c:pt>
                <c:pt idx="88">
                  <c:v>-95.722231351600996</c:v>
                </c:pt>
                <c:pt idx="89">
                  <c:v>-92.906376897244513</c:v>
                </c:pt>
                <c:pt idx="90">
                  <c:v>-90.260012162343429</c:v>
                </c:pt>
                <c:pt idx="91">
                  <c:v>-87.758710078423192</c:v>
                </c:pt>
                <c:pt idx="92">
                  <c:v>-85.383527762767912</c:v>
                </c:pt>
                <c:pt idx="93">
                  <c:v>-83.119419688598498</c:v>
                </c:pt>
                <c:pt idx="94">
                  <c:v>-80.954196992612992</c:v>
                </c:pt>
                <c:pt idx="95">
                  <c:v>-78.877819290445203</c:v>
                </c:pt>
                <c:pt idx="96">
                  <c:v>-76.881897640490067</c:v>
                </c:pt>
                <c:pt idx="97">
                  <c:v>-74.959336421715648</c:v>
                </c:pt>
                <c:pt idx="98">
                  <c:v>-73.1040694045127</c:v>
                </c:pt>
                <c:pt idx="99">
                  <c:v>-71.310861378415453</c:v>
                </c:pt>
                <c:pt idx="100">
                  <c:v>-69.575156456810035</c:v>
                </c:pt>
                <c:pt idx="101">
                  <c:v>-67.892960288906707</c:v>
                </c:pt>
                <c:pt idx="102">
                  <c:v>-66.260747344892295</c:v>
                </c:pt>
                <c:pt idx="103">
                  <c:v>-64.675387038957297</c:v>
                </c:pt>
                <c:pt idx="104">
                  <c:v>-63.134084209348444</c:v>
                </c:pt>
                <c:pt idx="105">
                  <c:v>-61.63433068282238</c:v>
                </c:pt>
                <c:pt idx="106">
                  <c:v>-60.173865497992296</c:v>
                </c:pt>
                <c:pt idx="107">
                  <c:v>-58.750641965740307</c:v>
                </c:pt>
                <c:pt idx="108">
                  <c:v>-57.362800181496929</c:v>
                </c:pt>
                <c:pt idx="109">
                  <c:v>-56.008643924311279</c:v>
                </c:pt>
                <c:pt idx="110">
                  <c:v>-54.686621115285611</c:v>
                </c:pt>
                <c:pt idx="111">
                  <c:v>-53.395307186413419</c:v>
                </c:pt>
                <c:pt idx="112">
                  <c:v>-52.133390846316757</c:v>
                </c:pt>
                <c:pt idx="113">
                  <c:v>-50.899661833209031</c:v>
                </c:pt>
                <c:pt idx="114">
                  <c:v>-49.693000325735284</c:v>
                </c:pt>
                <c:pt idx="115">
                  <c:v>-48.512367745016483</c:v>
                </c:pt>
                <c:pt idx="116">
                  <c:v>-47.356798730522158</c:v>
                </c:pt>
                <c:pt idx="117">
                  <c:v>-46.225394111462734</c:v>
                </c:pt>
                <c:pt idx="118">
                  <c:v>-45.117314726572019</c:v>
                </c:pt>
                <c:pt idx="119">
                  <c:v>-44.0317759702003</c:v>
                </c:pt>
                <c:pt idx="120">
                  <c:v>-42.96804296288974</c:v>
                </c:pt>
                <c:pt idx="121">
                  <c:v>-41.925426261073035</c:v>
                </c:pt>
                <c:pt idx="122">
                  <c:v>-40.903278034005176</c:v>
                </c:pt>
                <c:pt idx="123">
                  <c:v>-39.900988647110779</c:v>
                </c:pt>
                <c:pt idx="124">
                  <c:v>-38.917983600079488</c:v>
                </c:pt>
                <c:pt idx="125">
                  <c:v>-37.953720775637542</c:v>
                </c:pt>
                <c:pt idx="126">
                  <c:v>-37.007687961259073</c:v>
                </c:pt>
                <c:pt idx="127">
                  <c:v>-36.079400611387314</c:v>
                </c:pt>
                <c:pt idx="128">
                  <c:v>-35.16839982219846</c:v>
                </c:pt>
                <c:pt idx="129">
                  <c:v>-34.27425049471055</c:v>
                </c:pt>
                <c:pt idx="130">
                  <c:v>-33.396539665232602</c:v>
                </c:pt>
                <c:pt idx="131">
                  <c:v>-32.534874984867372</c:v>
                </c:pt>
                <c:pt idx="132">
                  <c:v>-31.688883332099547</c:v>
                </c:pt>
                <c:pt idx="133">
                  <c:v>-30.858209544487334</c:v>
                </c:pt>
                <c:pt idx="134">
                  <c:v>-30.042515257181609</c:v>
                </c:pt>
                <c:pt idx="135">
                  <c:v>-29.241477837466931</c:v>
                </c:pt>
                <c:pt idx="136">
                  <c:v>-28.454789405789036</c:v>
                </c:pt>
                <c:pt idx="137">
                  <c:v>-27.682155934835098</c:v>
                </c:pt>
                <c:pt idx="138">
                  <c:v>-26.923296419189111</c:v>
                </c:pt>
                <c:pt idx="139">
                  <c:v>-26.17794210891903</c:v>
                </c:pt>
                <c:pt idx="140">
                  <c:v>-25.445835801180014</c:v>
                </c:pt>
                <c:pt idx="141">
                  <c:v>-24.726731184555913</c:v>
                </c:pt>
                <c:pt idx="142">
                  <c:v>-24.020392231420427</c:v>
                </c:pt>
                <c:pt idx="143">
                  <c:v>-23.326592634091437</c:v>
                </c:pt>
                <c:pt idx="144">
                  <c:v>-22.645115280986012</c:v>
                </c:pt>
                <c:pt idx="145">
                  <c:v>-21.975751769366376</c:v>
                </c:pt>
                <c:pt idx="146">
                  <c:v>-21.318301951606635</c:v>
                </c:pt>
                <c:pt idx="147">
                  <c:v>-20.672573512210768</c:v>
                </c:pt>
                <c:pt idx="148">
                  <c:v>-20.038381573079281</c:v>
                </c:pt>
                <c:pt idx="149">
                  <c:v>-19.415548324760579</c:v>
                </c:pt>
                <c:pt idx="150">
                  <c:v>-18.80390268163455</c:v>
                </c:pt>
                <c:pt idx="151">
                  <c:v>-18.203279959165954</c:v>
                </c:pt>
                <c:pt idx="152">
                  <c:v>-17.613521571534463</c:v>
                </c:pt>
                <c:pt idx="153">
                  <c:v>-17.034474748100703</c:v>
                </c:pt>
                <c:pt idx="154">
                  <c:v>-16.465992267303506</c:v>
                </c:pt>
                <c:pt idx="155">
                  <c:v>-15.907932206707041</c:v>
                </c:pt>
                <c:pt idx="156">
                  <c:v>-15.360157708026492</c:v>
                </c:pt>
                <c:pt idx="157">
                  <c:v>-14.82253675606065</c:v>
                </c:pt>
                <c:pt idx="158">
                  <c:v>-14.294941970550409</c:v>
                </c:pt>
                <c:pt idx="159">
                  <c:v>-13.777250410062512</c:v>
                </c:pt>
                <c:pt idx="160">
                  <c:v>-13.269343387072757</c:v>
                </c:pt>
                <c:pt idx="161">
                  <c:v>-12.771106293488645</c:v>
                </c:pt>
                <c:pt idx="162">
                  <c:v>-12.282428435913301</c:v>
                </c:pt>
                <c:pt idx="163">
                  <c:v>-11.803202880006227</c:v>
                </c:pt>
                <c:pt idx="164">
                  <c:v>-11.333326303348285</c:v>
                </c:pt>
                <c:pt idx="165">
                  <c:v>-10.872698856262666</c:v>
                </c:pt>
                <c:pt idx="166">
                  <c:v>-10.421224030086146</c:v>
                </c:pt>
                <c:pt idx="167">
                  <c:v>-9.9788085324229616</c:v>
                </c:pt>
                <c:pt idx="168">
                  <c:v>-9.5453621689482073</c:v>
                </c:pt>
                <c:pt idx="169">
                  <c:v>-9.1207977313597013</c:v>
                </c:pt>
                <c:pt idx="170">
                  <c:v>-8.7050308911068672</c:v>
                </c:pt>
                <c:pt idx="171">
                  <c:v>-8.297980098551303</c:v>
                </c:pt>
                <c:pt idx="172">
                  <c:v>-7.8995664872390696</c:v>
                </c:pt>
                <c:pt idx="173">
                  <c:v>-7.5097137829868688</c:v>
                </c:pt>
                <c:pt idx="174">
                  <c:v>-7.1283482175050894</c:v>
                </c:pt>
                <c:pt idx="175">
                  <c:v>-6.7553984463005881</c:v>
                </c:pt>
                <c:pt idx="176">
                  <c:v>-6.3907954706186088</c:v>
                </c:pt>
                <c:pt idx="177">
                  <c:v>-6.0344725632007599</c:v>
                </c:pt>
                <c:pt idx="178">
                  <c:v>-5.6863651976498657</c:v>
                </c:pt>
                <c:pt idx="179">
                  <c:v>-5.3464109812076712</c:v>
                </c:pt>
                <c:pt idx="180">
                  <c:v>-5.0145495907630506</c:v>
                </c:pt>
                <c:pt idx="181">
                  <c:v>-4.6907227119212873</c:v>
                </c:pt>
                <c:pt idx="182">
                  <c:v>-4.3748739809752957</c:v>
                </c:pt>
                <c:pt idx="183">
                  <c:v>-4.0669489296306649</c:v>
                </c:pt>
                <c:pt idx="184">
                  <c:v>-3.7668949323450662</c:v>
                </c:pt>
                <c:pt idx="185">
                  <c:v>-3.4746611561522034</c:v>
                </c:pt>
                <c:pt idx="186">
                  <c:v>-3.1901985128483261</c:v>
                </c:pt>
                <c:pt idx="187">
                  <c:v>-2.9134596134267694</c:v>
                </c:pt>
                <c:pt idx="188">
                  <c:v>-2.644398724653882</c:v>
                </c:pt>
                <c:pt idx="189">
                  <c:v>-2.3829717276854079</c:v>
                </c:pt>
                <c:pt idx="190">
                  <c:v>-2.1291360786292559</c:v>
                </c:pt>
                <c:pt idx="191">
                  <c:v>-1.882850770966221</c:v>
                </c:pt>
                <c:pt idx="192">
                  <c:v>-1.6440762997455571</c:v>
                </c:pt>
                <c:pt idx="193">
                  <c:v>-1.4127746274773891</c:v>
                </c:pt>
                <c:pt idx="194">
                  <c:v>-1.1889091516488324</c:v>
                </c:pt>
                <c:pt idx="195">
                  <c:v>-0.97244467379488608</c:v>
                </c:pt>
                <c:pt idx="196">
                  <c:v>-0.76334737005966957</c:v>
                </c:pt>
                <c:pt idx="197">
                  <c:v>-0.56158476318723449</c:v>
                </c:pt>
                <c:pt idx="198">
                  <c:v>-0.36712569588494121</c:v>
                </c:pt>
                <c:pt idx="199">
                  <c:v>-0.17994030550586723</c:v>
                </c:pt>
                <c:pt idx="200">
                  <c:v>1.6105000061895239E-14</c:v>
                </c:pt>
                <c:pt idx="201">
                  <c:v>-0.17994030550586723</c:v>
                </c:pt>
                <c:pt idx="202">
                  <c:v>-0.36712569588494121</c:v>
                </c:pt>
                <c:pt idx="203">
                  <c:v>-0.56158476318723449</c:v>
                </c:pt>
                <c:pt idx="204">
                  <c:v>-0.76334737005966957</c:v>
                </c:pt>
                <c:pt idx="205">
                  <c:v>-0.97244467379488608</c:v>
                </c:pt>
                <c:pt idx="206">
                  <c:v>-1.1889091516488324</c:v>
                </c:pt>
                <c:pt idx="207">
                  <c:v>-1.4127746274773891</c:v>
                </c:pt>
                <c:pt idx="208">
                  <c:v>-1.6440762997455571</c:v>
                </c:pt>
                <c:pt idx="209">
                  <c:v>-1.882850770966221</c:v>
                </c:pt>
                <c:pt idx="210">
                  <c:v>-2.1291360786292559</c:v>
                </c:pt>
                <c:pt idx="211">
                  <c:v>-2.3829717276854079</c:v>
                </c:pt>
                <c:pt idx="212">
                  <c:v>-2.644398724653882</c:v>
                </c:pt>
                <c:pt idx="213">
                  <c:v>-2.9134596134267694</c:v>
                </c:pt>
                <c:pt idx="214">
                  <c:v>-3.1901985128483261</c:v>
                </c:pt>
                <c:pt idx="215">
                  <c:v>-3.4746611561522034</c:v>
                </c:pt>
                <c:pt idx="216">
                  <c:v>-3.7668949323450662</c:v>
                </c:pt>
                <c:pt idx="217">
                  <c:v>-4.0669489296306649</c:v>
                </c:pt>
                <c:pt idx="218">
                  <c:v>-4.3748739809752957</c:v>
                </c:pt>
                <c:pt idx="219">
                  <c:v>-4.6907227119212873</c:v>
                </c:pt>
                <c:pt idx="220">
                  <c:v>-5.0145495907630506</c:v>
                </c:pt>
                <c:pt idx="221">
                  <c:v>-5.3464109812076712</c:v>
                </c:pt>
                <c:pt idx="222">
                  <c:v>-5.6863651976498657</c:v>
                </c:pt>
                <c:pt idx="223">
                  <c:v>-6.0344725632007599</c:v>
                </c:pt>
                <c:pt idx="224">
                  <c:v>-6.3907954706186088</c:v>
                </c:pt>
                <c:pt idx="225">
                  <c:v>-6.7553984463005881</c:v>
                </c:pt>
                <c:pt idx="226">
                  <c:v>-7.1283482175050894</c:v>
                </c:pt>
                <c:pt idx="227">
                  <c:v>-7.5097137829868688</c:v>
                </c:pt>
                <c:pt idx="228">
                  <c:v>-7.8995664872390696</c:v>
                </c:pt>
                <c:pt idx="229">
                  <c:v>-8.297980098551303</c:v>
                </c:pt>
                <c:pt idx="230">
                  <c:v>-8.7050308911068672</c:v>
                </c:pt>
                <c:pt idx="231">
                  <c:v>-9.1207977313597013</c:v>
                </c:pt>
                <c:pt idx="232">
                  <c:v>-9.5453621689482073</c:v>
                </c:pt>
                <c:pt idx="233">
                  <c:v>-9.9788085324229616</c:v>
                </c:pt>
                <c:pt idx="234">
                  <c:v>-10.421224030086146</c:v>
                </c:pt>
                <c:pt idx="235">
                  <c:v>-10.872698856262666</c:v>
                </c:pt>
                <c:pt idx="236">
                  <c:v>-11.333326303348285</c:v>
                </c:pt>
                <c:pt idx="237">
                  <c:v>-11.803202880006227</c:v>
                </c:pt>
                <c:pt idx="238">
                  <c:v>-12.282428435913301</c:v>
                </c:pt>
                <c:pt idx="239">
                  <c:v>-12.771106293488645</c:v>
                </c:pt>
                <c:pt idx="240">
                  <c:v>-13.269343387072757</c:v>
                </c:pt>
                <c:pt idx="241">
                  <c:v>-13.777250410062512</c:v>
                </c:pt>
                <c:pt idx="242">
                  <c:v>-14.294941970550409</c:v>
                </c:pt>
                <c:pt idx="243">
                  <c:v>-14.82253675606065</c:v>
                </c:pt>
                <c:pt idx="244">
                  <c:v>-15.360157708026492</c:v>
                </c:pt>
                <c:pt idx="245">
                  <c:v>-15.907932206707041</c:v>
                </c:pt>
                <c:pt idx="246">
                  <c:v>-16.465992267303506</c:v>
                </c:pt>
                <c:pt idx="247">
                  <c:v>-17.034474748100703</c:v>
                </c:pt>
                <c:pt idx="248">
                  <c:v>-17.613521571534463</c:v>
                </c:pt>
                <c:pt idx="249">
                  <c:v>-18.203279959165954</c:v>
                </c:pt>
                <c:pt idx="250">
                  <c:v>-18.80390268163455</c:v>
                </c:pt>
                <c:pt idx="251">
                  <c:v>-19.415548324760579</c:v>
                </c:pt>
                <c:pt idx="252">
                  <c:v>-20.038381573079281</c:v>
                </c:pt>
                <c:pt idx="253">
                  <c:v>-20.672573512210768</c:v>
                </c:pt>
                <c:pt idx="254">
                  <c:v>-21.318301951606635</c:v>
                </c:pt>
                <c:pt idx="255">
                  <c:v>-21.975751769366376</c:v>
                </c:pt>
                <c:pt idx="256">
                  <c:v>-22.645115280986012</c:v>
                </c:pt>
                <c:pt idx="257">
                  <c:v>-23.326592634091437</c:v>
                </c:pt>
                <c:pt idx="258">
                  <c:v>-24.020392231420427</c:v>
                </c:pt>
                <c:pt idx="259">
                  <c:v>-24.726731184555913</c:v>
                </c:pt>
                <c:pt idx="260">
                  <c:v>-25.445835801180014</c:v>
                </c:pt>
                <c:pt idx="261">
                  <c:v>-26.17794210891903</c:v>
                </c:pt>
                <c:pt idx="262">
                  <c:v>-26.923296419189111</c:v>
                </c:pt>
                <c:pt idx="263">
                  <c:v>-27.682155934835098</c:v>
                </c:pt>
                <c:pt idx="264">
                  <c:v>-28.454789405789036</c:v>
                </c:pt>
                <c:pt idx="265">
                  <c:v>-29.241477837466931</c:v>
                </c:pt>
                <c:pt idx="266">
                  <c:v>-30.042515257181609</c:v>
                </c:pt>
                <c:pt idx="267">
                  <c:v>-30.858209544487334</c:v>
                </c:pt>
                <c:pt idx="268">
                  <c:v>-31.688883332099547</c:v>
                </c:pt>
                <c:pt idx="269">
                  <c:v>-32.534874984867372</c:v>
                </c:pt>
                <c:pt idx="270">
                  <c:v>-33.396539665232602</c:v>
                </c:pt>
                <c:pt idx="271">
                  <c:v>-34.27425049471055</c:v>
                </c:pt>
                <c:pt idx="272">
                  <c:v>-35.16839982219846</c:v>
                </c:pt>
                <c:pt idx="273">
                  <c:v>-36.079400611387314</c:v>
                </c:pt>
                <c:pt idx="274">
                  <c:v>-37.007687961259073</c:v>
                </c:pt>
                <c:pt idx="275">
                  <c:v>-37.953720775637542</c:v>
                </c:pt>
                <c:pt idx="276">
                  <c:v>-38.917983600079488</c:v>
                </c:pt>
                <c:pt idx="277">
                  <c:v>-39.900988647110779</c:v>
                </c:pt>
                <c:pt idx="278">
                  <c:v>-40.903278034005176</c:v>
                </c:pt>
                <c:pt idx="279">
                  <c:v>-41.925426261073035</c:v>
                </c:pt>
                <c:pt idx="280">
                  <c:v>-42.96804296288974</c:v>
                </c:pt>
                <c:pt idx="281">
                  <c:v>-44.0317759702003</c:v>
                </c:pt>
                <c:pt idx="282">
                  <c:v>-45.117314726572019</c:v>
                </c:pt>
                <c:pt idx="283">
                  <c:v>-46.225394111462734</c:v>
                </c:pt>
                <c:pt idx="284">
                  <c:v>-47.356798730522158</c:v>
                </c:pt>
                <c:pt idx="285">
                  <c:v>-48.512367745016483</c:v>
                </c:pt>
                <c:pt idx="286">
                  <c:v>-49.693000325735284</c:v>
                </c:pt>
                <c:pt idx="287">
                  <c:v>-50.899661833209031</c:v>
                </c:pt>
                <c:pt idx="288">
                  <c:v>-52.133390846316757</c:v>
                </c:pt>
                <c:pt idx="289">
                  <c:v>-53.395307186413419</c:v>
                </c:pt>
                <c:pt idx="290">
                  <c:v>-54.686621115285611</c:v>
                </c:pt>
                <c:pt idx="291">
                  <c:v>-56.008643924311279</c:v>
                </c:pt>
                <c:pt idx="292">
                  <c:v>-57.362800181496929</c:v>
                </c:pt>
                <c:pt idx="293">
                  <c:v>-58.750641965740307</c:v>
                </c:pt>
                <c:pt idx="294">
                  <c:v>-60.173865497992296</c:v>
                </c:pt>
                <c:pt idx="295">
                  <c:v>-61.63433068282238</c:v>
                </c:pt>
                <c:pt idx="296">
                  <c:v>-63.134084209348444</c:v>
                </c:pt>
                <c:pt idx="297">
                  <c:v>-64.675387038957297</c:v>
                </c:pt>
                <c:pt idx="298">
                  <c:v>-66.260747344892295</c:v>
                </c:pt>
                <c:pt idx="299">
                  <c:v>-67.892960288906707</c:v>
                </c:pt>
                <c:pt idx="300">
                  <c:v>-69.575156456810035</c:v>
                </c:pt>
                <c:pt idx="301">
                  <c:v>-71.310861378415453</c:v>
                </c:pt>
                <c:pt idx="302">
                  <c:v>-73.1040694045127</c:v>
                </c:pt>
                <c:pt idx="303">
                  <c:v>-74.959336421715648</c:v>
                </c:pt>
                <c:pt idx="304">
                  <c:v>-76.881897640490067</c:v>
                </c:pt>
                <c:pt idx="305">
                  <c:v>-78.877819290445203</c:v>
                </c:pt>
                <c:pt idx="306">
                  <c:v>-80.954196992612992</c:v>
                </c:pt>
                <c:pt idx="307">
                  <c:v>-83.119419688598498</c:v>
                </c:pt>
                <c:pt idx="308">
                  <c:v>-85.383527762767912</c:v>
                </c:pt>
                <c:pt idx="309">
                  <c:v>-87.758710078423192</c:v>
                </c:pt>
                <c:pt idx="310">
                  <c:v>-90.260012162343429</c:v>
                </c:pt>
                <c:pt idx="311">
                  <c:v>-92.906376897244513</c:v>
                </c:pt>
                <c:pt idx="312">
                  <c:v>-95.722231351600996</c:v>
                </c:pt>
                <c:pt idx="313">
                  <c:v>-98.740017550863143</c:v>
                </c:pt>
                <c:pt idx="314">
                  <c:v>-102.00446108538267</c:v>
                </c:pt>
                <c:pt idx="315">
                  <c:v>-105.58030728061584</c:v>
                </c:pt>
                <c:pt idx="316">
                  <c:v>-109.56775515994791</c:v>
                </c:pt>
                <c:pt idx="317">
                  <c:v>-114.13773833844019</c:v>
                </c:pt>
                <c:pt idx="318">
                  <c:v>-119.63161684450736</c:v>
                </c:pt>
                <c:pt idx="319">
                  <c:v>-126.98118867421793</c:v>
                </c:pt>
                <c:pt idx="320">
                  <c:v>-126.98118867421793</c:v>
                </c:pt>
                <c:pt idx="321">
                  <c:v>-126.98118867421793</c:v>
                </c:pt>
                <c:pt idx="322">
                  <c:v>-126.98118867421793</c:v>
                </c:pt>
                <c:pt idx="323">
                  <c:v>-126.98118867421793</c:v>
                </c:pt>
                <c:pt idx="324">
                  <c:v>-126.98118867421793</c:v>
                </c:pt>
                <c:pt idx="325">
                  <c:v>-126.98118867421793</c:v>
                </c:pt>
                <c:pt idx="326">
                  <c:v>-126.98118867421793</c:v>
                </c:pt>
                <c:pt idx="327">
                  <c:v>-126.98118867421793</c:v>
                </c:pt>
                <c:pt idx="328">
                  <c:v>-126.98118867421793</c:v>
                </c:pt>
                <c:pt idx="329">
                  <c:v>-126.98118867421793</c:v>
                </c:pt>
                <c:pt idx="330">
                  <c:v>-126.98118867421793</c:v>
                </c:pt>
                <c:pt idx="331">
                  <c:v>-126.98118867421793</c:v>
                </c:pt>
                <c:pt idx="332">
                  <c:v>-126.98118867421793</c:v>
                </c:pt>
                <c:pt idx="333">
                  <c:v>-126.98118867421793</c:v>
                </c:pt>
                <c:pt idx="334">
                  <c:v>-126.98118867421793</c:v>
                </c:pt>
                <c:pt idx="335">
                  <c:v>-126.98118867421793</c:v>
                </c:pt>
                <c:pt idx="336">
                  <c:v>-126.98118867421793</c:v>
                </c:pt>
                <c:pt idx="337">
                  <c:v>-126.98118867421793</c:v>
                </c:pt>
                <c:pt idx="338">
                  <c:v>-126.98118867421793</c:v>
                </c:pt>
                <c:pt idx="339">
                  <c:v>-126.98118867421793</c:v>
                </c:pt>
                <c:pt idx="340">
                  <c:v>-126.98118867421793</c:v>
                </c:pt>
                <c:pt idx="341">
                  <c:v>-126.98118867421793</c:v>
                </c:pt>
                <c:pt idx="342">
                  <c:v>-126.98118867421793</c:v>
                </c:pt>
                <c:pt idx="343">
                  <c:v>-126.98118867421793</c:v>
                </c:pt>
                <c:pt idx="344">
                  <c:v>-126.98118867421793</c:v>
                </c:pt>
                <c:pt idx="345">
                  <c:v>-126.98118867421793</c:v>
                </c:pt>
                <c:pt idx="346">
                  <c:v>-126.98118867421793</c:v>
                </c:pt>
                <c:pt idx="347">
                  <c:v>-126.98118867421793</c:v>
                </c:pt>
                <c:pt idx="348">
                  <c:v>-126.98118867421793</c:v>
                </c:pt>
                <c:pt idx="349">
                  <c:v>-126.98118867421793</c:v>
                </c:pt>
                <c:pt idx="350">
                  <c:v>-126.98118867421793</c:v>
                </c:pt>
                <c:pt idx="351">
                  <c:v>-126.98118867421793</c:v>
                </c:pt>
                <c:pt idx="352">
                  <c:v>-126.98118867421793</c:v>
                </c:pt>
                <c:pt idx="353">
                  <c:v>-126.98118867421793</c:v>
                </c:pt>
                <c:pt idx="354">
                  <c:v>-126.98118867421793</c:v>
                </c:pt>
                <c:pt idx="355">
                  <c:v>-126.98118867421793</c:v>
                </c:pt>
                <c:pt idx="356">
                  <c:v>-126.98118867421793</c:v>
                </c:pt>
                <c:pt idx="357">
                  <c:v>-126.98118867421793</c:v>
                </c:pt>
                <c:pt idx="358">
                  <c:v>-126.98118867421793</c:v>
                </c:pt>
                <c:pt idx="359">
                  <c:v>-126.98118867421793</c:v>
                </c:pt>
                <c:pt idx="360">
                  <c:v>-126.98118867421793</c:v>
                </c:pt>
                <c:pt idx="361">
                  <c:v>-126.98118867421793</c:v>
                </c:pt>
                <c:pt idx="362">
                  <c:v>-126.98118867421793</c:v>
                </c:pt>
                <c:pt idx="363">
                  <c:v>-126.98118867421793</c:v>
                </c:pt>
                <c:pt idx="364">
                  <c:v>-126.98118867421793</c:v>
                </c:pt>
                <c:pt idx="365">
                  <c:v>-126.98118867421793</c:v>
                </c:pt>
                <c:pt idx="366">
                  <c:v>-126.98118867421793</c:v>
                </c:pt>
                <c:pt idx="367">
                  <c:v>-126.98118867421793</c:v>
                </c:pt>
                <c:pt idx="368">
                  <c:v>-126.98118867421793</c:v>
                </c:pt>
                <c:pt idx="369">
                  <c:v>-126.98118867421793</c:v>
                </c:pt>
                <c:pt idx="370">
                  <c:v>-126.98118867421793</c:v>
                </c:pt>
                <c:pt idx="371">
                  <c:v>-126.98118867421793</c:v>
                </c:pt>
                <c:pt idx="372">
                  <c:v>-126.98118867421793</c:v>
                </c:pt>
                <c:pt idx="373">
                  <c:v>-126.98118867421793</c:v>
                </c:pt>
                <c:pt idx="374">
                  <c:v>-126.98118867421793</c:v>
                </c:pt>
                <c:pt idx="375">
                  <c:v>-126.98118867421793</c:v>
                </c:pt>
                <c:pt idx="376">
                  <c:v>-126.98118867421793</c:v>
                </c:pt>
                <c:pt idx="377">
                  <c:v>-126.98118867421793</c:v>
                </c:pt>
                <c:pt idx="378">
                  <c:v>-126.98118867421793</c:v>
                </c:pt>
                <c:pt idx="379">
                  <c:v>-126.98118867421793</c:v>
                </c:pt>
                <c:pt idx="380">
                  <c:v>-126.98118867421793</c:v>
                </c:pt>
                <c:pt idx="381">
                  <c:v>-126.98118867421793</c:v>
                </c:pt>
                <c:pt idx="382">
                  <c:v>-126.98118867421793</c:v>
                </c:pt>
                <c:pt idx="383">
                  <c:v>-126.98118867421793</c:v>
                </c:pt>
                <c:pt idx="384">
                  <c:v>-126.98118867421793</c:v>
                </c:pt>
                <c:pt idx="385">
                  <c:v>-126.98118867421793</c:v>
                </c:pt>
                <c:pt idx="386">
                  <c:v>-126.98118867421793</c:v>
                </c:pt>
                <c:pt idx="387">
                  <c:v>-126.98118867421793</c:v>
                </c:pt>
                <c:pt idx="388">
                  <c:v>-126.98118867421793</c:v>
                </c:pt>
                <c:pt idx="389">
                  <c:v>-126.98118867421793</c:v>
                </c:pt>
                <c:pt idx="390">
                  <c:v>-126.98118867421793</c:v>
                </c:pt>
                <c:pt idx="391">
                  <c:v>-126.98118867421793</c:v>
                </c:pt>
                <c:pt idx="392">
                  <c:v>-126.98118867421793</c:v>
                </c:pt>
                <c:pt idx="393">
                  <c:v>-126.98118867421793</c:v>
                </c:pt>
                <c:pt idx="394">
                  <c:v>-126.98118867421793</c:v>
                </c:pt>
                <c:pt idx="395">
                  <c:v>-126.98118867421793</c:v>
                </c:pt>
                <c:pt idx="396">
                  <c:v>-126.98118867421793</c:v>
                </c:pt>
                <c:pt idx="397">
                  <c:v>-126.98118867421793</c:v>
                </c:pt>
                <c:pt idx="398">
                  <c:v>-126.98118867421793</c:v>
                </c:pt>
                <c:pt idx="399">
                  <c:v>-126.98118867421793</c:v>
                </c:pt>
                <c:pt idx="400">
                  <c:v>-126.98118867421793</c:v>
                </c:pt>
              </c:numCache>
            </c:numRef>
          </c:yVal>
          <c:smooth val="0"/>
        </c:ser>
        <c:ser>
          <c:idx val="14"/>
          <c:order val="64"/>
          <c:tx>
            <c:v>XY90</c:v>
          </c:tx>
          <c:spPr>
            <a:ln>
              <a:solidFill>
                <a:srgbClr val="050005"/>
              </a:solidFill>
            </a:ln>
          </c:spPr>
          <c:marker>
            <c:symbol val="none"/>
          </c:marker>
          <c:xVal>
            <c:numRef>
              <c:f>CURVED!$BL$1953:$BL$2353</c:f>
              <c:numCache>
                <c:formatCode>General</c:formatCode>
                <c:ptCount val="401"/>
                <c:pt idx="0">
                  <c:v>-142</c:v>
                </c:pt>
                <c:pt idx="1">
                  <c:v>-142</c:v>
                </c:pt>
                <c:pt idx="2">
                  <c:v>-142</c:v>
                </c:pt>
                <c:pt idx="3">
                  <c:v>-142</c:v>
                </c:pt>
                <c:pt idx="4">
                  <c:v>-142</c:v>
                </c:pt>
                <c:pt idx="5">
                  <c:v>-142</c:v>
                </c:pt>
                <c:pt idx="6">
                  <c:v>-142</c:v>
                </c:pt>
                <c:pt idx="7">
                  <c:v>-142</c:v>
                </c:pt>
                <c:pt idx="8">
                  <c:v>-142</c:v>
                </c:pt>
                <c:pt idx="9">
                  <c:v>-142</c:v>
                </c:pt>
                <c:pt idx="10">
                  <c:v>-142</c:v>
                </c:pt>
                <c:pt idx="11">
                  <c:v>-142</c:v>
                </c:pt>
                <c:pt idx="12">
                  <c:v>-142</c:v>
                </c:pt>
                <c:pt idx="13">
                  <c:v>-142</c:v>
                </c:pt>
                <c:pt idx="14">
                  <c:v>-142</c:v>
                </c:pt>
                <c:pt idx="15">
                  <c:v>-142</c:v>
                </c:pt>
                <c:pt idx="16">
                  <c:v>-142</c:v>
                </c:pt>
                <c:pt idx="17">
                  <c:v>-142</c:v>
                </c:pt>
                <c:pt idx="18">
                  <c:v>-142</c:v>
                </c:pt>
                <c:pt idx="19">
                  <c:v>-142</c:v>
                </c:pt>
                <c:pt idx="20">
                  <c:v>-142</c:v>
                </c:pt>
                <c:pt idx="21">
                  <c:v>-142</c:v>
                </c:pt>
                <c:pt idx="22">
                  <c:v>-142</c:v>
                </c:pt>
                <c:pt idx="23">
                  <c:v>-142</c:v>
                </c:pt>
                <c:pt idx="24">
                  <c:v>-142</c:v>
                </c:pt>
                <c:pt idx="25">
                  <c:v>-142</c:v>
                </c:pt>
                <c:pt idx="26">
                  <c:v>-142</c:v>
                </c:pt>
                <c:pt idx="27">
                  <c:v>-142</c:v>
                </c:pt>
                <c:pt idx="28">
                  <c:v>-142</c:v>
                </c:pt>
                <c:pt idx="29">
                  <c:v>-142</c:v>
                </c:pt>
                <c:pt idx="30">
                  <c:v>-142</c:v>
                </c:pt>
                <c:pt idx="31">
                  <c:v>-142</c:v>
                </c:pt>
                <c:pt idx="32">
                  <c:v>-142</c:v>
                </c:pt>
                <c:pt idx="33">
                  <c:v>-142</c:v>
                </c:pt>
                <c:pt idx="34">
                  <c:v>-142</c:v>
                </c:pt>
                <c:pt idx="35">
                  <c:v>-142</c:v>
                </c:pt>
                <c:pt idx="36">
                  <c:v>-142</c:v>
                </c:pt>
                <c:pt idx="37">
                  <c:v>-142</c:v>
                </c:pt>
                <c:pt idx="38">
                  <c:v>-142</c:v>
                </c:pt>
                <c:pt idx="39">
                  <c:v>-142</c:v>
                </c:pt>
                <c:pt idx="40">
                  <c:v>-142</c:v>
                </c:pt>
                <c:pt idx="41">
                  <c:v>-142</c:v>
                </c:pt>
                <c:pt idx="42">
                  <c:v>-142</c:v>
                </c:pt>
                <c:pt idx="43">
                  <c:v>-142</c:v>
                </c:pt>
                <c:pt idx="44">
                  <c:v>-142</c:v>
                </c:pt>
                <c:pt idx="45">
                  <c:v>-142</c:v>
                </c:pt>
                <c:pt idx="46">
                  <c:v>-142</c:v>
                </c:pt>
                <c:pt idx="47">
                  <c:v>-142</c:v>
                </c:pt>
                <c:pt idx="48">
                  <c:v>-142</c:v>
                </c:pt>
                <c:pt idx="49">
                  <c:v>-142</c:v>
                </c:pt>
                <c:pt idx="50">
                  <c:v>-142</c:v>
                </c:pt>
                <c:pt idx="51">
                  <c:v>-142</c:v>
                </c:pt>
                <c:pt idx="52">
                  <c:v>-142</c:v>
                </c:pt>
                <c:pt idx="53">
                  <c:v>-142</c:v>
                </c:pt>
                <c:pt idx="54">
                  <c:v>-142</c:v>
                </c:pt>
                <c:pt idx="55">
                  <c:v>-142</c:v>
                </c:pt>
                <c:pt idx="56">
                  <c:v>-142</c:v>
                </c:pt>
                <c:pt idx="57">
                  <c:v>-142</c:v>
                </c:pt>
                <c:pt idx="58">
                  <c:v>-142</c:v>
                </c:pt>
                <c:pt idx="59">
                  <c:v>-141</c:v>
                </c:pt>
                <c:pt idx="60">
                  <c:v>-140</c:v>
                </c:pt>
                <c:pt idx="61">
                  <c:v>-139</c:v>
                </c:pt>
                <c:pt idx="62">
                  <c:v>-138</c:v>
                </c:pt>
                <c:pt idx="63">
                  <c:v>-137</c:v>
                </c:pt>
                <c:pt idx="64">
                  <c:v>-136</c:v>
                </c:pt>
                <c:pt idx="65">
                  <c:v>-135</c:v>
                </c:pt>
                <c:pt idx="66">
                  <c:v>-134</c:v>
                </c:pt>
                <c:pt idx="67">
                  <c:v>-133</c:v>
                </c:pt>
                <c:pt idx="68">
                  <c:v>-132</c:v>
                </c:pt>
                <c:pt idx="69">
                  <c:v>-131</c:v>
                </c:pt>
                <c:pt idx="70">
                  <c:v>-130</c:v>
                </c:pt>
                <c:pt idx="71">
                  <c:v>-129</c:v>
                </c:pt>
                <c:pt idx="72">
                  <c:v>-128</c:v>
                </c:pt>
                <c:pt idx="73">
                  <c:v>-127</c:v>
                </c:pt>
                <c:pt idx="74">
                  <c:v>-126</c:v>
                </c:pt>
                <c:pt idx="75">
                  <c:v>-125</c:v>
                </c:pt>
                <c:pt idx="76">
                  <c:v>-124</c:v>
                </c:pt>
                <c:pt idx="77">
                  <c:v>-123</c:v>
                </c:pt>
                <c:pt idx="78">
                  <c:v>-122</c:v>
                </c:pt>
                <c:pt idx="79">
                  <c:v>-121</c:v>
                </c:pt>
                <c:pt idx="80">
                  <c:v>-120</c:v>
                </c:pt>
                <c:pt idx="81">
                  <c:v>-119</c:v>
                </c:pt>
                <c:pt idx="82">
                  <c:v>-118</c:v>
                </c:pt>
                <c:pt idx="83">
                  <c:v>-117</c:v>
                </c:pt>
                <c:pt idx="84">
                  <c:v>-116</c:v>
                </c:pt>
                <c:pt idx="85">
                  <c:v>-115</c:v>
                </c:pt>
                <c:pt idx="86">
                  <c:v>-114</c:v>
                </c:pt>
                <c:pt idx="87">
                  <c:v>-113</c:v>
                </c:pt>
                <c:pt idx="88">
                  <c:v>-112</c:v>
                </c:pt>
                <c:pt idx="89">
                  <c:v>-111</c:v>
                </c:pt>
                <c:pt idx="90">
                  <c:v>-110</c:v>
                </c:pt>
                <c:pt idx="91">
                  <c:v>-109</c:v>
                </c:pt>
                <c:pt idx="92">
                  <c:v>-108</c:v>
                </c:pt>
                <c:pt idx="93">
                  <c:v>-107</c:v>
                </c:pt>
                <c:pt idx="94">
                  <c:v>-106</c:v>
                </c:pt>
                <c:pt idx="95">
                  <c:v>-105</c:v>
                </c:pt>
                <c:pt idx="96">
                  <c:v>-104</c:v>
                </c:pt>
                <c:pt idx="97">
                  <c:v>-103</c:v>
                </c:pt>
                <c:pt idx="98">
                  <c:v>-102</c:v>
                </c:pt>
                <c:pt idx="99">
                  <c:v>-101</c:v>
                </c:pt>
                <c:pt idx="100">
                  <c:v>-100</c:v>
                </c:pt>
                <c:pt idx="101">
                  <c:v>-99</c:v>
                </c:pt>
                <c:pt idx="102">
                  <c:v>-98</c:v>
                </c:pt>
                <c:pt idx="103">
                  <c:v>-97</c:v>
                </c:pt>
                <c:pt idx="104">
                  <c:v>-96</c:v>
                </c:pt>
                <c:pt idx="105">
                  <c:v>-95</c:v>
                </c:pt>
                <c:pt idx="106">
                  <c:v>-94</c:v>
                </c:pt>
                <c:pt idx="107">
                  <c:v>-93</c:v>
                </c:pt>
                <c:pt idx="108">
                  <c:v>-92</c:v>
                </c:pt>
                <c:pt idx="109">
                  <c:v>-91</c:v>
                </c:pt>
                <c:pt idx="110">
                  <c:v>-90</c:v>
                </c:pt>
                <c:pt idx="111">
                  <c:v>-89</c:v>
                </c:pt>
                <c:pt idx="112">
                  <c:v>-88</c:v>
                </c:pt>
                <c:pt idx="113">
                  <c:v>-87</c:v>
                </c:pt>
                <c:pt idx="114">
                  <c:v>-86</c:v>
                </c:pt>
                <c:pt idx="115">
                  <c:v>-85</c:v>
                </c:pt>
                <c:pt idx="116">
                  <c:v>-84</c:v>
                </c:pt>
                <c:pt idx="117">
                  <c:v>-83</c:v>
                </c:pt>
                <c:pt idx="118">
                  <c:v>-82</c:v>
                </c:pt>
                <c:pt idx="119">
                  <c:v>-81</c:v>
                </c:pt>
                <c:pt idx="120">
                  <c:v>-80</c:v>
                </c:pt>
                <c:pt idx="121">
                  <c:v>-79</c:v>
                </c:pt>
                <c:pt idx="122">
                  <c:v>-78</c:v>
                </c:pt>
                <c:pt idx="123">
                  <c:v>-77</c:v>
                </c:pt>
                <c:pt idx="124">
                  <c:v>-76</c:v>
                </c:pt>
                <c:pt idx="125">
                  <c:v>-75</c:v>
                </c:pt>
                <c:pt idx="126">
                  <c:v>-74</c:v>
                </c:pt>
                <c:pt idx="127">
                  <c:v>-73</c:v>
                </c:pt>
                <c:pt idx="128">
                  <c:v>-72</c:v>
                </c:pt>
                <c:pt idx="129">
                  <c:v>-71</c:v>
                </c:pt>
                <c:pt idx="130">
                  <c:v>-70</c:v>
                </c:pt>
                <c:pt idx="131">
                  <c:v>-69</c:v>
                </c:pt>
                <c:pt idx="132">
                  <c:v>-68</c:v>
                </c:pt>
                <c:pt idx="133">
                  <c:v>-67</c:v>
                </c:pt>
                <c:pt idx="134">
                  <c:v>-66</c:v>
                </c:pt>
                <c:pt idx="135">
                  <c:v>-65</c:v>
                </c:pt>
                <c:pt idx="136">
                  <c:v>-64</c:v>
                </c:pt>
                <c:pt idx="137">
                  <c:v>-63</c:v>
                </c:pt>
                <c:pt idx="138">
                  <c:v>-62</c:v>
                </c:pt>
                <c:pt idx="139">
                  <c:v>-61</c:v>
                </c:pt>
                <c:pt idx="140">
                  <c:v>-60</c:v>
                </c:pt>
                <c:pt idx="141">
                  <c:v>-59</c:v>
                </c:pt>
                <c:pt idx="142">
                  <c:v>-58</c:v>
                </c:pt>
                <c:pt idx="143">
                  <c:v>-57</c:v>
                </c:pt>
                <c:pt idx="144">
                  <c:v>-56</c:v>
                </c:pt>
                <c:pt idx="145">
                  <c:v>-55</c:v>
                </c:pt>
                <c:pt idx="146">
                  <c:v>-54</c:v>
                </c:pt>
                <c:pt idx="147">
                  <c:v>-53</c:v>
                </c:pt>
                <c:pt idx="148">
                  <c:v>-52</c:v>
                </c:pt>
                <c:pt idx="149">
                  <c:v>-51</c:v>
                </c:pt>
                <c:pt idx="150">
                  <c:v>-50</c:v>
                </c:pt>
                <c:pt idx="151">
                  <c:v>-49</c:v>
                </c:pt>
                <c:pt idx="152">
                  <c:v>-48</c:v>
                </c:pt>
                <c:pt idx="153">
                  <c:v>-47</c:v>
                </c:pt>
                <c:pt idx="154">
                  <c:v>-46</c:v>
                </c:pt>
                <c:pt idx="155">
                  <c:v>-45</c:v>
                </c:pt>
                <c:pt idx="156">
                  <c:v>-44</c:v>
                </c:pt>
                <c:pt idx="157">
                  <c:v>-43</c:v>
                </c:pt>
                <c:pt idx="158">
                  <c:v>-42</c:v>
                </c:pt>
                <c:pt idx="159">
                  <c:v>-41</c:v>
                </c:pt>
                <c:pt idx="160">
                  <c:v>-40</c:v>
                </c:pt>
                <c:pt idx="161">
                  <c:v>-39</c:v>
                </c:pt>
                <c:pt idx="162">
                  <c:v>-38</c:v>
                </c:pt>
                <c:pt idx="163">
                  <c:v>-37</c:v>
                </c:pt>
                <c:pt idx="164">
                  <c:v>-36</c:v>
                </c:pt>
                <c:pt idx="165">
                  <c:v>-35</c:v>
                </c:pt>
                <c:pt idx="166">
                  <c:v>-34</c:v>
                </c:pt>
                <c:pt idx="167">
                  <c:v>-33</c:v>
                </c:pt>
                <c:pt idx="168">
                  <c:v>-32</c:v>
                </c:pt>
                <c:pt idx="169">
                  <c:v>-31</c:v>
                </c:pt>
                <c:pt idx="170">
                  <c:v>-30</c:v>
                </c:pt>
                <c:pt idx="171">
                  <c:v>-29</c:v>
                </c:pt>
                <c:pt idx="172">
                  <c:v>-28</c:v>
                </c:pt>
                <c:pt idx="173">
                  <c:v>-27</c:v>
                </c:pt>
                <c:pt idx="174">
                  <c:v>-26</c:v>
                </c:pt>
                <c:pt idx="175">
                  <c:v>-25</c:v>
                </c:pt>
                <c:pt idx="176">
                  <c:v>-24</c:v>
                </c:pt>
                <c:pt idx="177">
                  <c:v>-23</c:v>
                </c:pt>
                <c:pt idx="178">
                  <c:v>-22</c:v>
                </c:pt>
                <c:pt idx="179">
                  <c:v>-21</c:v>
                </c:pt>
                <c:pt idx="180">
                  <c:v>-20</c:v>
                </c:pt>
                <c:pt idx="181">
                  <c:v>-19</c:v>
                </c:pt>
                <c:pt idx="182">
                  <c:v>-18</c:v>
                </c:pt>
                <c:pt idx="183">
                  <c:v>-17</c:v>
                </c:pt>
                <c:pt idx="184">
                  <c:v>-16</c:v>
                </c:pt>
                <c:pt idx="185">
                  <c:v>-15</c:v>
                </c:pt>
                <c:pt idx="186">
                  <c:v>-14</c:v>
                </c:pt>
                <c:pt idx="187">
                  <c:v>-13</c:v>
                </c:pt>
                <c:pt idx="188">
                  <c:v>-12</c:v>
                </c:pt>
                <c:pt idx="189">
                  <c:v>-11</c:v>
                </c:pt>
                <c:pt idx="190">
                  <c:v>-10</c:v>
                </c:pt>
                <c:pt idx="191">
                  <c:v>-9</c:v>
                </c:pt>
                <c:pt idx="192">
                  <c:v>-8</c:v>
                </c:pt>
                <c:pt idx="193">
                  <c:v>-7</c:v>
                </c:pt>
                <c:pt idx="194">
                  <c:v>-6</c:v>
                </c:pt>
                <c:pt idx="195">
                  <c:v>-5</c:v>
                </c:pt>
                <c:pt idx="196">
                  <c:v>-4</c:v>
                </c:pt>
                <c:pt idx="197">
                  <c:v>-3</c:v>
                </c:pt>
                <c:pt idx="198">
                  <c:v>-2</c:v>
                </c:pt>
                <c:pt idx="199">
                  <c:v>-1</c:v>
                </c:pt>
                <c:pt idx="200">
                  <c:v>0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4</c:v>
                </c:pt>
                <c:pt idx="205">
                  <c:v>5</c:v>
                </c:pt>
                <c:pt idx="206">
                  <c:v>6</c:v>
                </c:pt>
                <c:pt idx="207">
                  <c:v>7</c:v>
                </c:pt>
                <c:pt idx="208">
                  <c:v>8</c:v>
                </c:pt>
                <c:pt idx="209">
                  <c:v>9</c:v>
                </c:pt>
                <c:pt idx="210">
                  <c:v>10</c:v>
                </c:pt>
                <c:pt idx="211">
                  <c:v>11</c:v>
                </c:pt>
                <c:pt idx="212">
                  <c:v>12</c:v>
                </c:pt>
                <c:pt idx="213">
                  <c:v>13</c:v>
                </c:pt>
                <c:pt idx="214">
                  <c:v>14</c:v>
                </c:pt>
                <c:pt idx="215">
                  <c:v>15</c:v>
                </c:pt>
                <c:pt idx="216">
                  <c:v>16</c:v>
                </c:pt>
                <c:pt idx="217">
                  <c:v>17</c:v>
                </c:pt>
                <c:pt idx="218">
                  <c:v>18</c:v>
                </c:pt>
                <c:pt idx="219">
                  <c:v>19</c:v>
                </c:pt>
                <c:pt idx="220">
                  <c:v>20</c:v>
                </c:pt>
                <c:pt idx="221">
                  <c:v>21</c:v>
                </c:pt>
                <c:pt idx="222">
                  <c:v>22</c:v>
                </c:pt>
                <c:pt idx="223">
                  <c:v>23</c:v>
                </c:pt>
                <c:pt idx="224">
                  <c:v>24</c:v>
                </c:pt>
                <c:pt idx="225">
                  <c:v>25</c:v>
                </c:pt>
                <c:pt idx="226">
                  <c:v>26</c:v>
                </c:pt>
                <c:pt idx="227">
                  <c:v>27</c:v>
                </c:pt>
                <c:pt idx="228">
                  <c:v>28</c:v>
                </c:pt>
                <c:pt idx="229">
                  <c:v>29</c:v>
                </c:pt>
                <c:pt idx="230">
                  <c:v>30</c:v>
                </c:pt>
                <c:pt idx="231">
                  <c:v>31</c:v>
                </c:pt>
                <c:pt idx="232">
                  <c:v>32</c:v>
                </c:pt>
                <c:pt idx="233">
                  <c:v>33</c:v>
                </c:pt>
                <c:pt idx="234">
                  <c:v>34</c:v>
                </c:pt>
                <c:pt idx="235">
                  <c:v>35</c:v>
                </c:pt>
                <c:pt idx="236">
                  <c:v>36</c:v>
                </c:pt>
                <c:pt idx="237">
                  <c:v>37</c:v>
                </c:pt>
                <c:pt idx="238">
                  <c:v>38</c:v>
                </c:pt>
                <c:pt idx="239">
                  <c:v>39</c:v>
                </c:pt>
                <c:pt idx="240">
                  <c:v>40</c:v>
                </c:pt>
                <c:pt idx="241">
                  <c:v>41</c:v>
                </c:pt>
                <c:pt idx="242">
                  <c:v>42</c:v>
                </c:pt>
                <c:pt idx="243">
                  <c:v>43</c:v>
                </c:pt>
                <c:pt idx="244">
                  <c:v>44</c:v>
                </c:pt>
                <c:pt idx="245">
                  <c:v>45</c:v>
                </c:pt>
                <c:pt idx="246">
                  <c:v>46</c:v>
                </c:pt>
                <c:pt idx="247">
                  <c:v>47</c:v>
                </c:pt>
                <c:pt idx="248">
                  <c:v>48</c:v>
                </c:pt>
                <c:pt idx="249">
                  <c:v>49</c:v>
                </c:pt>
                <c:pt idx="250">
                  <c:v>50</c:v>
                </c:pt>
                <c:pt idx="251">
                  <c:v>51</c:v>
                </c:pt>
                <c:pt idx="252">
                  <c:v>52</c:v>
                </c:pt>
                <c:pt idx="253">
                  <c:v>53</c:v>
                </c:pt>
                <c:pt idx="254">
                  <c:v>54</c:v>
                </c:pt>
                <c:pt idx="255">
                  <c:v>55</c:v>
                </c:pt>
                <c:pt idx="256">
                  <c:v>56</c:v>
                </c:pt>
                <c:pt idx="257">
                  <c:v>57</c:v>
                </c:pt>
                <c:pt idx="258">
                  <c:v>58</c:v>
                </c:pt>
                <c:pt idx="259">
                  <c:v>59</c:v>
                </c:pt>
                <c:pt idx="260">
                  <c:v>60</c:v>
                </c:pt>
                <c:pt idx="261">
                  <c:v>61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65</c:v>
                </c:pt>
                <c:pt idx="266">
                  <c:v>66</c:v>
                </c:pt>
                <c:pt idx="267">
                  <c:v>67</c:v>
                </c:pt>
                <c:pt idx="268">
                  <c:v>68</c:v>
                </c:pt>
                <c:pt idx="269">
                  <c:v>69</c:v>
                </c:pt>
                <c:pt idx="270">
                  <c:v>70</c:v>
                </c:pt>
                <c:pt idx="271">
                  <c:v>71</c:v>
                </c:pt>
                <c:pt idx="272">
                  <c:v>72</c:v>
                </c:pt>
                <c:pt idx="273">
                  <c:v>73</c:v>
                </c:pt>
                <c:pt idx="274">
                  <c:v>74</c:v>
                </c:pt>
                <c:pt idx="275">
                  <c:v>75</c:v>
                </c:pt>
                <c:pt idx="276">
                  <c:v>76</c:v>
                </c:pt>
                <c:pt idx="277">
                  <c:v>77</c:v>
                </c:pt>
                <c:pt idx="278">
                  <c:v>78</c:v>
                </c:pt>
                <c:pt idx="279">
                  <c:v>79</c:v>
                </c:pt>
                <c:pt idx="280">
                  <c:v>80</c:v>
                </c:pt>
                <c:pt idx="281">
                  <c:v>81</c:v>
                </c:pt>
                <c:pt idx="282">
                  <c:v>82</c:v>
                </c:pt>
                <c:pt idx="283">
                  <c:v>83</c:v>
                </c:pt>
                <c:pt idx="284">
                  <c:v>84</c:v>
                </c:pt>
                <c:pt idx="285">
                  <c:v>85</c:v>
                </c:pt>
                <c:pt idx="286">
                  <c:v>86</c:v>
                </c:pt>
                <c:pt idx="287">
                  <c:v>87</c:v>
                </c:pt>
                <c:pt idx="288">
                  <c:v>88</c:v>
                </c:pt>
                <c:pt idx="289">
                  <c:v>89</c:v>
                </c:pt>
                <c:pt idx="290">
                  <c:v>90</c:v>
                </c:pt>
                <c:pt idx="291">
                  <c:v>91</c:v>
                </c:pt>
                <c:pt idx="292">
                  <c:v>92</c:v>
                </c:pt>
                <c:pt idx="293">
                  <c:v>93</c:v>
                </c:pt>
                <c:pt idx="294">
                  <c:v>94</c:v>
                </c:pt>
                <c:pt idx="295">
                  <c:v>95</c:v>
                </c:pt>
                <c:pt idx="296">
                  <c:v>96</c:v>
                </c:pt>
                <c:pt idx="297">
                  <c:v>97</c:v>
                </c:pt>
                <c:pt idx="298">
                  <c:v>98</c:v>
                </c:pt>
                <c:pt idx="299">
                  <c:v>99</c:v>
                </c:pt>
                <c:pt idx="300">
                  <c:v>100</c:v>
                </c:pt>
                <c:pt idx="301">
                  <c:v>101</c:v>
                </c:pt>
                <c:pt idx="302">
                  <c:v>102</c:v>
                </c:pt>
                <c:pt idx="303">
                  <c:v>103</c:v>
                </c:pt>
                <c:pt idx="304">
                  <c:v>104</c:v>
                </c:pt>
                <c:pt idx="305">
                  <c:v>105</c:v>
                </c:pt>
                <c:pt idx="306">
                  <c:v>106</c:v>
                </c:pt>
                <c:pt idx="307">
                  <c:v>107</c:v>
                </c:pt>
                <c:pt idx="308">
                  <c:v>108</c:v>
                </c:pt>
                <c:pt idx="309">
                  <c:v>109</c:v>
                </c:pt>
                <c:pt idx="310">
                  <c:v>110</c:v>
                </c:pt>
                <c:pt idx="311">
                  <c:v>111</c:v>
                </c:pt>
                <c:pt idx="312">
                  <c:v>112</c:v>
                </c:pt>
                <c:pt idx="313">
                  <c:v>113</c:v>
                </c:pt>
                <c:pt idx="314">
                  <c:v>114</c:v>
                </c:pt>
                <c:pt idx="315">
                  <c:v>115</c:v>
                </c:pt>
                <c:pt idx="316">
                  <c:v>116</c:v>
                </c:pt>
                <c:pt idx="317">
                  <c:v>117</c:v>
                </c:pt>
                <c:pt idx="318">
                  <c:v>118</c:v>
                </c:pt>
                <c:pt idx="319">
                  <c:v>119</c:v>
                </c:pt>
                <c:pt idx="320">
                  <c:v>120</c:v>
                </c:pt>
                <c:pt idx="321">
                  <c:v>121</c:v>
                </c:pt>
                <c:pt idx="322">
                  <c:v>122</c:v>
                </c:pt>
                <c:pt idx="323">
                  <c:v>123</c:v>
                </c:pt>
                <c:pt idx="324">
                  <c:v>124</c:v>
                </c:pt>
                <c:pt idx="325">
                  <c:v>125</c:v>
                </c:pt>
                <c:pt idx="326">
                  <c:v>126</c:v>
                </c:pt>
                <c:pt idx="327">
                  <c:v>127</c:v>
                </c:pt>
                <c:pt idx="328">
                  <c:v>128</c:v>
                </c:pt>
                <c:pt idx="329">
                  <c:v>129</c:v>
                </c:pt>
                <c:pt idx="330">
                  <c:v>130</c:v>
                </c:pt>
                <c:pt idx="331">
                  <c:v>131</c:v>
                </c:pt>
                <c:pt idx="332">
                  <c:v>132</c:v>
                </c:pt>
                <c:pt idx="333">
                  <c:v>133</c:v>
                </c:pt>
                <c:pt idx="334">
                  <c:v>134</c:v>
                </c:pt>
                <c:pt idx="335">
                  <c:v>135</c:v>
                </c:pt>
                <c:pt idx="336">
                  <c:v>136</c:v>
                </c:pt>
                <c:pt idx="337">
                  <c:v>137</c:v>
                </c:pt>
                <c:pt idx="338">
                  <c:v>138</c:v>
                </c:pt>
                <c:pt idx="339">
                  <c:v>139</c:v>
                </c:pt>
                <c:pt idx="340">
                  <c:v>140</c:v>
                </c:pt>
                <c:pt idx="341">
                  <c:v>141</c:v>
                </c:pt>
                <c:pt idx="342">
                  <c:v>142</c:v>
                </c:pt>
                <c:pt idx="343">
                  <c:v>142</c:v>
                </c:pt>
                <c:pt idx="344">
                  <c:v>142</c:v>
                </c:pt>
                <c:pt idx="345">
                  <c:v>142</c:v>
                </c:pt>
                <c:pt idx="346">
                  <c:v>142</c:v>
                </c:pt>
                <c:pt idx="347">
                  <c:v>142</c:v>
                </c:pt>
                <c:pt idx="348">
                  <c:v>142</c:v>
                </c:pt>
                <c:pt idx="349">
                  <c:v>142</c:v>
                </c:pt>
                <c:pt idx="350">
                  <c:v>142</c:v>
                </c:pt>
                <c:pt idx="351">
                  <c:v>142</c:v>
                </c:pt>
                <c:pt idx="352">
                  <c:v>142</c:v>
                </c:pt>
                <c:pt idx="353">
                  <c:v>142</c:v>
                </c:pt>
                <c:pt idx="354">
                  <c:v>142</c:v>
                </c:pt>
                <c:pt idx="355">
                  <c:v>142</c:v>
                </c:pt>
                <c:pt idx="356">
                  <c:v>142</c:v>
                </c:pt>
                <c:pt idx="357">
                  <c:v>142</c:v>
                </c:pt>
                <c:pt idx="358">
                  <c:v>142</c:v>
                </c:pt>
                <c:pt idx="359">
                  <c:v>142</c:v>
                </c:pt>
                <c:pt idx="360">
                  <c:v>142</c:v>
                </c:pt>
                <c:pt idx="361">
                  <c:v>142</c:v>
                </c:pt>
                <c:pt idx="362">
                  <c:v>142</c:v>
                </c:pt>
                <c:pt idx="363">
                  <c:v>142</c:v>
                </c:pt>
                <c:pt idx="364">
                  <c:v>142</c:v>
                </c:pt>
                <c:pt idx="365">
                  <c:v>142</c:v>
                </c:pt>
                <c:pt idx="366">
                  <c:v>142</c:v>
                </c:pt>
                <c:pt idx="367">
                  <c:v>142</c:v>
                </c:pt>
                <c:pt idx="368">
                  <c:v>142</c:v>
                </c:pt>
                <c:pt idx="369">
                  <c:v>142</c:v>
                </c:pt>
                <c:pt idx="370">
                  <c:v>142</c:v>
                </c:pt>
                <c:pt idx="371">
                  <c:v>142</c:v>
                </c:pt>
                <c:pt idx="372">
                  <c:v>142</c:v>
                </c:pt>
                <c:pt idx="373">
                  <c:v>142</c:v>
                </c:pt>
                <c:pt idx="374">
                  <c:v>142</c:v>
                </c:pt>
                <c:pt idx="375">
                  <c:v>142</c:v>
                </c:pt>
                <c:pt idx="376">
                  <c:v>142</c:v>
                </c:pt>
                <c:pt idx="377">
                  <c:v>142</c:v>
                </c:pt>
                <c:pt idx="378">
                  <c:v>142</c:v>
                </c:pt>
                <c:pt idx="379">
                  <c:v>142</c:v>
                </c:pt>
                <c:pt idx="380">
                  <c:v>142</c:v>
                </c:pt>
                <c:pt idx="381">
                  <c:v>142</c:v>
                </c:pt>
                <c:pt idx="382">
                  <c:v>142</c:v>
                </c:pt>
                <c:pt idx="383">
                  <c:v>142</c:v>
                </c:pt>
                <c:pt idx="384">
                  <c:v>142</c:v>
                </c:pt>
                <c:pt idx="385">
                  <c:v>142</c:v>
                </c:pt>
                <c:pt idx="386">
                  <c:v>142</c:v>
                </c:pt>
                <c:pt idx="387">
                  <c:v>142</c:v>
                </c:pt>
                <c:pt idx="388">
                  <c:v>142</c:v>
                </c:pt>
                <c:pt idx="389">
                  <c:v>142</c:v>
                </c:pt>
                <c:pt idx="390">
                  <c:v>142</c:v>
                </c:pt>
                <c:pt idx="391">
                  <c:v>142</c:v>
                </c:pt>
                <c:pt idx="392">
                  <c:v>142</c:v>
                </c:pt>
                <c:pt idx="393">
                  <c:v>142</c:v>
                </c:pt>
                <c:pt idx="394">
                  <c:v>142</c:v>
                </c:pt>
                <c:pt idx="395">
                  <c:v>142</c:v>
                </c:pt>
                <c:pt idx="396">
                  <c:v>142</c:v>
                </c:pt>
                <c:pt idx="397">
                  <c:v>142</c:v>
                </c:pt>
                <c:pt idx="398">
                  <c:v>142</c:v>
                </c:pt>
                <c:pt idx="399">
                  <c:v>142</c:v>
                </c:pt>
                <c:pt idx="400">
                  <c:v>142</c:v>
                </c:pt>
              </c:numCache>
            </c:numRef>
          </c:xVal>
          <c:yVal>
            <c:numRef>
              <c:f>CURVED!$BN$1953:$BN$2353</c:f>
              <c:numCache>
                <c:formatCode>General</c:formatCode>
                <c:ptCount val="401"/>
                <c:pt idx="0">
                  <c:v>-127.23141838414251</c:v>
                </c:pt>
                <c:pt idx="1">
                  <c:v>-127.23141838414251</c:v>
                </c:pt>
                <c:pt idx="2">
                  <c:v>-127.23141838414251</c:v>
                </c:pt>
                <c:pt idx="3">
                  <c:v>-127.23141838414251</c:v>
                </c:pt>
                <c:pt idx="4">
                  <c:v>-127.23141838414251</c:v>
                </c:pt>
                <c:pt idx="5">
                  <c:v>-127.23141838414251</c:v>
                </c:pt>
                <c:pt idx="6">
                  <c:v>-127.23141838414251</c:v>
                </c:pt>
                <c:pt idx="7">
                  <c:v>-127.23141838414251</c:v>
                </c:pt>
                <c:pt idx="8">
                  <c:v>-127.23141838414251</c:v>
                </c:pt>
                <c:pt idx="9">
                  <c:v>-127.23141838414251</c:v>
                </c:pt>
                <c:pt idx="10">
                  <c:v>-127.23141838414251</c:v>
                </c:pt>
                <c:pt idx="11">
                  <c:v>-127.23141838414251</c:v>
                </c:pt>
                <c:pt idx="12">
                  <c:v>-127.23141838414251</c:v>
                </c:pt>
                <c:pt idx="13">
                  <c:v>-127.23141838414251</c:v>
                </c:pt>
                <c:pt idx="14">
                  <c:v>-127.23141838414251</c:v>
                </c:pt>
                <c:pt idx="15">
                  <c:v>-127.23141838414251</c:v>
                </c:pt>
                <c:pt idx="16">
                  <c:v>-127.23141838414251</c:v>
                </c:pt>
                <c:pt idx="17">
                  <c:v>-127.23141838414251</c:v>
                </c:pt>
                <c:pt idx="18">
                  <c:v>-127.23141838414251</c:v>
                </c:pt>
                <c:pt idx="19">
                  <c:v>-127.23141838414251</c:v>
                </c:pt>
                <c:pt idx="20">
                  <c:v>-127.23141838414251</c:v>
                </c:pt>
                <c:pt idx="21">
                  <c:v>-127.23141838414251</c:v>
                </c:pt>
                <c:pt idx="22">
                  <c:v>-127.23141838414251</c:v>
                </c:pt>
                <c:pt idx="23">
                  <c:v>-127.23141838414251</c:v>
                </c:pt>
                <c:pt idx="24">
                  <c:v>-127.23141838414251</c:v>
                </c:pt>
                <c:pt idx="25">
                  <c:v>-127.23141838414251</c:v>
                </c:pt>
                <c:pt idx="26">
                  <c:v>-127.23141838414251</c:v>
                </c:pt>
                <c:pt idx="27">
                  <c:v>-127.23141838414251</c:v>
                </c:pt>
                <c:pt idx="28">
                  <c:v>-127.23141838414251</c:v>
                </c:pt>
                <c:pt idx="29">
                  <c:v>-127.23141838414251</c:v>
                </c:pt>
                <c:pt idx="30">
                  <c:v>-127.23141838414251</c:v>
                </c:pt>
                <c:pt idx="31">
                  <c:v>-127.23141838414251</c:v>
                </c:pt>
                <c:pt idx="32">
                  <c:v>-127.23141838414251</c:v>
                </c:pt>
                <c:pt idx="33">
                  <c:v>-127.23141838414251</c:v>
                </c:pt>
                <c:pt idx="34">
                  <c:v>-127.23141838414251</c:v>
                </c:pt>
                <c:pt idx="35">
                  <c:v>-127.23141838414251</c:v>
                </c:pt>
                <c:pt idx="36">
                  <c:v>-127.23141838414251</c:v>
                </c:pt>
                <c:pt idx="37">
                  <c:v>-127.23141838414251</c:v>
                </c:pt>
                <c:pt idx="38">
                  <c:v>-127.23141838414251</c:v>
                </c:pt>
                <c:pt idx="39">
                  <c:v>-127.23141838414251</c:v>
                </c:pt>
                <c:pt idx="40">
                  <c:v>-127.23141838414251</c:v>
                </c:pt>
                <c:pt idx="41">
                  <c:v>-127.23141838414251</c:v>
                </c:pt>
                <c:pt idx="42">
                  <c:v>-127.23141838414251</c:v>
                </c:pt>
                <c:pt idx="43">
                  <c:v>-127.23141838414251</c:v>
                </c:pt>
                <c:pt idx="44">
                  <c:v>-127.23141838414251</c:v>
                </c:pt>
                <c:pt idx="45">
                  <c:v>-127.23141838414251</c:v>
                </c:pt>
                <c:pt idx="46">
                  <c:v>-127.23141838414251</c:v>
                </c:pt>
                <c:pt idx="47">
                  <c:v>-127.23141838414251</c:v>
                </c:pt>
                <c:pt idx="48">
                  <c:v>-127.23141838414251</c:v>
                </c:pt>
                <c:pt idx="49">
                  <c:v>-127.23141838414251</c:v>
                </c:pt>
                <c:pt idx="50">
                  <c:v>-127.23141838414251</c:v>
                </c:pt>
                <c:pt idx="51">
                  <c:v>-127.23141838414251</c:v>
                </c:pt>
                <c:pt idx="52">
                  <c:v>-127.23141838414251</c:v>
                </c:pt>
                <c:pt idx="53">
                  <c:v>-127.23141838414251</c:v>
                </c:pt>
                <c:pt idx="54">
                  <c:v>-127.23141838414251</c:v>
                </c:pt>
                <c:pt idx="55">
                  <c:v>-127.23141838414251</c:v>
                </c:pt>
                <c:pt idx="56">
                  <c:v>-127.23141838414251</c:v>
                </c:pt>
                <c:pt idx="57">
                  <c:v>-127.23141838414251</c:v>
                </c:pt>
                <c:pt idx="58">
                  <c:v>-127.23141838414251</c:v>
                </c:pt>
                <c:pt idx="59">
                  <c:v>-119.89710659179426</c:v>
                </c:pt>
                <c:pt idx="60">
                  <c:v>-114.42893036838242</c:v>
                </c:pt>
                <c:pt idx="61">
                  <c:v>-109.88498391499722</c:v>
                </c:pt>
                <c:pt idx="62">
                  <c:v>-105.92256197003768</c:v>
                </c:pt>
                <c:pt idx="63">
                  <c:v>-102.37056155782695</c:v>
                </c:pt>
                <c:pt idx="64">
                  <c:v>-99.128853783522388</c:v>
                </c:pt>
                <c:pt idx="65">
                  <c:v>-96.132810167353526</c:v>
                </c:pt>
                <c:pt idx="66">
                  <c:v>-93.337820716122835</c:v>
                </c:pt>
                <c:pt idx="67">
                  <c:v>-90.711546060230901</c:v>
                </c:pt>
                <c:pt idx="68">
                  <c:v>-88.229647350702919</c:v>
                </c:pt>
                <c:pt idx="69">
                  <c:v>-85.873256842707889</c:v>
                </c:pt>
                <c:pt idx="70">
                  <c:v>-83.627393023920391</c:v>
                </c:pt>
                <c:pt idx="71">
                  <c:v>-81.479921795041037</c:v>
                </c:pt>
                <c:pt idx="72">
                  <c:v>-79.42084989084384</c:v>
                </c:pt>
                <c:pt idx="73">
                  <c:v>-77.441829166034438</c:v>
                </c:pt>
                <c:pt idx="74">
                  <c:v>-75.535799545336332</c:v>
                </c:pt>
                <c:pt idx="75">
                  <c:v>-73.696725960581873</c:v>
                </c:pt>
                <c:pt idx="76">
                  <c:v>-71.919400679187135</c:v>
                </c:pt>
                <c:pt idx="77">
                  <c:v>-70.199292178044743</c:v>
                </c:pt>
                <c:pt idx="78">
                  <c:v>-68.532427820311952</c:v>
                </c:pt>
                <c:pt idx="79">
                  <c:v>-66.915301522433836</c:v>
                </c:pt>
                <c:pt idx="80">
                  <c:v>-65.344800192854095</c:v>
                </c:pt>
                <c:pt idx="81">
                  <c:v>-63.818144474660038</c:v>
                </c:pt>
                <c:pt idx="82">
                  <c:v>-62.332840529794993</c:v>
                </c:pt>
                <c:pt idx="83">
                  <c:v>-60.886640447397205</c:v>
                </c:pt>
                <c:pt idx="84">
                  <c:v>-59.477509460814488</c:v>
                </c:pt>
                <c:pt idx="85">
                  <c:v>-58.103598593164641</c:v>
                </c:pt>
                <c:pt idx="86">
                  <c:v>-56.763221670417266</c:v>
                </c:pt>
                <c:pt idx="87">
                  <c:v>-55.454835877829559</c:v>
                </c:pt>
                <c:pt idx="88">
                  <c:v>-54.177025213411028</c:v>
                </c:pt>
                <c:pt idx="89">
                  <c:v>-52.928486327057186</c:v>
                </c:pt>
                <c:pt idx="90">
                  <c:v>-51.708016337432767</c:v>
                </c:pt>
                <c:pt idx="91">
                  <c:v>-50.51450229869814</c:v>
                </c:pt>
                <c:pt idx="92">
                  <c:v>-49.3469120515988</c:v>
                </c:pt>
                <c:pt idx="93">
                  <c:v>-48.204286242531815</c:v>
                </c:pt>
                <c:pt idx="94">
                  <c:v>-47.085731333107582</c:v>
                </c:pt>
                <c:pt idx="95">
                  <c:v>-45.990413453770721</c:v>
                </c:pt>
                <c:pt idx="96">
                  <c:v>-44.917552979983789</c:v>
                </c:pt>
                <c:pt idx="97">
                  <c:v>-43.866419729639041</c:v>
                </c:pt>
                <c:pt idx="98">
                  <c:v>-42.836328696758621</c:v>
                </c:pt>
                <c:pt idx="99">
                  <c:v>-41.826636249949615</c:v>
                </c:pt>
                <c:pt idx="100">
                  <c:v>-40.836736735102164</c:v>
                </c:pt>
                <c:pt idx="101">
                  <c:v>-39.866059430925233</c:v>
                </c:pt>
                <c:pt idx="102">
                  <c:v>-38.914065813473819</c:v>
                </c:pt>
                <c:pt idx="103">
                  <c:v>-37.98024709212644</c:v>
                </c:pt>
                <c:pt idx="104">
                  <c:v>-37.064121984752049</c:v>
                </c:pt>
                <c:pt idx="105">
                  <c:v>-36.165234704246281</c:v>
                </c:pt>
                <c:pt idx="106">
                  <c:v>-35.283153132367282</c:v>
                </c:pt>
                <c:pt idx="107">
                  <c:v>-34.417467159978763</c:v>
                </c:pt>
                <c:pt idx="108">
                  <c:v>-33.567787175511548</c:v>
                </c:pt>
                <c:pt idx="109">
                  <c:v>-32.733742685761854</c:v>
                </c:pt>
                <c:pt idx="110">
                  <c:v>-31.914981055120457</c:v>
                </c:pt>
                <c:pt idx="111">
                  <c:v>-31.111166351023765</c:v>
                </c:pt>
                <c:pt idx="112">
                  <c:v>-30.321978284880736</c:v>
                </c:pt>
                <c:pt idx="113">
                  <c:v>-29.547111238993008</c:v>
                </c:pt>
                <c:pt idx="114">
                  <c:v>-28.78627337108118</c:v>
                </c:pt>
                <c:pt idx="115">
                  <c:v>-28.039185788981616</c:v>
                </c:pt>
                <c:pt idx="116">
                  <c:v>-27.305581788907535</c:v>
                </c:pt>
                <c:pt idx="117">
                  <c:v>-26.585206151392072</c:v>
                </c:pt>
                <c:pt idx="118">
                  <c:v>-25.877814489665386</c:v>
                </c:pt>
                <c:pt idx="119">
                  <c:v>-25.183172645774029</c:v>
                </c:pt>
                <c:pt idx="120">
                  <c:v>-24.501056130240134</c:v>
                </c:pt>
                <c:pt idx="121">
                  <c:v>-23.831249601489795</c:v>
                </c:pt>
                <c:pt idx="122">
                  <c:v>-23.17354638166039</c:v>
                </c:pt>
                <c:pt idx="123">
                  <c:v>-22.527748005734587</c:v>
                </c:pt>
                <c:pt idx="124">
                  <c:v>-21.893663801247147</c:v>
                </c:pt>
                <c:pt idx="125">
                  <c:v>-21.271110496077139</c:v>
                </c:pt>
                <c:pt idx="126">
                  <c:v>-20.659911852074163</c:v>
                </c:pt>
                <c:pt idx="127">
                  <c:v>-20.059898322478645</c:v>
                </c:pt>
                <c:pt idx="128">
                  <c:v>-19.470906731284312</c:v>
                </c:pt>
                <c:pt idx="129">
                  <c:v>-18.892779972860176</c:v>
                </c:pt>
                <c:pt idx="130">
                  <c:v>-18.325366730299958</c:v>
                </c:pt>
                <c:pt idx="131">
                  <c:v>-17.768521211102968</c:v>
                </c:pt>
                <c:pt idx="132">
                  <c:v>-17.222102898912574</c:v>
                </c:pt>
                <c:pt idx="133">
                  <c:v>-16.685976320147883</c:v>
                </c:pt>
                <c:pt idx="134">
                  <c:v>-16.160010824463754</c:v>
                </c:pt>
                <c:pt idx="135">
                  <c:v>-15.64408037806361</c:v>
                </c:pt>
                <c:pt idx="136">
                  <c:v>-15.138063368970373</c:v>
                </c:pt>
                <c:pt idx="137">
                  <c:v>-14.641842423434392</c:v>
                </c:pt>
                <c:pt idx="138">
                  <c:v>-14.155304232723344</c:v>
                </c:pt>
                <c:pt idx="139">
                  <c:v>-13.678339389599774</c:v>
                </c:pt>
                <c:pt idx="140">
                  <c:v>-13.210842233846545</c:v>
                </c:pt>
                <c:pt idx="141">
                  <c:v>-12.752710706250614</c:v>
                </c:pt>
                <c:pt idx="142">
                  <c:v>-12.303846210500799</c:v>
                </c:pt>
                <c:pt idx="143">
                  <c:v>-11.864153482496857</c:v>
                </c:pt>
                <c:pt idx="144">
                  <c:v>-11.433540466605258</c:v>
                </c:pt>
                <c:pt idx="145">
                  <c:v>-11.011918198431298</c:v>
                </c:pt>
                <c:pt idx="146">
                  <c:v>-10.59920069370936</c:v>
                </c:pt>
                <c:pt idx="147">
                  <c:v>-10.195304842941797</c:v>
                </c:pt>
                <c:pt idx="148">
                  <c:v>-9.8001503114441473</c:v>
                </c:pt>
                <c:pt idx="149">
                  <c:v>-9.4136594444781405</c:v>
                </c:pt>
                <c:pt idx="150">
                  <c:v>-9.0357571771771799</c:v>
                </c:pt>
                <c:pt idx="151">
                  <c:v>-8.6663709489892078</c:v>
                </c:pt>
                <c:pt idx="152">
                  <c:v>-8.3054306223811576</c:v>
                </c:pt>
                <c:pt idx="153">
                  <c:v>-7.9528684055669236</c:v>
                </c:pt>
                <c:pt idx="154">
                  <c:v>-7.6086187790364663</c:v>
                </c:pt>
                <c:pt idx="155">
                  <c:v>-7.272618425679358</c:v>
                </c:pt>
                <c:pt idx="156">
                  <c:v>-6.9448061643094015</c:v>
                </c:pt>
                <c:pt idx="157">
                  <c:v>-6.6251228864101188</c:v>
                </c:pt>
                <c:pt idx="158">
                  <c:v>-6.3135114959324481</c:v>
                </c:pt>
                <c:pt idx="159">
                  <c:v>-6.0099168519873105</c:v>
                </c:pt>
                <c:pt idx="160">
                  <c:v>-5.7142857142857197</c:v>
                </c:pt>
                <c:pt idx="161">
                  <c:v>-5.4265666911887154</c:v>
                </c:pt>
                <c:pt idx="162">
                  <c:v>-5.1467101902380463</c:v>
                </c:pt>
                <c:pt idx="163">
                  <c:v>-4.8746683710469023</c:v>
                </c:pt>
                <c:pt idx="164">
                  <c:v>-4.610395100437481</c:v>
                </c:pt>
                <c:pt idx="165">
                  <c:v>-4.3538459097195288</c:v>
                </c:pt>
                <c:pt idx="166">
                  <c:v>-4.1049779540101818</c:v>
                </c:pt>
                <c:pt idx="167">
                  <c:v>-3.8637499735020762</c:v>
                </c:pt>
                <c:pt idx="168">
                  <c:v>-3.6301222565923164</c:v>
                </c:pt>
                <c:pt idx="169">
                  <c:v>-3.404056604790151</c:v>
                </c:pt>
                <c:pt idx="170">
                  <c:v>-3.1855162993264599</c:v>
                </c:pt>
                <c:pt idx="171">
                  <c:v>-2.9744660693929053</c:v>
                </c:pt>
                <c:pt idx="172">
                  <c:v>-2.770872061942788</c:v>
                </c:pt>
                <c:pt idx="173">
                  <c:v>-2.5747018129903543</c:v>
                </c:pt>
                <c:pt idx="174">
                  <c:v>-2.3859242203483664</c:v>
                </c:pt>
                <c:pt idx="175">
                  <c:v>-2.2045095177484528</c:v>
                </c:pt>
                <c:pt idx="176">
                  <c:v>-2.030429250291542</c:v>
                </c:pt>
                <c:pt idx="177">
                  <c:v>-1.8636562511789501</c:v>
                </c:pt>
                <c:pt idx="178">
                  <c:v>-1.7041646196783722</c:v>
                </c:pt>
                <c:pt idx="179">
                  <c:v>-1.5519297002811581</c:v>
                </c:pt>
                <c:pt idx="180">
                  <c:v>-1.4069280630107135</c:v>
                </c:pt>
                <c:pt idx="181">
                  <c:v>-1.2691374848440296</c:v>
                </c:pt>
                <c:pt idx="182">
                  <c:v>-1.1385369322110301</c:v>
                </c:pt>
                <c:pt idx="183">
                  <c:v>-1.0151065445386718</c:v>
                </c:pt>
                <c:pt idx="184">
                  <c:v>-0.8988276188091695</c:v>
                </c:pt>
                <c:pt idx="185">
                  <c:v>-0.78968259510354377</c:v>
                </c:pt>
                <c:pt idx="186">
                  <c:v>-0.68765504310406922</c:v>
                </c:pt>
                <c:pt idx="187">
                  <c:v>-0.59272964953102236</c:v>
                </c:pt>
                <c:pt idx="188">
                  <c:v>-0.50489220649062105</c:v>
                </c:pt>
                <c:pt idx="189">
                  <c:v>-0.42412960071369632</c:v>
                </c:pt>
                <c:pt idx="190">
                  <c:v>-0.35042980366554022</c:v>
                </c:pt>
                <c:pt idx="191">
                  <c:v>-0.28378186250921367</c:v>
                </c:pt>
                <c:pt idx="192">
                  <c:v>-0.22417589190678758</c:v>
                </c:pt>
                <c:pt idx="193">
                  <c:v>-0.17160306664368694</c:v>
                </c:pt>
                <c:pt idx="194">
                  <c:v>-0.12605561506330776</c:v>
                </c:pt>
                <c:pt idx="195">
                  <c:v>-8.7526813300661421E-2</c:v>
                </c:pt>
                <c:pt idx="196">
                  <c:v>-5.6010980304705658E-2</c:v>
                </c:pt>
                <c:pt idx="197">
                  <c:v>-3.1503473640987725E-2</c:v>
                </c:pt>
                <c:pt idx="198">
                  <c:v>-1.4000686067240841E-2</c:v>
                </c:pt>
                <c:pt idx="199">
                  <c:v>-3.5000428760494679E-3</c:v>
                </c:pt>
                <c:pt idx="200">
                  <c:v>0</c:v>
                </c:pt>
                <c:pt idx="201">
                  <c:v>-3.5000428760494679E-3</c:v>
                </c:pt>
                <c:pt idx="202">
                  <c:v>-1.4000686067240841E-2</c:v>
                </c:pt>
                <c:pt idx="203">
                  <c:v>-3.1503473640987725E-2</c:v>
                </c:pt>
                <c:pt idx="204">
                  <c:v>-5.6010980304705658E-2</c:v>
                </c:pt>
                <c:pt idx="205">
                  <c:v>-8.7526813300661421E-2</c:v>
                </c:pt>
                <c:pt idx="206">
                  <c:v>-0.12605561506330776</c:v>
                </c:pt>
                <c:pt idx="207">
                  <c:v>-0.17160306664368694</c:v>
                </c:pt>
                <c:pt idx="208">
                  <c:v>-0.22417589190678758</c:v>
                </c:pt>
                <c:pt idx="209">
                  <c:v>-0.28378186250921367</c:v>
                </c:pt>
                <c:pt idx="210">
                  <c:v>-0.35042980366554022</c:v>
                </c:pt>
                <c:pt idx="211">
                  <c:v>-0.42412960071369632</c:v>
                </c:pt>
                <c:pt idx="212">
                  <c:v>-0.50489220649062105</c:v>
                </c:pt>
                <c:pt idx="213">
                  <c:v>-0.59272964953102236</c:v>
                </c:pt>
                <c:pt idx="214">
                  <c:v>-0.68765504310406922</c:v>
                </c:pt>
                <c:pt idx="215">
                  <c:v>-0.78968259510354377</c:v>
                </c:pt>
                <c:pt idx="216">
                  <c:v>-0.8988276188091695</c:v>
                </c:pt>
                <c:pt idx="217">
                  <c:v>-1.0151065445386718</c:v>
                </c:pt>
                <c:pt idx="218">
                  <c:v>-1.1385369322110301</c:v>
                </c:pt>
                <c:pt idx="219">
                  <c:v>-1.2691374848440296</c:v>
                </c:pt>
                <c:pt idx="220">
                  <c:v>-1.4069280630107135</c:v>
                </c:pt>
                <c:pt idx="221">
                  <c:v>-1.5519297002811581</c:v>
                </c:pt>
                <c:pt idx="222">
                  <c:v>-1.7041646196783722</c:v>
                </c:pt>
                <c:pt idx="223">
                  <c:v>-1.8636562511789501</c:v>
                </c:pt>
                <c:pt idx="224">
                  <c:v>-2.030429250291542</c:v>
                </c:pt>
                <c:pt idx="225">
                  <c:v>-2.2045095177484528</c:v>
                </c:pt>
                <c:pt idx="226">
                  <c:v>-2.3859242203483664</c:v>
                </c:pt>
                <c:pt idx="227">
                  <c:v>-2.5747018129903543</c:v>
                </c:pt>
                <c:pt idx="228">
                  <c:v>-2.770872061942788</c:v>
                </c:pt>
                <c:pt idx="229">
                  <c:v>-2.9744660693929053</c:v>
                </c:pt>
                <c:pt idx="230">
                  <c:v>-3.1855162993264599</c:v>
                </c:pt>
                <c:pt idx="231">
                  <c:v>-3.404056604790151</c:v>
                </c:pt>
                <c:pt idx="232">
                  <c:v>-3.6301222565923164</c:v>
                </c:pt>
                <c:pt idx="233">
                  <c:v>-3.8637499735020762</c:v>
                </c:pt>
                <c:pt idx="234">
                  <c:v>-4.1049779540101818</c:v>
                </c:pt>
                <c:pt idx="235">
                  <c:v>-4.3538459097195288</c:v>
                </c:pt>
                <c:pt idx="236">
                  <c:v>-4.610395100437481</c:v>
                </c:pt>
                <c:pt idx="237">
                  <c:v>-4.8746683710469023</c:v>
                </c:pt>
                <c:pt idx="238">
                  <c:v>-5.1467101902380463</c:v>
                </c:pt>
                <c:pt idx="239">
                  <c:v>-5.4265666911887154</c:v>
                </c:pt>
                <c:pt idx="240">
                  <c:v>-5.7142857142857197</c:v>
                </c:pt>
                <c:pt idx="241">
                  <c:v>-6.0099168519873105</c:v>
                </c:pt>
                <c:pt idx="242">
                  <c:v>-6.3135114959324481</c:v>
                </c:pt>
                <c:pt idx="243">
                  <c:v>-6.6251228864101188</c:v>
                </c:pt>
                <c:pt idx="244">
                  <c:v>-6.9448061643094015</c:v>
                </c:pt>
                <c:pt idx="245">
                  <c:v>-7.272618425679358</c:v>
                </c:pt>
                <c:pt idx="246">
                  <c:v>-7.6086187790364663</c:v>
                </c:pt>
                <c:pt idx="247">
                  <c:v>-7.9528684055669236</c:v>
                </c:pt>
                <c:pt idx="248">
                  <c:v>-8.3054306223811576</c:v>
                </c:pt>
                <c:pt idx="249">
                  <c:v>-8.6663709489892078</c:v>
                </c:pt>
                <c:pt idx="250">
                  <c:v>-9.0357571771771799</c:v>
                </c:pt>
                <c:pt idx="251">
                  <c:v>-9.4136594444781405</c:v>
                </c:pt>
                <c:pt idx="252">
                  <c:v>-9.8001503114441473</c:v>
                </c:pt>
                <c:pt idx="253">
                  <c:v>-10.195304842941797</c:v>
                </c:pt>
                <c:pt idx="254">
                  <c:v>-10.59920069370936</c:v>
                </c:pt>
                <c:pt idx="255">
                  <c:v>-11.011918198431298</c:v>
                </c:pt>
                <c:pt idx="256">
                  <c:v>-11.433540466605258</c:v>
                </c:pt>
                <c:pt idx="257">
                  <c:v>-11.864153482496857</c:v>
                </c:pt>
                <c:pt idx="258">
                  <c:v>-12.303846210500799</c:v>
                </c:pt>
                <c:pt idx="259">
                  <c:v>-12.752710706250614</c:v>
                </c:pt>
                <c:pt idx="260">
                  <c:v>-13.210842233846545</c:v>
                </c:pt>
                <c:pt idx="261">
                  <c:v>-13.678339389599774</c:v>
                </c:pt>
                <c:pt idx="262">
                  <c:v>-14.155304232723344</c:v>
                </c:pt>
                <c:pt idx="263">
                  <c:v>-14.641842423434392</c:v>
                </c:pt>
                <c:pt idx="264">
                  <c:v>-15.138063368970373</c:v>
                </c:pt>
                <c:pt idx="265">
                  <c:v>-15.64408037806361</c:v>
                </c:pt>
                <c:pt idx="266">
                  <c:v>-16.160010824463754</c:v>
                </c:pt>
                <c:pt idx="267">
                  <c:v>-16.685976320147883</c:v>
                </c:pt>
                <c:pt idx="268">
                  <c:v>-17.222102898912574</c:v>
                </c:pt>
                <c:pt idx="269">
                  <c:v>-17.768521211102968</c:v>
                </c:pt>
                <c:pt idx="270">
                  <c:v>-18.325366730299958</c:v>
                </c:pt>
                <c:pt idx="271">
                  <c:v>-18.892779972860176</c:v>
                </c:pt>
                <c:pt idx="272">
                  <c:v>-19.470906731284312</c:v>
                </c:pt>
                <c:pt idx="273">
                  <c:v>-20.059898322478645</c:v>
                </c:pt>
                <c:pt idx="274">
                  <c:v>-20.659911852074163</c:v>
                </c:pt>
                <c:pt idx="275">
                  <c:v>-21.271110496077139</c:v>
                </c:pt>
                <c:pt idx="276">
                  <c:v>-21.893663801247147</c:v>
                </c:pt>
                <c:pt idx="277">
                  <c:v>-22.527748005734587</c:v>
                </c:pt>
                <c:pt idx="278">
                  <c:v>-23.17354638166039</c:v>
                </c:pt>
                <c:pt idx="279">
                  <c:v>-23.831249601489795</c:v>
                </c:pt>
                <c:pt idx="280">
                  <c:v>-24.501056130240134</c:v>
                </c:pt>
                <c:pt idx="281">
                  <c:v>-25.183172645774029</c:v>
                </c:pt>
                <c:pt idx="282">
                  <c:v>-25.877814489665386</c:v>
                </c:pt>
                <c:pt idx="283">
                  <c:v>-26.585206151392072</c:v>
                </c:pt>
                <c:pt idx="284">
                  <c:v>-27.305581788907535</c:v>
                </c:pt>
                <c:pt idx="285">
                  <c:v>-28.039185788981616</c:v>
                </c:pt>
                <c:pt idx="286">
                  <c:v>-28.78627337108118</c:v>
                </c:pt>
                <c:pt idx="287">
                  <c:v>-29.547111238993008</c:v>
                </c:pt>
                <c:pt idx="288">
                  <c:v>-30.321978284880736</c:v>
                </c:pt>
                <c:pt idx="289">
                  <c:v>-31.111166351023765</c:v>
                </c:pt>
                <c:pt idx="290">
                  <c:v>-31.914981055120457</c:v>
                </c:pt>
                <c:pt idx="291">
                  <c:v>-32.733742685761854</c:v>
                </c:pt>
                <c:pt idx="292">
                  <c:v>-33.567787175511548</c:v>
                </c:pt>
                <c:pt idx="293">
                  <c:v>-34.417467159978763</c:v>
                </c:pt>
                <c:pt idx="294">
                  <c:v>-35.283153132367282</c:v>
                </c:pt>
                <c:pt idx="295">
                  <c:v>-36.165234704246281</c:v>
                </c:pt>
                <c:pt idx="296">
                  <c:v>-37.064121984752049</c:v>
                </c:pt>
                <c:pt idx="297">
                  <c:v>-37.98024709212644</c:v>
                </c:pt>
                <c:pt idx="298">
                  <c:v>-38.914065813473819</c:v>
                </c:pt>
                <c:pt idx="299">
                  <c:v>-39.866059430925233</c:v>
                </c:pt>
                <c:pt idx="300">
                  <c:v>-40.836736735102164</c:v>
                </c:pt>
                <c:pt idx="301">
                  <c:v>-41.826636249949615</c:v>
                </c:pt>
                <c:pt idx="302">
                  <c:v>-42.836328696758621</c:v>
                </c:pt>
                <c:pt idx="303">
                  <c:v>-43.866419729639041</c:v>
                </c:pt>
                <c:pt idx="304">
                  <c:v>-44.917552979983789</c:v>
                </c:pt>
                <c:pt idx="305">
                  <c:v>-45.990413453770721</c:v>
                </c:pt>
                <c:pt idx="306">
                  <c:v>-47.085731333107582</c:v>
                </c:pt>
                <c:pt idx="307">
                  <c:v>-48.204286242531815</c:v>
                </c:pt>
                <c:pt idx="308">
                  <c:v>-49.3469120515988</c:v>
                </c:pt>
                <c:pt idx="309">
                  <c:v>-50.51450229869814</c:v>
                </c:pt>
                <c:pt idx="310">
                  <c:v>-51.708016337432767</c:v>
                </c:pt>
                <c:pt idx="311">
                  <c:v>-52.928486327057186</c:v>
                </c:pt>
                <c:pt idx="312">
                  <c:v>-54.177025213411028</c:v>
                </c:pt>
                <c:pt idx="313">
                  <c:v>-55.454835877829559</c:v>
                </c:pt>
                <c:pt idx="314">
                  <c:v>-56.763221670417266</c:v>
                </c:pt>
                <c:pt idx="315">
                  <c:v>-58.103598593164641</c:v>
                </c:pt>
                <c:pt idx="316">
                  <c:v>-59.477509460814488</c:v>
                </c:pt>
                <c:pt idx="317">
                  <c:v>-60.886640447397205</c:v>
                </c:pt>
                <c:pt idx="318">
                  <c:v>-62.332840529794993</c:v>
                </c:pt>
                <c:pt idx="319">
                  <c:v>-63.818144474660038</c:v>
                </c:pt>
                <c:pt idx="320">
                  <c:v>-65.344800192854095</c:v>
                </c:pt>
                <c:pt idx="321">
                  <c:v>-66.915301522433836</c:v>
                </c:pt>
                <c:pt idx="322">
                  <c:v>-68.532427820311952</c:v>
                </c:pt>
                <c:pt idx="323">
                  <c:v>-70.199292178044743</c:v>
                </c:pt>
                <c:pt idx="324">
                  <c:v>-71.919400679187135</c:v>
                </c:pt>
                <c:pt idx="325">
                  <c:v>-73.696725960581873</c:v>
                </c:pt>
                <c:pt idx="326">
                  <c:v>-75.535799545336332</c:v>
                </c:pt>
                <c:pt idx="327">
                  <c:v>-77.441829166034438</c:v>
                </c:pt>
                <c:pt idx="328">
                  <c:v>-79.42084989084384</c:v>
                </c:pt>
                <c:pt idx="329">
                  <c:v>-81.479921795041037</c:v>
                </c:pt>
                <c:pt idx="330">
                  <c:v>-83.627393023920391</c:v>
                </c:pt>
                <c:pt idx="331">
                  <c:v>-85.873256842707889</c:v>
                </c:pt>
                <c:pt idx="332">
                  <c:v>-88.229647350702919</c:v>
                </c:pt>
                <c:pt idx="333">
                  <c:v>-90.711546060230901</c:v>
                </c:pt>
                <c:pt idx="334">
                  <c:v>-93.337820716122835</c:v>
                </c:pt>
                <c:pt idx="335">
                  <c:v>-96.132810167353526</c:v>
                </c:pt>
                <c:pt idx="336">
                  <c:v>-99.128853783522388</c:v>
                </c:pt>
                <c:pt idx="337">
                  <c:v>-102.37056155782695</c:v>
                </c:pt>
                <c:pt idx="338">
                  <c:v>-105.92256197003768</c:v>
                </c:pt>
                <c:pt idx="339">
                  <c:v>-109.88498391499722</c:v>
                </c:pt>
                <c:pt idx="340">
                  <c:v>-114.42893036838242</c:v>
                </c:pt>
                <c:pt idx="341">
                  <c:v>-119.89710659179426</c:v>
                </c:pt>
                <c:pt idx="342">
                  <c:v>-127.23141838414251</c:v>
                </c:pt>
                <c:pt idx="343">
                  <c:v>-127.23141838414251</c:v>
                </c:pt>
                <c:pt idx="344">
                  <c:v>-127.23141838414251</c:v>
                </c:pt>
                <c:pt idx="345">
                  <c:v>-127.23141838414251</c:v>
                </c:pt>
                <c:pt idx="346">
                  <c:v>-127.23141838414251</c:v>
                </c:pt>
                <c:pt idx="347">
                  <c:v>-127.23141838414251</c:v>
                </c:pt>
                <c:pt idx="348">
                  <c:v>-127.23141838414251</c:v>
                </c:pt>
                <c:pt idx="349">
                  <c:v>-127.23141838414251</c:v>
                </c:pt>
                <c:pt idx="350">
                  <c:v>-127.23141838414251</c:v>
                </c:pt>
                <c:pt idx="351">
                  <c:v>-127.23141838414251</c:v>
                </c:pt>
                <c:pt idx="352">
                  <c:v>-127.23141838414251</c:v>
                </c:pt>
                <c:pt idx="353">
                  <c:v>-127.23141838414251</c:v>
                </c:pt>
                <c:pt idx="354">
                  <c:v>-127.23141838414251</c:v>
                </c:pt>
                <c:pt idx="355">
                  <c:v>-127.23141838414251</c:v>
                </c:pt>
                <c:pt idx="356">
                  <c:v>-127.23141838414251</c:v>
                </c:pt>
                <c:pt idx="357">
                  <c:v>-127.23141838414251</c:v>
                </c:pt>
                <c:pt idx="358">
                  <c:v>-127.23141838414251</c:v>
                </c:pt>
                <c:pt idx="359">
                  <c:v>-127.23141838414251</c:v>
                </c:pt>
                <c:pt idx="360">
                  <c:v>-127.23141838414251</c:v>
                </c:pt>
                <c:pt idx="361">
                  <c:v>-127.23141838414251</c:v>
                </c:pt>
                <c:pt idx="362">
                  <c:v>-127.23141838414251</c:v>
                </c:pt>
                <c:pt idx="363">
                  <c:v>-127.23141838414251</c:v>
                </c:pt>
                <c:pt idx="364">
                  <c:v>-127.23141838414251</c:v>
                </c:pt>
                <c:pt idx="365">
                  <c:v>-127.23141838414251</c:v>
                </c:pt>
                <c:pt idx="366">
                  <c:v>-127.23141838414251</c:v>
                </c:pt>
                <c:pt idx="367">
                  <c:v>-127.23141838414251</c:v>
                </c:pt>
                <c:pt idx="368">
                  <c:v>-127.23141838414251</c:v>
                </c:pt>
                <c:pt idx="369">
                  <c:v>-127.23141838414251</c:v>
                </c:pt>
                <c:pt idx="370">
                  <c:v>-127.23141838414251</c:v>
                </c:pt>
                <c:pt idx="371">
                  <c:v>-127.23141838414251</c:v>
                </c:pt>
                <c:pt idx="372">
                  <c:v>-127.23141838414251</c:v>
                </c:pt>
                <c:pt idx="373">
                  <c:v>-127.23141838414251</c:v>
                </c:pt>
                <c:pt idx="374">
                  <c:v>-127.23141838414251</c:v>
                </c:pt>
                <c:pt idx="375">
                  <c:v>-127.23141838414251</c:v>
                </c:pt>
                <c:pt idx="376">
                  <c:v>-127.23141838414251</c:v>
                </c:pt>
                <c:pt idx="377">
                  <c:v>-127.23141838414251</c:v>
                </c:pt>
                <c:pt idx="378">
                  <c:v>-127.23141838414251</c:v>
                </c:pt>
                <c:pt idx="379">
                  <c:v>-127.23141838414251</c:v>
                </c:pt>
                <c:pt idx="380">
                  <c:v>-127.23141838414251</c:v>
                </c:pt>
                <c:pt idx="381">
                  <c:v>-127.23141838414251</c:v>
                </c:pt>
                <c:pt idx="382">
                  <c:v>-127.23141838414251</c:v>
                </c:pt>
                <c:pt idx="383">
                  <c:v>-127.23141838414251</c:v>
                </c:pt>
                <c:pt idx="384">
                  <c:v>-127.23141838414251</c:v>
                </c:pt>
                <c:pt idx="385">
                  <c:v>-127.23141838414251</c:v>
                </c:pt>
                <c:pt idx="386">
                  <c:v>-127.23141838414251</c:v>
                </c:pt>
                <c:pt idx="387">
                  <c:v>-127.23141838414251</c:v>
                </c:pt>
                <c:pt idx="388">
                  <c:v>-127.23141838414251</c:v>
                </c:pt>
                <c:pt idx="389">
                  <c:v>-127.23141838414251</c:v>
                </c:pt>
                <c:pt idx="390">
                  <c:v>-127.23141838414251</c:v>
                </c:pt>
                <c:pt idx="391">
                  <c:v>-127.23141838414251</c:v>
                </c:pt>
                <c:pt idx="392">
                  <c:v>-127.23141838414251</c:v>
                </c:pt>
                <c:pt idx="393">
                  <c:v>-127.23141838414251</c:v>
                </c:pt>
                <c:pt idx="394">
                  <c:v>-127.23141838414251</c:v>
                </c:pt>
                <c:pt idx="395">
                  <c:v>-127.23141838414251</c:v>
                </c:pt>
                <c:pt idx="396">
                  <c:v>-127.23141838414251</c:v>
                </c:pt>
                <c:pt idx="397">
                  <c:v>-127.23141838414251</c:v>
                </c:pt>
                <c:pt idx="398">
                  <c:v>-127.23141838414251</c:v>
                </c:pt>
                <c:pt idx="399">
                  <c:v>-127.23141838414251</c:v>
                </c:pt>
                <c:pt idx="400">
                  <c:v>-127.23141838414251</c:v>
                </c:pt>
              </c:numCache>
            </c:numRef>
          </c:yVal>
          <c:smooth val="0"/>
        </c:ser>
        <c:ser>
          <c:idx val="18"/>
          <c:order val="65"/>
          <c:tx>
            <c:v>0,02</c:v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00B050"/>
              </a:solidFill>
            </c:spPr>
          </c:marker>
          <c:xVal>
            <c:numRef>
              <c:f>CURVED!$Q$119:$AJ$119</c:f>
              <c:numCache>
                <c:formatCode>General</c:formatCode>
                <c:ptCount val="20"/>
                <c:pt idx="0">
                  <c:v>19.870349696922585</c:v>
                </c:pt>
                <c:pt idx="1">
                  <c:v>20.052813039899647</c:v>
                </c:pt>
                <c:pt idx="2">
                  <c:v>19.604662185678613</c:v>
                </c:pt>
                <c:pt idx="3">
                  <c:v>18.494446540342107</c:v>
                </c:pt>
                <c:pt idx="4">
                  <c:v>16.716106242421734</c:v>
                </c:pt>
                <c:pt idx="5">
                  <c:v>14.295627998069556</c:v>
                </c:pt>
                <c:pt idx="6">
                  <c:v>11.295845172672223</c:v>
                </c:pt>
                <c:pt idx="7">
                  <c:v>7.8178905684049438</c:v>
                </c:pt>
                <c:pt idx="8">
                  <c:v>3.9981081550651374</c:v>
                </c:pt>
                <c:pt idx="11">
                  <c:v>3.0347517765495819</c:v>
                </c:pt>
                <c:pt idx="12">
                  <c:v>6.0104669024471624</c:v>
                </c:pt>
                <c:pt idx="13">
                  <c:v>8.8670690506627352</c:v>
                </c:pt>
                <c:pt idx="14">
                  <c:v>11.542544918870338</c:v>
                </c:pt>
                <c:pt idx="15">
                  <c:v>13.972346731836357</c:v>
                </c:pt>
                <c:pt idx="16">
                  <c:v>16.089279018008224</c:v>
                </c:pt>
                <c:pt idx="17">
                  <c:v>17.824086091527853</c:v>
                </c:pt>
                <c:pt idx="18">
                  <c:v>19.106980664617488</c:v>
                </c:pt>
                <c:pt idx="19">
                  <c:v>19.870349696922567</c:v>
                </c:pt>
              </c:numCache>
            </c:numRef>
          </c:xVal>
          <c:yVal>
            <c:numRef>
              <c:f>CURVED!$Q$124:$AJ$124</c:f>
              <c:numCache>
                <c:formatCode>General</c:formatCode>
                <c:ptCount val="20"/>
                <c:pt idx="0">
                  <c:v>-1.3886570794682094</c:v>
                </c:pt>
                <c:pt idx="1">
                  <c:v>2.1128242973998481</c:v>
                </c:pt>
                <c:pt idx="2">
                  <c:v>5.6774949397135579</c:v>
                </c:pt>
                <c:pt idx="3">
                  <c:v>9.1853222469322162</c:v>
                </c:pt>
                <c:pt idx="4">
                  <c:v>12.501475721780666</c:v>
                </c:pt>
                <c:pt idx="5">
                  <c:v>15.482600393297741</c:v>
                </c:pt>
                <c:pt idx="6">
                  <c:v>17.986137359962477</c:v>
                </c:pt>
                <c:pt idx="7">
                  <c:v>19.882027322576537</c:v>
                </c:pt>
                <c:pt idx="8">
                  <c:v>21.065332269179361</c:v>
                </c:pt>
                <c:pt idx="9">
                  <c:v>-18.663109228742023</c:v>
                </c:pt>
                <c:pt idx="10">
                  <c:v>21.467685551032478</c:v>
                </c:pt>
                <c:pt idx="11">
                  <c:v>-18.432289073291198</c:v>
                </c:pt>
                <c:pt idx="12">
                  <c:v>-17.741756866713438</c:v>
                </c:pt>
                <c:pt idx="13">
                  <c:v>-16.597580140175015</c:v>
                </c:pt>
                <c:pt idx="14">
                  <c:v>-15.010811156471595</c:v>
                </c:pt>
                <c:pt idx="15">
                  <c:v>-12.998881903104229</c:v>
                </c:pt>
                <c:pt idx="16">
                  <c:v>-10.587510548373354</c:v>
                </c:pt>
                <c:pt idx="17">
                  <c:v>-7.813032094597256</c:v>
                </c:pt>
                <c:pt idx="18">
                  <c:v>-4.7249838497930616</c:v>
                </c:pt>
                <c:pt idx="19">
                  <c:v>-1.3886570794682251</c:v>
                </c:pt>
              </c:numCache>
            </c:numRef>
          </c:yVal>
          <c:smooth val="0"/>
        </c:ser>
        <c:ser>
          <c:idx val="22"/>
          <c:order val="66"/>
          <c:tx>
            <c:v>-0,02</c:v>
          </c:tx>
          <c:spPr>
            <a:ln>
              <a:noFill/>
            </a:ln>
          </c:spPr>
          <c:marker>
            <c:symbol val="circle"/>
            <c:size val="10"/>
            <c:spPr>
              <a:solidFill>
                <a:srgbClr val="00B050"/>
              </a:solidFill>
            </c:spPr>
          </c:marker>
          <c:xVal>
            <c:numRef>
              <c:f>CURVED!$Q$121:$AJ$121</c:f>
              <c:numCache>
                <c:formatCode>General</c:formatCode>
                <c:ptCount val="20"/>
                <c:pt idx="0">
                  <c:v>-19.870349696922585</c:v>
                </c:pt>
                <c:pt idx="1">
                  <c:v>-20.052813039899647</c:v>
                </c:pt>
                <c:pt idx="2">
                  <c:v>-19.604662185678613</c:v>
                </c:pt>
                <c:pt idx="3">
                  <c:v>-18.494446540342107</c:v>
                </c:pt>
                <c:pt idx="4">
                  <c:v>-16.716106242421734</c:v>
                </c:pt>
                <c:pt idx="5">
                  <c:v>-14.295627998069556</c:v>
                </c:pt>
                <c:pt idx="6">
                  <c:v>-11.295845172672223</c:v>
                </c:pt>
                <c:pt idx="7">
                  <c:v>-7.8178905684049438</c:v>
                </c:pt>
                <c:pt idx="8">
                  <c:v>-3.9981081550651374</c:v>
                </c:pt>
                <c:pt idx="9">
                  <c:v>0</c:v>
                </c:pt>
                <c:pt idx="10">
                  <c:v>0</c:v>
                </c:pt>
                <c:pt idx="11">
                  <c:v>-3.0347517765495819</c:v>
                </c:pt>
                <c:pt idx="12">
                  <c:v>-6.0104669024471624</c:v>
                </c:pt>
                <c:pt idx="13">
                  <c:v>-8.8670690506627352</c:v>
                </c:pt>
                <c:pt idx="14">
                  <c:v>-11.542544918870338</c:v>
                </c:pt>
                <c:pt idx="15">
                  <c:v>-13.972346731836357</c:v>
                </c:pt>
                <c:pt idx="16">
                  <c:v>-16.089279018008224</c:v>
                </c:pt>
                <c:pt idx="17">
                  <c:v>-17.824086091527853</c:v>
                </c:pt>
                <c:pt idx="18">
                  <c:v>-19.106980664617488</c:v>
                </c:pt>
                <c:pt idx="19">
                  <c:v>-19.870349696922567</c:v>
                </c:pt>
              </c:numCache>
            </c:numRef>
          </c:xVal>
          <c:yVal>
            <c:numRef>
              <c:f>CURVED!$Q$124:$AJ$124</c:f>
              <c:numCache>
                <c:formatCode>General</c:formatCode>
                <c:ptCount val="20"/>
                <c:pt idx="0">
                  <c:v>-1.3886570794682094</c:v>
                </c:pt>
                <c:pt idx="1">
                  <c:v>2.1128242973998481</c:v>
                </c:pt>
                <c:pt idx="2">
                  <c:v>5.6774949397135579</c:v>
                </c:pt>
                <c:pt idx="3">
                  <c:v>9.1853222469322162</c:v>
                </c:pt>
                <c:pt idx="4">
                  <c:v>12.501475721780666</c:v>
                </c:pt>
                <c:pt idx="5">
                  <c:v>15.482600393297741</c:v>
                </c:pt>
                <c:pt idx="6">
                  <c:v>17.986137359962477</c:v>
                </c:pt>
                <c:pt idx="7">
                  <c:v>19.882027322576537</c:v>
                </c:pt>
                <c:pt idx="8">
                  <c:v>21.065332269179361</c:v>
                </c:pt>
                <c:pt idx="9">
                  <c:v>-18.663109228742023</c:v>
                </c:pt>
                <c:pt idx="10">
                  <c:v>21.467685551032478</c:v>
                </c:pt>
                <c:pt idx="11">
                  <c:v>-18.432289073291198</c:v>
                </c:pt>
                <c:pt idx="12">
                  <c:v>-17.741756866713438</c:v>
                </c:pt>
                <c:pt idx="13">
                  <c:v>-16.597580140175015</c:v>
                </c:pt>
                <c:pt idx="14">
                  <c:v>-15.010811156471595</c:v>
                </c:pt>
                <c:pt idx="15">
                  <c:v>-12.998881903104229</c:v>
                </c:pt>
                <c:pt idx="16">
                  <c:v>-10.587510548373354</c:v>
                </c:pt>
                <c:pt idx="17">
                  <c:v>-7.813032094597256</c:v>
                </c:pt>
                <c:pt idx="18">
                  <c:v>-4.7249838497930616</c:v>
                </c:pt>
                <c:pt idx="19">
                  <c:v>-1.3886570794682251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117184"/>
        <c:axId val="167119104"/>
      </c:scatterChart>
      <c:valAx>
        <c:axId val="167117184"/>
        <c:scaling>
          <c:orientation val="minMax"/>
          <c:max val="100"/>
          <c:min val="-100"/>
        </c:scaling>
        <c:delete val="0"/>
        <c:axPos val="b"/>
        <c:numFmt formatCode="General" sourceLinked="1"/>
        <c:majorTickMark val="out"/>
        <c:minorTickMark val="none"/>
        <c:tickLblPos val="nextTo"/>
        <c:crossAx val="167119104"/>
        <c:crosses val="autoZero"/>
        <c:crossBetween val="midCat"/>
      </c:valAx>
      <c:valAx>
        <c:axId val="167119104"/>
        <c:scaling>
          <c:orientation val="minMax"/>
          <c:max val="100"/>
          <c:min val="-1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711718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2700"/>
  </c:spPr>
  <c:printSettings>
    <c:headerFooter/>
    <c:pageMargins b="0.75" l="0.7" r="0.7" t="0.75" header="0.3" footer="0.3"/>
    <c:pageSetup paperSize="9" orientation="portrait"/>
  </c:printSettings>
</c:chartSpace>
</file>

<file path=xl/ctrlProps/ctrlProp1.xml><?xml version="1.0" encoding="utf-8"?>
<formControlPr xmlns="http://schemas.microsoft.com/office/spreadsheetml/2009/9/main" objectType="Scroll" dx="18" fmlaLink="data!$J$1" horiz="1" max="20" page="10" val="3"/>
</file>

<file path=xl/ctrlProps/ctrlProp2.xml><?xml version="1.0" encoding="utf-8"?>
<formControlPr xmlns="http://schemas.microsoft.com/office/spreadsheetml/2009/9/main" objectType="Scroll" dx="18" fmlaLink="CURVED!$A$109" horiz="1" max="200" page="10" val="164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wmf"/><Relationship Id="rId18" Type="http://schemas.openxmlformats.org/officeDocument/2006/relationships/image" Target="../media/image18.wmf"/><Relationship Id="rId3" Type="http://schemas.openxmlformats.org/officeDocument/2006/relationships/image" Target="../media/image3.wmf"/><Relationship Id="rId21" Type="http://schemas.openxmlformats.org/officeDocument/2006/relationships/image" Target="../media/image21.emf"/><Relationship Id="rId7" Type="http://schemas.openxmlformats.org/officeDocument/2006/relationships/image" Target="../media/image7.wmf"/><Relationship Id="rId12" Type="http://schemas.openxmlformats.org/officeDocument/2006/relationships/image" Target="../media/image12.emf"/><Relationship Id="rId17" Type="http://schemas.openxmlformats.org/officeDocument/2006/relationships/image" Target="../media/image17.wmf"/><Relationship Id="rId2" Type="http://schemas.openxmlformats.org/officeDocument/2006/relationships/image" Target="../media/image2.w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23" Type="http://schemas.openxmlformats.org/officeDocument/2006/relationships/image" Target="../media/image23.w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w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</xdr:row>
          <xdr:rowOff>57150</xdr:rowOff>
        </xdr:from>
        <xdr:to>
          <xdr:col>8</xdr:col>
          <xdr:colOff>95250</xdr:colOff>
          <xdr:row>3</xdr:row>
          <xdr:rowOff>114300</xdr:rowOff>
        </xdr:to>
        <xdr:sp macro="" textlink="">
          <xdr:nvSpPr>
            <xdr:cNvPr id="1184" name="Scroll Bar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89</xdr:row>
          <xdr:rowOff>0</xdr:rowOff>
        </xdr:from>
        <xdr:to>
          <xdr:col>14</xdr:col>
          <xdr:colOff>228600</xdr:colOff>
          <xdr:row>91</xdr:row>
          <xdr:rowOff>95250</xdr:rowOff>
        </xdr:to>
        <xdr:sp macro="" textlink="">
          <xdr:nvSpPr>
            <xdr:cNvPr id="4810" name="Object 3786" hidden="1">
              <a:extLst>
                <a:ext uri="{63B3BB69-23CF-44E3-9099-C40C66FF867C}">
                  <a14:compatExt spid="_x0000_s48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85725</xdr:colOff>
          <xdr:row>89</xdr:row>
          <xdr:rowOff>19050</xdr:rowOff>
        </xdr:from>
        <xdr:to>
          <xdr:col>11</xdr:col>
          <xdr:colOff>323850</xdr:colOff>
          <xdr:row>91</xdr:row>
          <xdr:rowOff>142875</xdr:rowOff>
        </xdr:to>
        <xdr:sp macro="" textlink="">
          <xdr:nvSpPr>
            <xdr:cNvPr id="4814" name="Object 3790" hidden="1">
              <a:extLst>
                <a:ext uri="{63B3BB69-23CF-44E3-9099-C40C66FF867C}">
                  <a14:compatExt spid="_x0000_s48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</xdr:colOff>
          <xdr:row>92</xdr:row>
          <xdr:rowOff>95250</xdr:rowOff>
        </xdr:from>
        <xdr:to>
          <xdr:col>11</xdr:col>
          <xdr:colOff>438150</xdr:colOff>
          <xdr:row>95</xdr:row>
          <xdr:rowOff>19050</xdr:rowOff>
        </xdr:to>
        <xdr:sp macro="" textlink="">
          <xdr:nvSpPr>
            <xdr:cNvPr id="4813" name="Object 3789" hidden="1">
              <a:extLst>
                <a:ext uri="{63B3BB69-23CF-44E3-9099-C40C66FF867C}">
                  <a14:compatExt spid="_x0000_s48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600075</xdr:colOff>
          <xdr:row>94</xdr:row>
          <xdr:rowOff>85725</xdr:rowOff>
        </xdr:from>
        <xdr:to>
          <xdr:col>13</xdr:col>
          <xdr:colOff>447675</xdr:colOff>
          <xdr:row>97</xdr:row>
          <xdr:rowOff>57150</xdr:rowOff>
        </xdr:to>
        <xdr:sp macro="" textlink="">
          <xdr:nvSpPr>
            <xdr:cNvPr id="4812" name="Object 3788" hidden="1">
              <a:extLst>
                <a:ext uri="{63B3BB69-23CF-44E3-9099-C40C66FF867C}">
                  <a14:compatExt spid="_x0000_s48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438150</xdr:colOff>
          <xdr:row>85</xdr:row>
          <xdr:rowOff>9525</xdr:rowOff>
        </xdr:from>
        <xdr:to>
          <xdr:col>15</xdr:col>
          <xdr:colOff>9525</xdr:colOff>
          <xdr:row>87</xdr:row>
          <xdr:rowOff>114300</xdr:rowOff>
        </xdr:to>
        <xdr:sp macro="" textlink="">
          <xdr:nvSpPr>
            <xdr:cNvPr id="4811" name="Object 3787" hidden="1">
              <a:extLst>
                <a:ext uri="{63B3BB69-23CF-44E3-9099-C40C66FF867C}">
                  <a14:compatExt spid="_x0000_s48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85</xdr:row>
          <xdr:rowOff>28575</xdr:rowOff>
        </xdr:from>
        <xdr:to>
          <xdr:col>9</xdr:col>
          <xdr:colOff>514350</xdr:colOff>
          <xdr:row>89</xdr:row>
          <xdr:rowOff>38100</xdr:rowOff>
        </xdr:to>
        <xdr:sp macro="" textlink="">
          <xdr:nvSpPr>
            <xdr:cNvPr id="4815" name="Object 3791" hidden="1">
              <a:extLst>
                <a:ext uri="{63B3BB69-23CF-44E3-9099-C40C66FF867C}">
                  <a14:compatExt spid="_x0000_s48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866775</xdr:colOff>
          <xdr:row>95</xdr:row>
          <xdr:rowOff>19050</xdr:rowOff>
        </xdr:from>
        <xdr:to>
          <xdr:col>5</xdr:col>
          <xdr:colOff>95250</xdr:colOff>
          <xdr:row>96</xdr:row>
          <xdr:rowOff>209550</xdr:rowOff>
        </xdr:to>
        <xdr:sp macro="" textlink="">
          <xdr:nvSpPr>
            <xdr:cNvPr id="4816" name="Object 3792" hidden="1">
              <a:extLst>
                <a:ext uri="{63B3BB69-23CF-44E3-9099-C40C66FF867C}">
                  <a14:compatExt spid="_x0000_s48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123825</xdr:colOff>
          <xdr:row>124</xdr:row>
          <xdr:rowOff>104775</xdr:rowOff>
        </xdr:from>
        <xdr:to>
          <xdr:col>4</xdr:col>
          <xdr:colOff>581025</xdr:colOff>
          <xdr:row>128</xdr:row>
          <xdr:rowOff>38100</xdr:rowOff>
        </xdr:to>
        <xdr:sp macro="" textlink="">
          <xdr:nvSpPr>
            <xdr:cNvPr id="4817" name="Object 3793" hidden="1">
              <a:extLst>
                <a:ext uri="{63B3BB69-23CF-44E3-9099-C40C66FF867C}">
                  <a14:compatExt spid="_x0000_s4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120</xdr:col>
      <xdr:colOff>545855</xdr:colOff>
      <xdr:row>188</xdr:row>
      <xdr:rowOff>71804</xdr:rowOff>
    </xdr:from>
    <xdr:to>
      <xdr:col>128</xdr:col>
      <xdr:colOff>252779</xdr:colOff>
      <xdr:row>205</xdr:row>
      <xdr:rowOff>74734</xdr:rowOff>
    </xdr:to>
    <xdr:graphicFrame macro="">
      <xdr:nvGraphicFramePr>
        <xdr:cNvPr id="1229" name="Γράφημα 12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2133</xdr:row>
          <xdr:rowOff>104775</xdr:rowOff>
        </xdr:from>
        <xdr:to>
          <xdr:col>13</xdr:col>
          <xdr:colOff>133350</xdr:colOff>
          <xdr:row>2136</xdr:row>
          <xdr:rowOff>38100</xdr:rowOff>
        </xdr:to>
        <xdr:sp macro="" textlink="">
          <xdr:nvSpPr>
            <xdr:cNvPr id="4818" name="Object 3794" hidden="1">
              <a:extLst>
                <a:ext uri="{63B3BB69-23CF-44E3-9099-C40C66FF867C}">
                  <a14:compatExt spid="_x0000_s4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200025</xdr:colOff>
          <xdr:row>1927</xdr:row>
          <xdr:rowOff>123825</xdr:rowOff>
        </xdr:from>
        <xdr:to>
          <xdr:col>7</xdr:col>
          <xdr:colOff>552450</xdr:colOff>
          <xdr:row>1930</xdr:row>
          <xdr:rowOff>57150</xdr:rowOff>
        </xdr:to>
        <xdr:sp macro="" textlink="">
          <xdr:nvSpPr>
            <xdr:cNvPr id="4820" name="Object 3796" hidden="1">
              <a:extLst>
                <a:ext uri="{63B3BB69-23CF-44E3-9099-C40C66FF867C}">
                  <a14:compatExt spid="_x0000_s48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561975</xdr:colOff>
          <xdr:row>1934</xdr:row>
          <xdr:rowOff>95250</xdr:rowOff>
        </xdr:from>
        <xdr:to>
          <xdr:col>12</xdr:col>
          <xdr:colOff>190500</xdr:colOff>
          <xdr:row>1938</xdr:row>
          <xdr:rowOff>28575</xdr:rowOff>
        </xdr:to>
        <xdr:sp macro="" textlink="">
          <xdr:nvSpPr>
            <xdr:cNvPr id="4822" name="Object 3798" hidden="1">
              <a:extLst>
                <a:ext uri="{63B3BB69-23CF-44E3-9099-C40C66FF867C}">
                  <a14:compatExt spid="_x0000_s48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1932</xdr:row>
          <xdr:rowOff>114300</xdr:rowOff>
        </xdr:from>
        <xdr:to>
          <xdr:col>10</xdr:col>
          <xdr:colOff>933450</xdr:colOff>
          <xdr:row>1936</xdr:row>
          <xdr:rowOff>76200</xdr:rowOff>
        </xdr:to>
        <xdr:sp macro="" textlink="">
          <xdr:nvSpPr>
            <xdr:cNvPr id="4824" name="Object 3800" hidden="1">
              <a:extLst>
                <a:ext uri="{63B3BB69-23CF-44E3-9099-C40C66FF867C}">
                  <a14:compatExt spid="_x0000_s48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</xdr:row>
          <xdr:rowOff>57150</xdr:rowOff>
        </xdr:from>
        <xdr:to>
          <xdr:col>11</xdr:col>
          <xdr:colOff>95250</xdr:colOff>
          <xdr:row>5</xdr:row>
          <xdr:rowOff>247650</xdr:rowOff>
        </xdr:to>
        <xdr:sp macro="" textlink="">
          <xdr:nvSpPr>
            <xdr:cNvPr id="4825" name="Scroll Bar 3801" hidden="1">
              <a:extLst>
                <a:ext uri="{63B3BB69-23CF-44E3-9099-C40C66FF867C}">
                  <a14:compatExt spid="_x0000_s48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</xdr:col>
      <xdr:colOff>660400</xdr:colOff>
      <xdr:row>6</xdr:row>
      <xdr:rowOff>28575</xdr:rowOff>
    </xdr:from>
    <xdr:to>
      <xdr:col>10</xdr:col>
      <xdr:colOff>412750</xdr:colOff>
      <xdr:row>43</xdr:row>
      <xdr:rowOff>130175</xdr:rowOff>
    </xdr:to>
    <xdr:graphicFrame macro="">
      <xdr:nvGraphicFramePr>
        <xdr:cNvPr id="1241" name="RayPath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105</xdr:row>
          <xdr:rowOff>85725</xdr:rowOff>
        </xdr:from>
        <xdr:to>
          <xdr:col>0</xdr:col>
          <xdr:colOff>314325</xdr:colOff>
          <xdr:row>106</xdr:row>
          <xdr:rowOff>133350</xdr:rowOff>
        </xdr:to>
        <xdr:sp macro="" textlink="">
          <xdr:nvSpPr>
            <xdr:cNvPr id="4826" name="Object 3802" hidden="1">
              <a:extLst>
                <a:ext uri="{63B3BB69-23CF-44E3-9099-C40C66FF867C}">
                  <a14:compatExt spid="_x0000_s48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124</xdr:row>
          <xdr:rowOff>0</xdr:rowOff>
        </xdr:from>
        <xdr:to>
          <xdr:col>11</xdr:col>
          <xdr:colOff>133350</xdr:colOff>
          <xdr:row>127</xdr:row>
          <xdr:rowOff>123825</xdr:rowOff>
        </xdr:to>
        <xdr:sp macro="" textlink="">
          <xdr:nvSpPr>
            <xdr:cNvPr id="4827" name="Object 3803" hidden="1">
              <a:extLst>
                <a:ext uri="{63B3BB69-23CF-44E3-9099-C40C66FF867C}">
                  <a14:compatExt spid="_x0000_s48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38100</xdr:colOff>
          <xdr:row>105</xdr:row>
          <xdr:rowOff>161925</xdr:rowOff>
        </xdr:from>
        <xdr:to>
          <xdr:col>14</xdr:col>
          <xdr:colOff>361950</xdr:colOff>
          <xdr:row>107</xdr:row>
          <xdr:rowOff>47625</xdr:rowOff>
        </xdr:to>
        <xdr:sp macro="" textlink="">
          <xdr:nvSpPr>
            <xdr:cNvPr id="4828" name="Object 3804" hidden="1">
              <a:extLst>
                <a:ext uri="{63B3BB69-23CF-44E3-9099-C40C66FF867C}">
                  <a14:compatExt spid="_x0000_s48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153</xdr:col>
          <xdr:colOff>219075</xdr:colOff>
          <xdr:row>1923</xdr:row>
          <xdr:rowOff>104775</xdr:rowOff>
        </xdr:from>
        <xdr:to>
          <xdr:col>163</xdr:col>
          <xdr:colOff>152400</xdr:colOff>
          <xdr:row>1935</xdr:row>
          <xdr:rowOff>114300</xdr:rowOff>
        </xdr:to>
        <xdr:sp macro="" textlink="">
          <xdr:nvSpPr>
            <xdr:cNvPr id="4834" name="Object 3810" hidden="1">
              <a:extLst>
                <a:ext uri="{63B3BB69-23CF-44E3-9099-C40C66FF867C}">
                  <a14:compatExt spid="_x0000_s48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153</xdr:col>
          <xdr:colOff>0</xdr:colOff>
          <xdr:row>1942</xdr:row>
          <xdr:rowOff>0</xdr:rowOff>
        </xdr:from>
        <xdr:to>
          <xdr:col>156</xdr:col>
          <xdr:colOff>352425</xdr:colOff>
          <xdr:row>1944</xdr:row>
          <xdr:rowOff>95250</xdr:rowOff>
        </xdr:to>
        <xdr:sp macro="" textlink="">
          <xdr:nvSpPr>
            <xdr:cNvPr id="4836" name="Object 3812" hidden="1">
              <a:extLst>
                <a:ext uri="{63B3BB69-23CF-44E3-9099-C40C66FF867C}">
                  <a14:compatExt spid="_x0000_s48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40</xdr:col>
          <xdr:colOff>38100</xdr:colOff>
          <xdr:row>105</xdr:row>
          <xdr:rowOff>161925</xdr:rowOff>
        </xdr:from>
        <xdr:to>
          <xdr:col>40</xdr:col>
          <xdr:colOff>361950</xdr:colOff>
          <xdr:row>107</xdr:row>
          <xdr:rowOff>47625</xdr:rowOff>
        </xdr:to>
        <xdr:sp macro="" textlink="">
          <xdr:nvSpPr>
            <xdr:cNvPr id="4841" name="Object 3817" hidden="1">
              <a:extLst>
                <a:ext uri="{63B3BB69-23CF-44E3-9099-C40C66FF867C}">
                  <a14:compatExt spid="_x0000_s48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38100</xdr:colOff>
          <xdr:row>105</xdr:row>
          <xdr:rowOff>161925</xdr:rowOff>
        </xdr:from>
        <xdr:to>
          <xdr:col>62</xdr:col>
          <xdr:colOff>361950</xdr:colOff>
          <xdr:row>107</xdr:row>
          <xdr:rowOff>47625</xdr:rowOff>
        </xdr:to>
        <xdr:sp macro="" textlink="">
          <xdr:nvSpPr>
            <xdr:cNvPr id="4842" name="Object 3818" hidden="1">
              <a:extLst>
                <a:ext uri="{63B3BB69-23CF-44E3-9099-C40C66FF867C}">
                  <a14:compatExt spid="_x0000_s48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84</xdr:col>
          <xdr:colOff>38100</xdr:colOff>
          <xdr:row>105</xdr:row>
          <xdr:rowOff>161925</xdr:rowOff>
        </xdr:from>
        <xdr:to>
          <xdr:col>84</xdr:col>
          <xdr:colOff>361950</xdr:colOff>
          <xdr:row>107</xdr:row>
          <xdr:rowOff>47625</xdr:rowOff>
        </xdr:to>
        <xdr:sp macro="" textlink="">
          <xdr:nvSpPr>
            <xdr:cNvPr id="4843" name="Object 3819" hidden="1">
              <a:extLst>
                <a:ext uri="{63B3BB69-23CF-44E3-9099-C40C66FF867C}">
                  <a14:compatExt spid="_x0000_s48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106</xdr:col>
          <xdr:colOff>38100</xdr:colOff>
          <xdr:row>105</xdr:row>
          <xdr:rowOff>161925</xdr:rowOff>
        </xdr:from>
        <xdr:to>
          <xdr:col>106</xdr:col>
          <xdr:colOff>361950</xdr:colOff>
          <xdr:row>107</xdr:row>
          <xdr:rowOff>47625</xdr:rowOff>
        </xdr:to>
        <xdr:sp macro="" textlink="">
          <xdr:nvSpPr>
            <xdr:cNvPr id="4844" name="Object 3820" hidden="1">
              <a:extLst>
                <a:ext uri="{63B3BB69-23CF-44E3-9099-C40C66FF867C}">
                  <a14:compatExt spid="_x0000_s48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128</xdr:col>
          <xdr:colOff>38100</xdr:colOff>
          <xdr:row>105</xdr:row>
          <xdr:rowOff>161925</xdr:rowOff>
        </xdr:from>
        <xdr:to>
          <xdr:col>128</xdr:col>
          <xdr:colOff>361950</xdr:colOff>
          <xdr:row>107</xdr:row>
          <xdr:rowOff>47625</xdr:rowOff>
        </xdr:to>
        <xdr:sp macro="" textlink="">
          <xdr:nvSpPr>
            <xdr:cNvPr id="4845" name="Object 3821" hidden="1">
              <a:extLst>
                <a:ext uri="{63B3BB69-23CF-44E3-9099-C40C66FF867C}">
                  <a14:compatExt spid="_x0000_s48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150</xdr:col>
          <xdr:colOff>38100</xdr:colOff>
          <xdr:row>105</xdr:row>
          <xdr:rowOff>161925</xdr:rowOff>
        </xdr:from>
        <xdr:to>
          <xdr:col>150</xdr:col>
          <xdr:colOff>361950</xdr:colOff>
          <xdr:row>107</xdr:row>
          <xdr:rowOff>47625</xdr:rowOff>
        </xdr:to>
        <xdr:sp macro="" textlink="">
          <xdr:nvSpPr>
            <xdr:cNvPr id="4846" name="Object 3822" hidden="1">
              <a:extLst>
                <a:ext uri="{63B3BB69-23CF-44E3-9099-C40C66FF867C}">
                  <a14:compatExt spid="_x0000_s48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172</xdr:col>
          <xdr:colOff>38100</xdr:colOff>
          <xdr:row>105</xdr:row>
          <xdr:rowOff>161925</xdr:rowOff>
        </xdr:from>
        <xdr:to>
          <xdr:col>172</xdr:col>
          <xdr:colOff>361950</xdr:colOff>
          <xdr:row>107</xdr:row>
          <xdr:rowOff>47625</xdr:rowOff>
        </xdr:to>
        <xdr:sp macro="" textlink="">
          <xdr:nvSpPr>
            <xdr:cNvPr id="4847" name="Object 3823" hidden="1">
              <a:extLst>
                <a:ext uri="{63B3BB69-23CF-44E3-9099-C40C66FF867C}">
                  <a14:compatExt spid="_x0000_s48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194</xdr:col>
          <xdr:colOff>38100</xdr:colOff>
          <xdr:row>105</xdr:row>
          <xdr:rowOff>161925</xdr:rowOff>
        </xdr:from>
        <xdr:to>
          <xdr:col>194</xdr:col>
          <xdr:colOff>361950</xdr:colOff>
          <xdr:row>107</xdr:row>
          <xdr:rowOff>47625</xdr:rowOff>
        </xdr:to>
        <xdr:sp macro="" textlink="">
          <xdr:nvSpPr>
            <xdr:cNvPr id="4848" name="Object 3824" hidden="1">
              <a:extLst>
                <a:ext uri="{63B3BB69-23CF-44E3-9099-C40C66FF867C}">
                  <a14:compatExt spid="_x0000_s48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138</xdr:col>
          <xdr:colOff>0</xdr:colOff>
          <xdr:row>1955</xdr:row>
          <xdr:rowOff>0</xdr:rowOff>
        </xdr:from>
        <xdr:to>
          <xdr:col>141</xdr:col>
          <xdr:colOff>352425</xdr:colOff>
          <xdr:row>1957</xdr:row>
          <xdr:rowOff>95250</xdr:rowOff>
        </xdr:to>
        <xdr:sp macro="" textlink="">
          <xdr:nvSpPr>
            <xdr:cNvPr id="4849" name="Object 3825" hidden="1">
              <a:extLst>
                <a:ext uri="{63B3BB69-23CF-44E3-9099-C40C66FF867C}">
                  <a14:compatExt spid="_x0000_s48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1933</xdr:row>
          <xdr:rowOff>0</xdr:rowOff>
        </xdr:from>
        <xdr:to>
          <xdr:col>8</xdr:col>
          <xdr:colOff>95250</xdr:colOff>
          <xdr:row>1937</xdr:row>
          <xdr:rowOff>9525</xdr:rowOff>
        </xdr:to>
        <xdr:sp macro="" textlink="">
          <xdr:nvSpPr>
            <xdr:cNvPr id="4850" name="Object 3826" hidden="1">
              <a:extLst>
                <a:ext uri="{63B3BB69-23CF-44E3-9099-C40C66FF867C}">
                  <a14:compatExt spid="_x0000_s48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1937</xdr:row>
          <xdr:rowOff>0</xdr:rowOff>
        </xdr:from>
        <xdr:to>
          <xdr:col>7</xdr:col>
          <xdr:colOff>171450</xdr:colOff>
          <xdr:row>1939</xdr:row>
          <xdr:rowOff>95250</xdr:rowOff>
        </xdr:to>
        <xdr:sp macro="" textlink="">
          <xdr:nvSpPr>
            <xdr:cNvPr id="4851" name="Object 3827" hidden="1">
              <a:extLst>
                <a:ext uri="{63B3BB69-23CF-44E3-9099-C40C66FF867C}">
                  <a14:compatExt spid="_x0000_s48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135</xdr:row>
          <xdr:rowOff>85725</xdr:rowOff>
        </xdr:from>
        <xdr:to>
          <xdr:col>0</xdr:col>
          <xdr:colOff>314325</xdr:colOff>
          <xdr:row>136</xdr:row>
          <xdr:rowOff>133350</xdr:rowOff>
        </xdr:to>
        <xdr:sp macro="" textlink="">
          <xdr:nvSpPr>
            <xdr:cNvPr id="4852" name="Object 3828" hidden="1">
              <a:extLst>
                <a:ext uri="{63B3BB69-23CF-44E3-9099-C40C66FF867C}">
                  <a14:compatExt spid="_x0000_s48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381000</xdr:colOff>
          <xdr:row>90</xdr:row>
          <xdr:rowOff>95250</xdr:rowOff>
        </xdr:from>
        <xdr:to>
          <xdr:col>3</xdr:col>
          <xdr:colOff>104775</xdr:colOff>
          <xdr:row>94</xdr:row>
          <xdr:rowOff>19050</xdr:rowOff>
        </xdr:to>
        <xdr:sp macro="" textlink="">
          <xdr:nvSpPr>
            <xdr:cNvPr id="4853" name="Object 3829" hidden="1">
              <a:extLst>
                <a:ext uri="{63B3BB69-23CF-44E3-9099-C40C66FF867C}">
                  <a14:compatExt spid="_x0000_s48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1934</xdr:row>
          <xdr:rowOff>9525</xdr:rowOff>
        </xdr:from>
        <xdr:to>
          <xdr:col>3</xdr:col>
          <xdr:colOff>85725</xdr:colOff>
          <xdr:row>1937</xdr:row>
          <xdr:rowOff>104775</xdr:rowOff>
        </xdr:to>
        <xdr:sp macro="" textlink="">
          <xdr:nvSpPr>
            <xdr:cNvPr id="4854" name="Object 3830" hidden="1">
              <a:extLst>
                <a:ext uri="{63B3BB69-23CF-44E3-9099-C40C66FF867C}">
                  <a14:compatExt spid="_x0000_s48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600075</xdr:colOff>
          <xdr:row>1943</xdr:row>
          <xdr:rowOff>152400</xdr:rowOff>
        </xdr:from>
        <xdr:to>
          <xdr:col>10</xdr:col>
          <xdr:colOff>1104900</xdr:colOff>
          <xdr:row>1947</xdr:row>
          <xdr:rowOff>0</xdr:rowOff>
        </xdr:to>
        <xdr:sp macro="" textlink="">
          <xdr:nvSpPr>
            <xdr:cNvPr id="4855" name="Object 3831" hidden="1">
              <a:extLst>
                <a:ext uri="{63B3BB69-23CF-44E3-9099-C40C66FF867C}">
                  <a14:compatExt spid="_x0000_s48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142</xdr:col>
          <xdr:colOff>600075</xdr:colOff>
          <xdr:row>1936</xdr:row>
          <xdr:rowOff>152400</xdr:rowOff>
        </xdr:from>
        <xdr:to>
          <xdr:col>147</xdr:col>
          <xdr:colOff>266700</xdr:colOff>
          <xdr:row>1940</xdr:row>
          <xdr:rowOff>0</xdr:rowOff>
        </xdr:to>
        <xdr:sp macro="" textlink="">
          <xdr:nvSpPr>
            <xdr:cNvPr id="4856" name="Object 3832" hidden="1">
              <a:extLst>
                <a:ext uri="{63B3BB69-23CF-44E3-9099-C40C66FF867C}">
                  <a14:compatExt spid="_x0000_s48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96</xdr:row>
          <xdr:rowOff>0</xdr:rowOff>
        </xdr:from>
        <xdr:to>
          <xdr:col>9</xdr:col>
          <xdr:colOff>304800</xdr:colOff>
          <xdr:row>98</xdr:row>
          <xdr:rowOff>85725</xdr:rowOff>
        </xdr:to>
        <xdr:sp macro="" textlink="">
          <xdr:nvSpPr>
            <xdr:cNvPr id="4857" name="Object 3833" hidden="1">
              <a:extLst>
                <a:ext uri="{63B3BB69-23CF-44E3-9099-C40C66FF867C}">
                  <a14:compatExt spid="_x0000_s48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123</xdr:row>
          <xdr:rowOff>0</xdr:rowOff>
        </xdr:from>
        <xdr:to>
          <xdr:col>3</xdr:col>
          <xdr:colOff>600075</xdr:colOff>
          <xdr:row>126</xdr:row>
          <xdr:rowOff>95250</xdr:rowOff>
        </xdr:to>
        <xdr:sp macro="" textlink="">
          <xdr:nvSpPr>
            <xdr:cNvPr id="4858" name="Object 3834" hidden="1">
              <a:extLst>
                <a:ext uri="{63B3BB69-23CF-44E3-9099-C40C66FF867C}">
                  <a14:compatExt spid="_x0000_s48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124</xdr:row>
          <xdr:rowOff>0</xdr:rowOff>
        </xdr:from>
        <xdr:to>
          <xdr:col>31</xdr:col>
          <xdr:colOff>0</xdr:colOff>
          <xdr:row>126</xdr:row>
          <xdr:rowOff>95250</xdr:rowOff>
        </xdr:to>
        <xdr:sp macro="" textlink="">
          <xdr:nvSpPr>
            <xdr:cNvPr id="4859" name="Object 3835" hidden="1">
              <a:extLst>
                <a:ext uri="{63B3BB69-23CF-44E3-9099-C40C66FF867C}">
                  <a14:compatExt spid="_x0000_s48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25</xdr:col>
      <xdr:colOff>146955</xdr:colOff>
      <xdr:row>126</xdr:row>
      <xdr:rowOff>27213</xdr:rowOff>
    </xdr:from>
    <xdr:ext cx="3162302" cy="61491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42" name="TextBox 1241"/>
            <xdr:cNvSpPr txBox="1"/>
          </xdr:nvSpPr>
          <xdr:spPr>
            <a:xfrm>
              <a:off x="17417141" y="21058413"/>
              <a:ext cx="3162302" cy="6149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l-GR" sz="1100" i="1">
                            <a:latin typeface="Cambria Math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/>
                          </a:rPr>
                          <m:t>𝑑𝑦</m:t>
                        </m:r>
                      </m:num>
                      <m:den>
                        <m:r>
                          <a:rPr lang="en-US" sz="1100" b="0" i="1">
                            <a:latin typeface="Cambria Math"/>
                          </a:rPr>
                          <m:t>𝑑𝑡</m:t>
                        </m:r>
                      </m:den>
                    </m:f>
                    <m:r>
                      <a:rPr lang="en-US" sz="1100" b="0" i="1">
                        <a:latin typeface="Cambria Math"/>
                      </a:rPr>
                      <m:t>=</m:t>
                    </m:r>
                    <m:r>
                      <a:rPr lang="en-US" sz="1100" b="0" i="1">
                        <a:latin typeface="Cambria Math"/>
                      </a:rPr>
                      <m:t>𝑎</m:t>
                    </m:r>
                    <m:r>
                      <a:rPr lang="en-US" sz="1100" b="0" i="1">
                        <a:latin typeface="Cambria Math"/>
                        <a:ea typeface="Cambria Math"/>
                      </a:rPr>
                      <m:t>𝛽</m:t>
                    </m:r>
                    <m:r>
                      <a:rPr lang="en-US" sz="1100" b="0" i="1">
                        <a:latin typeface="Cambria Math"/>
                        <a:ea typeface="Cambria Math"/>
                      </a:rPr>
                      <m:t>𝑦</m:t>
                    </m:r>
                    <m:r>
                      <a:rPr lang="en-US" sz="1100" b="0" i="1">
                        <a:latin typeface="Cambria Math"/>
                        <a:ea typeface="Cambria Math"/>
                      </a:rPr>
                      <m:t>→</m:t>
                    </m:r>
                    <m:f>
                      <m:fPr>
                        <m:ctrlPr>
                          <a:rPr lang="en-US" sz="1100" b="0" i="1">
                            <a:latin typeface="Cambria Math"/>
                            <a:ea typeface="Cambria Math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𝑑𝑦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𝑎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𝛽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𝑦</m:t>
                        </m:r>
                      </m:den>
                    </m:f>
                    <m:r>
                      <a:rPr lang="en-US" sz="1100" b="0" i="1">
                        <a:latin typeface="Cambria Math"/>
                        <a:ea typeface="Cambria Math"/>
                      </a:rPr>
                      <m:t>=</m:t>
                    </m:r>
                    <m:r>
                      <a:rPr lang="en-US" sz="1100" b="0" i="1">
                        <a:latin typeface="Cambria Math"/>
                        <a:ea typeface="Cambria Math"/>
                      </a:rPr>
                      <m:t>𝑑𝑡</m:t>
                    </m:r>
                    <m:r>
                      <a:rPr lang="en-US" sz="1100" b="0" i="1">
                        <a:latin typeface="Cambria Math"/>
                        <a:ea typeface="Cambria Math"/>
                      </a:rPr>
                      <m:t>→</m:t>
                    </m:r>
                    <m:func>
                      <m:funcPr>
                        <m:ctrlPr>
                          <a:rPr lang="en-US" sz="1100" b="0" i="1">
                            <a:latin typeface="Cambria Math"/>
                            <a:ea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b="0" i="0">
                            <a:latin typeface="Cambria Math"/>
                            <a:ea typeface="Cambria Math"/>
                          </a:rPr>
                          <m:t>ln</m:t>
                        </m:r>
                      </m:fName>
                      <m:e>
                        <m:d>
                          <m:dPr>
                            <m:ctrlPr>
                              <a:rPr lang="en-US" sz="1100" b="0" i="1">
                                <a:latin typeface="Cambria Math"/>
                                <a:ea typeface="Cambria Math"/>
                              </a:rPr>
                            </m:ctrlPr>
                          </m:d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𝑎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𝛽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</m:d>
                      </m:e>
                    </m:func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𝑙𝑛𝑎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=−</m:t>
                    </m:r>
                    <m:r>
                      <a:rPr lang="el-GR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𝛽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𝑡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/>
                        <a:cs typeface="+mn-cs"/>
                      </a:rPr>
                      <m:t>→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/>
                        <a:cs typeface="+mn-cs"/>
                      </a:rPr>
                      <m:t>𝑎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/>
                        <a:cs typeface="+mn-cs"/>
                      </a:rPr>
                      <m:t>−</m:t>
                    </m:r>
                    <m:r>
                      <a:rPr lang="el-GR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/>
                        <a:cs typeface="+mn-cs"/>
                      </a:rPr>
                      <m:t>𝛽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/>
                        <a:cs typeface="+mn-cs"/>
                      </a:rPr>
                      <m:t>𝑦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/>
                        <a:cs typeface="+mn-cs"/>
                      </a:rPr>
                      <m:t>=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/>
                        <a:cs typeface="+mn-cs"/>
                      </a:rPr>
                      <m:t>𝑎𝑒𝑥𝑝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/>
                        <a:cs typeface="+mn-cs"/>
                      </a:rPr>
                      <m:t>(−</m:t>
                    </m:r>
                    <m:r>
                      <a:rPr lang="el-GR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/>
                        <a:cs typeface="+mn-cs"/>
                      </a:rPr>
                      <m:t>𝛽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/>
                        <a:cs typeface="+mn-cs"/>
                      </a:rPr>
                      <m:t>𝑡</m:t>
                    </m:r>
                    <m:r>
                      <a:rPr lang="en-US" sz="1100" b="0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/>
                        <a:cs typeface="+mn-cs"/>
                      </a:rPr>
                      <m:t>)</m:t>
                    </m:r>
                  </m:oMath>
                </m:oMathPara>
              </a14:m>
              <a:endParaRPr lang="el-GR" sz="1100"/>
            </a:p>
          </xdr:txBody>
        </xdr:sp>
      </mc:Choice>
      <mc:Fallback xmlns="">
        <xdr:sp macro="" textlink="">
          <xdr:nvSpPr>
            <xdr:cNvPr id="1242" name="TextBox 1241"/>
            <xdr:cNvSpPr txBox="1"/>
          </xdr:nvSpPr>
          <xdr:spPr>
            <a:xfrm>
              <a:off x="17417141" y="21058413"/>
              <a:ext cx="3162302" cy="6149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𝑑𝑦</a:t>
              </a:r>
              <a:r>
                <a:rPr lang="el-GR" sz="1100" b="0" i="0">
                  <a:latin typeface="Cambria Math"/>
                </a:rPr>
                <a:t>/</a:t>
              </a:r>
              <a:r>
                <a:rPr lang="en-US" sz="1100" b="0" i="0">
                  <a:latin typeface="Cambria Math"/>
                </a:rPr>
                <a:t>𝑑𝑡=𝑎</a:t>
              </a:r>
              <a:r>
                <a:rPr lang="en-US" sz="1100" b="0" i="0">
                  <a:latin typeface="Cambria Math"/>
                  <a:ea typeface="Cambria Math"/>
                </a:rPr>
                <a:t>𝛽𝑦→𝑑𝑦/(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𝑎−𝛽𝑦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)</a:t>
              </a:r>
              <a:r>
                <a:rPr lang="en-US" sz="1100" b="0" i="0">
                  <a:latin typeface="Cambria Math"/>
                  <a:ea typeface="Cambria Math"/>
                </a:rPr>
                <a:t>=𝑑𝑡→ln⁡(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𝑎−𝛽𝑦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)−𝑙𝑛𝑎=−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𝛽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𝑡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→𝑎−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𝛽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𝑦=𝑎𝑒𝑥𝑝(−</a:t>
              </a:r>
              <a:r>
                <a:rPr lang="el-GR" sz="11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𝛽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𝑡)</a:t>
              </a:r>
              <a:endParaRPr lang="el-GR" sz="1100"/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96</xdr:row>
          <xdr:rowOff>57150</xdr:rowOff>
        </xdr:from>
        <xdr:to>
          <xdr:col>36</xdr:col>
          <xdr:colOff>314325</xdr:colOff>
          <xdr:row>99</xdr:row>
          <xdr:rowOff>57150</xdr:rowOff>
        </xdr:to>
        <xdr:sp macro="" textlink="">
          <xdr:nvSpPr>
            <xdr:cNvPr id="4860" name="Object 3836" hidden="1">
              <a:extLst>
                <a:ext uri="{63B3BB69-23CF-44E3-9099-C40C66FF867C}">
                  <a14:compatExt spid="_x0000_s48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wmf"/><Relationship Id="rId18" Type="http://schemas.openxmlformats.org/officeDocument/2006/relationships/image" Target="../media/image7.wmf"/><Relationship Id="rId26" Type="http://schemas.openxmlformats.org/officeDocument/2006/relationships/image" Target="../media/image10.emf"/><Relationship Id="rId39" Type="http://schemas.openxmlformats.org/officeDocument/2006/relationships/oleObject" Target="../embeddings/oleObject23.bin"/><Relationship Id="rId21" Type="http://schemas.openxmlformats.org/officeDocument/2006/relationships/oleObject" Target="../embeddings/oleObject10.bin"/><Relationship Id="rId34" Type="http://schemas.openxmlformats.org/officeDocument/2006/relationships/oleObject" Target="../embeddings/oleObject18.bin"/><Relationship Id="rId42" Type="http://schemas.openxmlformats.org/officeDocument/2006/relationships/oleObject" Target="../embeddings/oleObject26.bin"/><Relationship Id="rId47" Type="http://schemas.openxmlformats.org/officeDocument/2006/relationships/oleObject" Target="../embeddings/oleObject29.bin"/><Relationship Id="rId50" Type="http://schemas.openxmlformats.org/officeDocument/2006/relationships/image" Target="../media/image17.wmf"/><Relationship Id="rId55" Type="http://schemas.openxmlformats.org/officeDocument/2006/relationships/oleObject" Target="../embeddings/oleObject33.bin"/><Relationship Id="rId63" Type="http://schemas.openxmlformats.org/officeDocument/2006/relationships/oleObject" Target="../embeddings/oleObject37.bin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image" Target="../media/image8.wmf"/><Relationship Id="rId29" Type="http://schemas.openxmlformats.org/officeDocument/2006/relationships/oleObject" Target="../embeddings/oleObject15.bin"/><Relationship Id="rId41" Type="http://schemas.openxmlformats.org/officeDocument/2006/relationships/oleObject" Target="../embeddings/oleObject25.bin"/><Relationship Id="rId54" Type="http://schemas.openxmlformats.org/officeDocument/2006/relationships/image" Target="../media/image19.emf"/><Relationship Id="rId62" Type="http://schemas.openxmlformats.org/officeDocument/2006/relationships/image" Target="../media/image23.w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wmf"/><Relationship Id="rId24" Type="http://schemas.openxmlformats.org/officeDocument/2006/relationships/image" Target="../media/image9.emf"/><Relationship Id="rId32" Type="http://schemas.openxmlformats.org/officeDocument/2006/relationships/image" Target="../media/image13.wmf"/><Relationship Id="rId37" Type="http://schemas.openxmlformats.org/officeDocument/2006/relationships/oleObject" Target="../embeddings/oleObject21.bin"/><Relationship Id="rId40" Type="http://schemas.openxmlformats.org/officeDocument/2006/relationships/oleObject" Target="../embeddings/oleObject24.bin"/><Relationship Id="rId45" Type="http://schemas.openxmlformats.org/officeDocument/2006/relationships/oleObject" Target="../embeddings/oleObject28.bin"/><Relationship Id="rId53" Type="http://schemas.openxmlformats.org/officeDocument/2006/relationships/oleObject" Target="../embeddings/oleObject32.bin"/><Relationship Id="rId58" Type="http://schemas.openxmlformats.org/officeDocument/2006/relationships/image" Target="../media/image21.emf"/><Relationship Id="rId66" Type="http://schemas.openxmlformats.org/officeDocument/2006/relationships/ctrlProp" Target="../ctrlProps/ctrlProp2.xml"/><Relationship Id="rId5" Type="http://schemas.openxmlformats.org/officeDocument/2006/relationships/image" Target="../media/image1.wmf"/><Relationship Id="rId15" Type="http://schemas.openxmlformats.org/officeDocument/2006/relationships/image" Target="../media/image6.wmf"/><Relationship Id="rId23" Type="http://schemas.openxmlformats.org/officeDocument/2006/relationships/oleObject" Target="../embeddings/oleObject12.bin"/><Relationship Id="rId28" Type="http://schemas.openxmlformats.org/officeDocument/2006/relationships/image" Target="../media/image11.emf"/><Relationship Id="rId36" Type="http://schemas.openxmlformats.org/officeDocument/2006/relationships/oleObject" Target="../embeddings/oleObject20.bin"/><Relationship Id="rId49" Type="http://schemas.openxmlformats.org/officeDocument/2006/relationships/oleObject" Target="../embeddings/oleObject30.bin"/><Relationship Id="rId57" Type="http://schemas.openxmlformats.org/officeDocument/2006/relationships/oleObject" Target="../embeddings/oleObject34.bin"/><Relationship Id="rId61" Type="http://schemas.openxmlformats.org/officeDocument/2006/relationships/oleObject" Target="../embeddings/oleObject36.bin"/><Relationship Id="rId10" Type="http://schemas.openxmlformats.org/officeDocument/2006/relationships/oleObject" Target="../embeddings/oleObject4.bin"/><Relationship Id="rId19" Type="http://schemas.openxmlformats.org/officeDocument/2006/relationships/oleObject" Target="../embeddings/oleObject9.bin"/><Relationship Id="rId31" Type="http://schemas.openxmlformats.org/officeDocument/2006/relationships/oleObject" Target="../embeddings/oleObject16.bin"/><Relationship Id="rId44" Type="http://schemas.openxmlformats.org/officeDocument/2006/relationships/image" Target="../media/image14.emf"/><Relationship Id="rId52" Type="http://schemas.openxmlformats.org/officeDocument/2006/relationships/image" Target="../media/image18.wmf"/><Relationship Id="rId60" Type="http://schemas.openxmlformats.org/officeDocument/2006/relationships/image" Target="../media/image22.emf"/><Relationship Id="rId65" Type="http://schemas.openxmlformats.org/officeDocument/2006/relationships/ctrlProp" Target="../ctrlProps/ctrlProp1.xml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1.bin"/><Relationship Id="rId27" Type="http://schemas.openxmlformats.org/officeDocument/2006/relationships/oleObject" Target="../embeddings/oleObject14.bin"/><Relationship Id="rId30" Type="http://schemas.openxmlformats.org/officeDocument/2006/relationships/image" Target="../media/image12.emf"/><Relationship Id="rId35" Type="http://schemas.openxmlformats.org/officeDocument/2006/relationships/oleObject" Target="../embeddings/oleObject19.bin"/><Relationship Id="rId43" Type="http://schemas.openxmlformats.org/officeDocument/2006/relationships/oleObject" Target="../embeddings/oleObject27.bin"/><Relationship Id="rId48" Type="http://schemas.openxmlformats.org/officeDocument/2006/relationships/image" Target="../media/image16.emf"/><Relationship Id="rId56" Type="http://schemas.openxmlformats.org/officeDocument/2006/relationships/image" Target="../media/image20.emf"/><Relationship Id="rId64" Type="http://schemas.openxmlformats.org/officeDocument/2006/relationships/image" Target="../media/image24.emf"/><Relationship Id="rId8" Type="http://schemas.openxmlformats.org/officeDocument/2006/relationships/oleObject" Target="../embeddings/oleObject3.bin"/><Relationship Id="rId51" Type="http://schemas.openxmlformats.org/officeDocument/2006/relationships/oleObject" Target="../embeddings/oleObject31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oleObject" Target="../embeddings/oleObject8.bin"/><Relationship Id="rId25" Type="http://schemas.openxmlformats.org/officeDocument/2006/relationships/oleObject" Target="../embeddings/oleObject13.bin"/><Relationship Id="rId33" Type="http://schemas.openxmlformats.org/officeDocument/2006/relationships/oleObject" Target="../embeddings/oleObject17.bin"/><Relationship Id="rId38" Type="http://schemas.openxmlformats.org/officeDocument/2006/relationships/oleObject" Target="../embeddings/oleObject22.bin"/><Relationship Id="rId46" Type="http://schemas.openxmlformats.org/officeDocument/2006/relationships/image" Target="../media/image15.wmf"/><Relationship Id="rId59" Type="http://schemas.openxmlformats.org/officeDocument/2006/relationships/oleObject" Target="../embeddings/oleObject3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Φύλλο1"/>
  <dimension ref="A1:HE2354"/>
  <sheetViews>
    <sheetView tabSelected="1" topLeftCell="A2" zoomScale="60" zoomScaleNormal="60" workbookViewId="0">
      <selection activeCell="L22" sqref="L22"/>
    </sheetView>
  </sheetViews>
  <sheetFormatPr defaultRowHeight="12.75" x14ac:dyDescent="0.2"/>
  <cols>
    <col min="2" max="2" width="13.140625" bestFit="1" customWidth="1"/>
    <col min="3" max="3" width="10.28515625" bestFit="1" customWidth="1"/>
    <col min="5" max="5" width="10.85546875" customWidth="1"/>
    <col min="7" max="7" width="13.5703125" bestFit="1" customWidth="1"/>
    <col min="8" max="8" width="10" bestFit="1" customWidth="1"/>
    <col min="9" max="10" width="12.42578125" bestFit="1" customWidth="1"/>
    <col min="11" max="11" width="18" customWidth="1"/>
    <col min="12" max="12" width="10.140625" bestFit="1" customWidth="1"/>
    <col min="16" max="16" width="10" bestFit="1" customWidth="1"/>
    <col min="19" max="19" width="14.7109375" customWidth="1"/>
    <col min="28" max="28" width="10" bestFit="1" customWidth="1"/>
    <col min="67" max="67" width="13.140625" bestFit="1" customWidth="1"/>
    <col min="109" max="109" width="13.140625" bestFit="1" customWidth="1"/>
    <col min="143" max="144" width="10" bestFit="1" customWidth="1"/>
    <col min="145" max="145" width="9.140625" style="9"/>
    <col min="149" max="149" width="12.42578125" bestFit="1" customWidth="1"/>
    <col min="151" max="151" width="12.7109375" style="9" bestFit="1" customWidth="1"/>
    <col min="158" max="158" width="9.140625" style="9"/>
    <col min="163" max="163" width="9.140625" customWidth="1"/>
    <col min="165" max="165" width="9.140625" style="9"/>
    <col min="172" max="172" width="9.140625" style="9"/>
    <col min="175" max="175" width="10.42578125" bestFit="1" customWidth="1"/>
    <col min="179" max="179" width="9.140625" style="9"/>
    <col min="186" max="186" width="9.140625" style="9"/>
    <col min="193" max="193" width="9.140625" style="9"/>
    <col min="200" max="200" width="9.140625" style="9"/>
    <col min="207" max="207" width="9.140625" style="9"/>
  </cols>
  <sheetData>
    <row r="1" spans="1:200" ht="16.5" thickTop="1" x14ac:dyDescent="0.25">
      <c r="A1" s="3"/>
      <c r="E1" s="6" t="s">
        <v>69</v>
      </c>
      <c r="FI1" s="8"/>
      <c r="FJ1" s="23"/>
      <c r="FK1" s="23"/>
      <c r="FL1" s="23"/>
      <c r="FM1" s="23"/>
      <c r="FN1" s="23"/>
      <c r="FO1" s="23"/>
      <c r="FP1" s="38"/>
      <c r="FQ1" s="23"/>
      <c r="FR1" s="23"/>
      <c r="FS1" s="23"/>
      <c r="FT1" s="23"/>
      <c r="FU1" s="23"/>
      <c r="FV1" s="23"/>
      <c r="FW1" s="38"/>
      <c r="FX1" s="23"/>
      <c r="FY1" s="23"/>
      <c r="FZ1" s="23"/>
      <c r="GD1" s="8"/>
      <c r="GK1" s="8"/>
      <c r="GR1" s="8"/>
    </row>
    <row r="3" spans="1:200" ht="18" x14ac:dyDescent="0.25">
      <c r="J3" s="4" t="s">
        <v>14</v>
      </c>
      <c r="DD3" s="6"/>
    </row>
    <row r="4" spans="1:200" x14ac:dyDescent="0.2">
      <c r="I4" s="42" t="s">
        <v>70</v>
      </c>
      <c r="J4" s="43">
        <f>vita</f>
        <v>-7</v>
      </c>
      <c r="K4" s="6" t="s">
        <v>71</v>
      </c>
      <c r="L4" s="43">
        <f>A110</f>
        <v>0.16400000000000001</v>
      </c>
      <c r="DD4" s="6"/>
    </row>
    <row r="5" spans="1:200" ht="20.25" x14ac:dyDescent="0.3">
      <c r="D5" s="2" t="s">
        <v>15</v>
      </c>
      <c r="I5" s="1"/>
    </row>
    <row r="6" spans="1:200" ht="20.25" x14ac:dyDescent="0.3">
      <c r="D6" s="2" t="s">
        <v>16</v>
      </c>
      <c r="L6" s="2"/>
      <c r="DD6" s="6"/>
      <c r="DE6" s="6"/>
    </row>
    <row r="8" spans="1:200" x14ac:dyDescent="0.2">
      <c r="D8" s="1"/>
    </row>
    <row r="31" spans="1:1" x14ac:dyDescent="0.2">
      <c r="A31" s="6"/>
    </row>
    <row r="41" spans="30:30" x14ac:dyDescent="0.2">
      <c r="AD41" s="6"/>
    </row>
    <row r="58" spans="42:49" x14ac:dyDescent="0.2">
      <c r="AP58" s="6"/>
    </row>
    <row r="60" spans="42:49" x14ac:dyDescent="0.2">
      <c r="AP60" s="6"/>
    </row>
    <row r="62" spans="42:49" x14ac:dyDescent="0.2">
      <c r="AP62" s="6"/>
      <c r="AW62" s="6"/>
    </row>
    <row r="63" spans="42:49" x14ac:dyDescent="0.2">
      <c r="AW63" s="6"/>
    </row>
    <row r="64" spans="42:49" x14ac:dyDescent="0.2">
      <c r="AP64" s="6"/>
    </row>
    <row r="66" spans="29:105" x14ac:dyDescent="0.2">
      <c r="AD66" s="6"/>
      <c r="AG66" s="6"/>
    </row>
    <row r="67" spans="29:105" x14ac:dyDescent="0.2">
      <c r="AG67" s="6"/>
    </row>
    <row r="69" spans="29:105" x14ac:dyDescent="0.2">
      <c r="AD69" s="21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</row>
    <row r="70" spans="29:105" x14ac:dyDescent="0.2">
      <c r="AD70" s="19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</row>
    <row r="71" spans="29:105" x14ac:dyDescent="0.2">
      <c r="AD71" s="18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</row>
    <row r="72" spans="29:105" x14ac:dyDescent="0.2">
      <c r="AC72" s="6"/>
      <c r="AD72" s="12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</row>
    <row r="73" spans="29:105" x14ac:dyDescent="0.2">
      <c r="AC73" s="6"/>
      <c r="AD73" s="15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23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23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</row>
    <row r="74" spans="29:105" x14ac:dyDescent="0.2">
      <c r="AD74" s="6"/>
    </row>
    <row r="77" spans="29:105" x14ac:dyDescent="0.2">
      <c r="AM77" s="6"/>
    </row>
    <row r="78" spans="29:105" x14ac:dyDescent="0.2">
      <c r="AE78" s="6"/>
    </row>
    <row r="79" spans="29:105" x14ac:dyDescent="0.2">
      <c r="AM79" s="6"/>
    </row>
    <row r="80" spans="29:105" x14ac:dyDescent="0.2">
      <c r="AE80" s="6"/>
      <c r="AX80" s="6"/>
    </row>
    <row r="82" spans="13:89" x14ac:dyDescent="0.2">
      <c r="AE82" s="6"/>
      <c r="AX82" s="6"/>
      <c r="BV82" s="6"/>
    </row>
    <row r="84" spans="13:89" x14ac:dyDescent="0.2">
      <c r="AE84" s="6"/>
      <c r="AX84" s="6"/>
      <c r="BV84" s="6"/>
      <c r="CK84" s="6"/>
    </row>
    <row r="86" spans="13:89" x14ac:dyDescent="0.2">
      <c r="AX86" s="6"/>
      <c r="BV86" s="6"/>
      <c r="CK86" s="6"/>
    </row>
    <row r="88" spans="13:89" x14ac:dyDescent="0.2">
      <c r="BV88" s="6"/>
      <c r="CK88" s="6"/>
    </row>
    <row r="90" spans="13:89" x14ac:dyDescent="0.2">
      <c r="CK90" s="6"/>
    </row>
    <row r="92" spans="13:89" x14ac:dyDescent="0.2">
      <c r="P92" s="6" t="s">
        <v>37</v>
      </c>
    </row>
    <row r="93" spans="13:89" ht="15.75" x14ac:dyDescent="0.25">
      <c r="M93" s="10"/>
      <c r="P93" s="6" t="s">
        <v>38</v>
      </c>
    </row>
    <row r="94" spans="13:89" x14ac:dyDescent="0.2">
      <c r="P94" s="6" t="s">
        <v>39</v>
      </c>
    </row>
    <row r="95" spans="13:89" x14ac:dyDescent="0.2">
      <c r="P95" s="6" t="s">
        <v>40</v>
      </c>
    </row>
    <row r="96" spans="13:89" x14ac:dyDescent="0.2">
      <c r="P96" s="6" t="s">
        <v>41</v>
      </c>
    </row>
    <row r="97" spans="1:213" ht="19.5" thickBot="1" x14ac:dyDescent="0.4">
      <c r="A97" s="10" t="s">
        <v>20</v>
      </c>
      <c r="S97">
        <f>vita</f>
        <v>-7</v>
      </c>
    </row>
    <row r="98" spans="1:213" ht="13.5" thickTop="1" x14ac:dyDescent="0.2">
      <c r="P98">
        <v>0.02</v>
      </c>
      <c r="AB98">
        <v>0.02</v>
      </c>
      <c r="AL98" s="24">
        <v>0.04</v>
      </c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6"/>
      <c r="BH98" s="24">
        <v>0.06</v>
      </c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6"/>
      <c r="CD98" s="24">
        <v>0.08</v>
      </c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6"/>
      <c r="CZ98" s="24">
        <v>0.1</v>
      </c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6"/>
      <c r="DV98" s="24">
        <v>0.12</v>
      </c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P98" s="25"/>
      <c r="EQ98" s="26"/>
      <c r="ER98" s="24">
        <v>0.14000000000000001</v>
      </c>
      <c r="ES98" s="25"/>
      <c r="ET98" s="25"/>
      <c r="EU98" s="8"/>
      <c r="EV98" s="25"/>
      <c r="EW98" s="25"/>
      <c r="EX98" s="25"/>
      <c r="EY98" s="25"/>
      <c r="EZ98" s="25"/>
      <c r="FA98" s="25"/>
      <c r="FB98" s="8"/>
      <c r="FC98" s="25"/>
      <c r="FD98" s="25"/>
      <c r="FE98" s="25"/>
      <c r="FF98" s="25"/>
      <c r="FG98" s="25"/>
      <c r="FH98" s="25"/>
      <c r="FI98" s="8"/>
      <c r="FJ98" s="25"/>
      <c r="FK98" s="25"/>
      <c r="FL98" s="25"/>
      <c r="FM98" s="26"/>
      <c r="FN98" s="24">
        <v>0.16</v>
      </c>
      <c r="FO98" s="25"/>
      <c r="FP98" s="8"/>
      <c r="FQ98" s="25"/>
      <c r="FR98" s="25"/>
      <c r="FS98" s="25"/>
      <c r="FT98" s="25"/>
      <c r="FU98" s="25"/>
      <c r="FV98" s="25"/>
      <c r="FW98" s="8"/>
      <c r="FX98" s="25"/>
      <c r="FY98" s="25"/>
      <c r="FZ98" s="25"/>
      <c r="GA98" s="25"/>
      <c r="GB98" s="25"/>
      <c r="GC98" s="25"/>
      <c r="GD98" s="8"/>
      <c r="GE98" s="25"/>
      <c r="GF98" s="25"/>
      <c r="GG98" s="25"/>
      <c r="GH98" s="25"/>
      <c r="GI98" s="26"/>
      <c r="GJ98" s="24">
        <v>0.18</v>
      </c>
      <c r="GK98" s="8"/>
      <c r="GL98" s="25"/>
      <c r="GM98" s="25"/>
      <c r="GN98" s="25"/>
      <c r="GO98" s="25"/>
      <c r="GP98" s="25"/>
      <c r="GQ98" s="25"/>
      <c r="GR98" s="8"/>
      <c r="GS98" s="25"/>
      <c r="GT98" s="25"/>
      <c r="GU98" s="25"/>
      <c r="GV98" s="25"/>
      <c r="GW98" s="25"/>
      <c r="GX98" s="25"/>
      <c r="GY98" s="8"/>
      <c r="GZ98" s="25"/>
      <c r="HA98" s="25"/>
      <c r="HB98" s="25"/>
      <c r="HC98" s="25"/>
      <c r="HD98" s="25"/>
      <c r="HE98" s="26"/>
    </row>
    <row r="99" spans="1:213" x14ac:dyDescent="0.2">
      <c r="AL99" s="27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9"/>
      <c r="BH99" s="27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9"/>
      <c r="CD99" s="27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9"/>
      <c r="CZ99" s="27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9"/>
      <c r="DV99" s="27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P99" s="28"/>
      <c r="EQ99" s="29"/>
      <c r="ER99" s="27"/>
      <c r="ES99" s="28"/>
      <c r="ET99" s="28"/>
      <c r="EV99" s="28"/>
      <c r="EW99" s="28"/>
      <c r="EX99" s="28"/>
      <c r="EY99" s="28"/>
      <c r="EZ99" s="28"/>
      <c r="FA99" s="28"/>
      <c r="FC99" s="28"/>
      <c r="FD99" s="28"/>
      <c r="FE99" s="28"/>
      <c r="FF99" s="28"/>
      <c r="FG99" s="28"/>
      <c r="FH99" s="28"/>
      <c r="FJ99" s="28"/>
      <c r="FK99" s="28"/>
      <c r="FL99" s="28"/>
      <c r="FM99" s="29"/>
      <c r="FN99" s="27"/>
      <c r="FO99" s="28"/>
      <c r="FQ99" s="28"/>
      <c r="FR99" s="28"/>
      <c r="FS99" s="28"/>
      <c r="FT99" s="28"/>
      <c r="FU99" s="28"/>
      <c r="FV99" s="28"/>
      <c r="FX99" s="28"/>
      <c r="FY99" s="28"/>
      <c r="FZ99" s="28"/>
      <c r="GA99" s="28"/>
      <c r="GB99" s="28"/>
      <c r="GC99" s="28"/>
      <c r="GE99" s="28"/>
      <c r="GF99" s="28"/>
      <c r="GG99" s="28"/>
      <c r="GH99" s="28"/>
      <c r="GI99" s="29"/>
      <c r="GJ99" s="27"/>
      <c r="GL99" s="28"/>
      <c r="GM99" s="28"/>
      <c r="GN99" s="28"/>
      <c r="GO99" s="28"/>
      <c r="GP99" s="28"/>
      <c r="GQ99" s="28"/>
      <c r="GS99" s="28"/>
      <c r="GT99" s="28"/>
      <c r="GU99" s="28"/>
      <c r="GV99" s="28"/>
      <c r="GW99" s="28"/>
      <c r="GX99" s="28"/>
      <c r="GZ99" s="28"/>
      <c r="HA99" s="28"/>
      <c r="HB99" s="28"/>
      <c r="HC99" s="28"/>
      <c r="HD99" s="28"/>
      <c r="HE99" s="29"/>
    </row>
    <row r="100" spans="1:213" x14ac:dyDescent="0.2">
      <c r="B100">
        <f>1</f>
        <v>1</v>
      </c>
      <c r="C100">
        <f t="shared" ref="C100:K100" si="0">B100+1</f>
        <v>2</v>
      </c>
      <c r="D100">
        <f t="shared" si="0"/>
        <v>3</v>
      </c>
      <c r="E100">
        <f t="shared" si="0"/>
        <v>4</v>
      </c>
      <c r="F100">
        <f t="shared" si="0"/>
        <v>5</v>
      </c>
      <c r="G100">
        <f t="shared" si="0"/>
        <v>6</v>
      </c>
      <c r="H100">
        <f t="shared" si="0"/>
        <v>7</v>
      </c>
      <c r="I100">
        <f t="shared" si="0"/>
        <v>8</v>
      </c>
      <c r="J100">
        <f t="shared" si="0"/>
        <v>9</v>
      </c>
      <c r="K100">
        <f t="shared" si="0"/>
        <v>10</v>
      </c>
      <c r="P100">
        <v>10</v>
      </c>
      <c r="Q100">
        <f t="shared" ref="Q100:Y100" si="1">P100-1</f>
        <v>9</v>
      </c>
      <c r="R100">
        <f t="shared" si="1"/>
        <v>8</v>
      </c>
      <c r="S100">
        <f t="shared" si="1"/>
        <v>7</v>
      </c>
      <c r="T100">
        <f t="shared" si="1"/>
        <v>6</v>
      </c>
      <c r="U100">
        <f t="shared" si="1"/>
        <v>5</v>
      </c>
      <c r="V100">
        <f t="shared" si="1"/>
        <v>4</v>
      </c>
      <c r="W100">
        <f t="shared" si="1"/>
        <v>3</v>
      </c>
      <c r="X100">
        <f t="shared" si="1"/>
        <v>2</v>
      </c>
      <c r="Y100">
        <f t="shared" si="1"/>
        <v>1</v>
      </c>
      <c r="AB100">
        <f>Z100+1</f>
        <v>1</v>
      </c>
      <c r="AC100">
        <f t="shared" ref="AC100:AK100" si="2">AB100+1</f>
        <v>2</v>
      </c>
      <c r="AD100">
        <f t="shared" si="2"/>
        <v>3</v>
      </c>
      <c r="AE100">
        <f t="shared" si="2"/>
        <v>4</v>
      </c>
      <c r="AF100">
        <f t="shared" si="2"/>
        <v>5</v>
      </c>
      <c r="AG100">
        <f t="shared" si="2"/>
        <v>6</v>
      </c>
      <c r="AH100">
        <f t="shared" si="2"/>
        <v>7</v>
      </c>
      <c r="AI100">
        <f t="shared" si="2"/>
        <v>8</v>
      </c>
      <c r="AJ100">
        <f t="shared" si="2"/>
        <v>9</v>
      </c>
      <c r="AK100">
        <f t="shared" si="2"/>
        <v>10</v>
      </c>
      <c r="AL100" s="27">
        <v>10</v>
      </c>
      <c r="AM100" s="28">
        <f t="shared" ref="AM100:AU100" si="3">AL100-1</f>
        <v>9</v>
      </c>
      <c r="AN100" s="28">
        <f t="shared" si="3"/>
        <v>8</v>
      </c>
      <c r="AO100" s="28">
        <f t="shared" si="3"/>
        <v>7</v>
      </c>
      <c r="AP100" s="28">
        <f t="shared" si="3"/>
        <v>6</v>
      </c>
      <c r="AQ100" s="28">
        <f t="shared" si="3"/>
        <v>5</v>
      </c>
      <c r="AR100" s="28">
        <f t="shared" si="3"/>
        <v>4</v>
      </c>
      <c r="AS100" s="28">
        <f t="shared" si="3"/>
        <v>3</v>
      </c>
      <c r="AT100" s="28">
        <f t="shared" si="3"/>
        <v>2</v>
      </c>
      <c r="AU100" s="28">
        <f t="shared" si="3"/>
        <v>1</v>
      </c>
      <c r="AV100" s="28"/>
      <c r="AW100" s="28"/>
      <c r="AX100" s="28">
        <f>AV100+1</f>
        <v>1</v>
      </c>
      <c r="AY100" s="28">
        <f t="shared" ref="AY100:BG100" si="4">AX100+1</f>
        <v>2</v>
      </c>
      <c r="AZ100" s="28">
        <f t="shared" si="4"/>
        <v>3</v>
      </c>
      <c r="BA100" s="28">
        <f t="shared" si="4"/>
        <v>4</v>
      </c>
      <c r="BB100" s="28">
        <f t="shared" si="4"/>
        <v>5</v>
      </c>
      <c r="BC100" s="28">
        <f t="shared" si="4"/>
        <v>6</v>
      </c>
      <c r="BD100" s="28">
        <f t="shared" si="4"/>
        <v>7</v>
      </c>
      <c r="BE100" s="28">
        <f t="shared" si="4"/>
        <v>8</v>
      </c>
      <c r="BF100" s="28">
        <f t="shared" si="4"/>
        <v>9</v>
      </c>
      <c r="BG100" s="29">
        <f t="shared" si="4"/>
        <v>10</v>
      </c>
      <c r="BH100" s="27">
        <v>10</v>
      </c>
      <c r="BI100" s="28">
        <f t="shared" ref="BI100:BQ100" si="5">BH100-1</f>
        <v>9</v>
      </c>
      <c r="BJ100" s="28">
        <f t="shared" si="5"/>
        <v>8</v>
      </c>
      <c r="BK100" s="28">
        <f t="shared" si="5"/>
        <v>7</v>
      </c>
      <c r="BL100" s="28">
        <f t="shared" si="5"/>
        <v>6</v>
      </c>
      <c r="BM100" s="28">
        <f t="shared" si="5"/>
        <v>5</v>
      </c>
      <c r="BN100" s="28">
        <f t="shared" si="5"/>
        <v>4</v>
      </c>
      <c r="BO100" s="28">
        <f t="shared" si="5"/>
        <v>3</v>
      </c>
      <c r="BP100" s="28">
        <f t="shared" si="5"/>
        <v>2</v>
      </c>
      <c r="BQ100" s="28">
        <f t="shared" si="5"/>
        <v>1</v>
      </c>
      <c r="BR100" s="28"/>
      <c r="BS100" s="28"/>
      <c r="BT100" s="28">
        <f>BR100+1</f>
        <v>1</v>
      </c>
      <c r="BU100" s="28">
        <f t="shared" ref="BU100:CC100" si="6">BT100+1</f>
        <v>2</v>
      </c>
      <c r="BV100" s="28">
        <f t="shared" si="6"/>
        <v>3</v>
      </c>
      <c r="BW100" s="28">
        <f t="shared" si="6"/>
        <v>4</v>
      </c>
      <c r="BX100" s="28">
        <f t="shared" si="6"/>
        <v>5</v>
      </c>
      <c r="BY100" s="28">
        <f t="shared" si="6"/>
        <v>6</v>
      </c>
      <c r="BZ100" s="28">
        <f t="shared" si="6"/>
        <v>7</v>
      </c>
      <c r="CA100" s="28">
        <f t="shared" si="6"/>
        <v>8</v>
      </c>
      <c r="CB100" s="28">
        <f t="shared" si="6"/>
        <v>9</v>
      </c>
      <c r="CC100" s="29">
        <f t="shared" si="6"/>
        <v>10</v>
      </c>
      <c r="CD100" s="27">
        <v>10</v>
      </c>
      <c r="CE100" s="28">
        <f t="shared" ref="CE100:CM100" si="7">CD100-1</f>
        <v>9</v>
      </c>
      <c r="CF100" s="28">
        <f t="shared" si="7"/>
        <v>8</v>
      </c>
      <c r="CG100" s="28">
        <f t="shared" si="7"/>
        <v>7</v>
      </c>
      <c r="CH100" s="28">
        <f t="shared" si="7"/>
        <v>6</v>
      </c>
      <c r="CI100" s="28">
        <f t="shared" si="7"/>
        <v>5</v>
      </c>
      <c r="CJ100" s="28">
        <f t="shared" si="7"/>
        <v>4</v>
      </c>
      <c r="CK100" s="28">
        <f t="shared" si="7"/>
        <v>3</v>
      </c>
      <c r="CL100" s="28">
        <f t="shared" si="7"/>
        <v>2</v>
      </c>
      <c r="CM100" s="28">
        <f t="shared" si="7"/>
        <v>1</v>
      </c>
      <c r="CN100" s="28"/>
      <c r="CO100" s="28"/>
      <c r="CP100" s="28">
        <f>CN100+1</f>
        <v>1</v>
      </c>
      <c r="CQ100" s="28">
        <f t="shared" ref="CQ100:CY100" si="8">CP100+1</f>
        <v>2</v>
      </c>
      <c r="CR100" s="28">
        <f t="shared" si="8"/>
        <v>3</v>
      </c>
      <c r="CS100" s="28">
        <f t="shared" si="8"/>
        <v>4</v>
      </c>
      <c r="CT100" s="28">
        <f t="shared" si="8"/>
        <v>5</v>
      </c>
      <c r="CU100" s="28">
        <f t="shared" si="8"/>
        <v>6</v>
      </c>
      <c r="CV100" s="28">
        <f t="shared" si="8"/>
        <v>7</v>
      </c>
      <c r="CW100" s="28">
        <f t="shared" si="8"/>
        <v>8</v>
      </c>
      <c r="CX100" s="28">
        <f t="shared" si="8"/>
        <v>9</v>
      </c>
      <c r="CY100" s="29">
        <f t="shared" si="8"/>
        <v>10</v>
      </c>
      <c r="CZ100" s="27">
        <v>10</v>
      </c>
      <c r="DA100" s="28">
        <f t="shared" ref="DA100:DI100" si="9">CZ100-1</f>
        <v>9</v>
      </c>
      <c r="DB100" s="28">
        <f t="shared" si="9"/>
        <v>8</v>
      </c>
      <c r="DC100" s="28">
        <f t="shared" si="9"/>
        <v>7</v>
      </c>
      <c r="DD100" s="28">
        <f t="shared" si="9"/>
        <v>6</v>
      </c>
      <c r="DE100" s="28">
        <f t="shared" si="9"/>
        <v>5</v>
      </c>
      <c r="DF100" s="28">
        <f t="shared" si="9"/>
        <v>4</v>
      </c>
      <c r="DG100" s="28">
        <f t="shared" si="9"/>
        <v>3</v>
      </c>
      <c r="DH100" s="28">
        <f t="shared" si="9"/>
        <v>2</v>
      </c>
      <c r="DI100" s="28">
        <f t="shared" si="9"/>
        <v>1</v>
      </c>
      <c r="DJ100" s="28"/>
      <c r="DK100" s="28"/>
      <c r="DL100" s="28">
        <f>DJ100+1</f>
        <v>1</v>
      </c>
      <c r="DM100" s="28">
        <f t="shared" ref="DM100:DU100" si="10">DL100+1</f>
        <v>2</v>
      </c>
      <c r="DN100" s="28">
        <f t="shared" si="10"/>
        <v>3</v>
      </c>
      <c r="DO100" s="28">
        <f t="shared" si="10"/>
        <v>4</v>
      </c>
      <c r="DP100" s="28">
        <f t="shared" si="10"/>
        <v>5</v>
      </c>
      <c r="DQ100" s="28">
        <f t="shared" si="10"/>
        <v>6</v>
      </c>
      <c r="DR100" s="28">
        <f t="shared" si="10"/>
        <v>7</v>
      </c>
      <c r="DS100" s="28">
        <f t="shared" si="10"/>
        <v>8</v>
      </c>
      <c r="DT100" s="28">
        <f t="shared" si="10"/>
        <v>9</v>
      </c>
      <c r="DU100" s="29">
        <f t="shared" si="10"/>
        <v>10</v>
      </c>
      <c r="DV100" s="27">
        <v>10</v>
      </c>
      <c r="DW100" s="28">
        <f t="shared" ref="DW100:EE100" si="11">DV100-1</f>
        <v>9</v>
      </c>
      <c r="DX100" s="28">
        <f t="shared" si="11"/>
        <v>8</v>
      </c>
      <c r="DY100" s="28">
        <f t="shared" si="11"/>
        <v>7</v>
      </c>
      <c r="DZ100" s="28">
        <f t="shared" si="11"/>
        <v>6</v>
      </c>
      <c r="EA100" s="28">
        <f t="shared" si="11"/>
        <v>5</v>
      </c>
      <c r="EB100" s="28">
        <f t="shared" si="11"/>
        <v>4</v>
      </c>
      <c r="EC100" s="28">
        <f t="shared" si="11"/>
        <v>3</v>
      </c>
      <c r="ED100" s="28">
        <f t="shared" si="11"/>
        <v>2</v>
      </c>
      <c r="EE100" s="28">
        <f t="shared" si="11"/>
        <v>1</v>
      </c>
      <c r="EF100" s="28"/>
      <c r="EG100" s="28"/>
      <c r="EH100" s="28">
        <f>EF100+1</f>
        <v>1</v>
      </c>
      <c r="EI100" s="28">
        <f t="shared" ref="EI100:EQ100" si="12">EH100+1</f>
        <v>2</v>
      </c>
      <c r="EJ100" s="28">
        <f t="shared" si="12"/>
        <v>3</v>
      </c>
      <c r="EK100" s="28">
        <f t="shared" si="12"/>
        <v>4</v>
      </c>
      <c r="EL100" s="28">
        <f t="shared" si="12"/>
        <v>5</v>
      </c>
      <c r="EM100" s="28">
        <f t="shared" si="12"/>
        <v>6</v>
      </c>
      <c r="EN100" s="28">
        <f t="shared" si="12"/>
        <v>7</v>
      </c>
      <c r="EO100" s="9">
        <f t="shared" si="12"/>
        <v>8</v>
      </c>
      <c r="EP100" s="28">
        <f t="shared" si="12"/>
        <v>9</v>
      </c>
      <c r="EQ100" s="29">
        <f t="shared" si="12"/>
        <v>10</v>
      </c>
      <c r="ER100" s="27">
        <v>10</v>
      </c>
      <c r="ES100" s="28">
        <f t="shared" ref="ES100:FA100" si="13">ER100-1</f>
        <v>9</v>
      </c>
      <c r="ET100" s="28">
        <f t="shared" si="13"/>
        <v>8</v>
      </c>
      <c r="EU100" s="9">
        <f t="shared" si="13"/>
        <v>7</v>
      </c>
      <c r="EV100" s="28">
        <f t="shared" si="13"/>
        <v>6</v>
      </c>
      <c r="EW100" s="28">
        <f t="shared" si="13"/>
        <v>5</v>
      </c>
      <c r="EX100" s="28">
        <f t="shared" si="13"/>
        <v>4</v>
      </c>
      <c r="EY100" s="28">
        <f t="shared" si="13"/>
        <v>3</v>
      </c>
      <c r="EZ100" s="28">
        <f t="shared" si="13"/>
        <v>2</v>
      </c>
      <c r="FA100" s="28">
        <f t="shared" si="13"/>
        <v>1</v>
      </c>
      <c r="FC100" s="28"/>
      <c r="FD100" s="28">
        <f>FB100+1</f>
        <v>1</v>
      </c>
      <c r="FE100" s="28">
        <f t="shared" ref="FE100:FM100" si="14">FD100+1</f>
        <v>2</v>
      </c>
      <c r="FF100" s="28">
        <f t="shared" si="14"/>
        <v>3</v>
      </c>
      <c r="FG100" s="28">
        <f t="shared" si="14"/>
        <v>4</v>
      </c>
      <c r="FH100" s="28">
        <f t="shared" si="14"/>
        <v>5</v>
      </c>
      <c r="FI100" s="9">
        <f t="shared" si="14"/>
        <v>6</v>
      </c>
      <c r="FJ100" s="28">
        <f t="shared" si="14"/>
        <v>7</v>
      </c>
      <c r="FK100" s="28">
        <f t="shared" si="14"/>
        <v>8</v>
      </c>
      <c r="FL100" s="28">
        <f t="shared" si="14"/>
        <v>9</v>
      </c>
      <c r="FM100" s="29">
        <f t="shared" si="14"/>
        <v>10</v>
      </c>
      <c r="FN100" s="27">
        <v>10</v>
      </c>
      <c r="FO100" s="28">
        <f t="shared" ref="FO100:FW100" si="15">FN100-1</f>
        <v>9</v>
      </c>
      <c r="FP100" s="9">
        <f t="shared" si="15"/>
        <v>8</v>
      </c>
      <c r="FQ100" s="28">
        <f t="shared" si="15"/>
        <v>7</v>
      </c>
      <c r="FR100" s="28">
        <f t="shared" si="15"/>
        <v>6</v>
      </c>
      <c r="FS100" s="28">
        <f t="shared" si="15"/>
        <v>5</v>
      </c>
      <c r="FT100" s="28">
        <f t="shared" si="15"/>
        <v>4</v>
      </c>
      <c r="FU100" s="28">
        <f t="shared" si="15"/>
        <v>3</v>
      </c>
      <c r="FV100" s="28">
        <f t="shared" si="15"/>
        <v>2</v>
      </c>
      <c r="FW100" s="9">
        <f t="shared" si="15"/>
        <v>1</v>
      </c>
      <c r="FX100" s="28"/>
      <c r="FY100" s="28"/>
      <c r="FZ100" s="28">
        <f>FX100+1</f>
        <v>1</v>
      </c>
      <c r="GA100" s="28">
        <f t="shared" ref="GA100:GI100" si="16">FZ100+1</f>
        <v>2</v>
      </c>
      <c r="GB100" s="28">
        <f t="shared" si="16"/>
        <v>3</v>
      </c>
      <c r="GC100" s="28">
        <f t="shared" si="16"/>
        <v>4</v>
      </c>
      <c r="GD100" s="9">
        <f t="shared" si="16"/>
        <v>5</v>
      </c>
      <c r="GE100" s="28">
        <f t="shared" si="16"/>
        <v>6</v>
      </c>
      <c r="GF100" s="28">
        <f t="shared" si="16"/>
        <v>7</v>
      </c>
      <c r="GG100" s="28">
        <f t="shared" si="16"/>
        <v>8</v>
      </c>
      <c r="GH100" s="28">
        <f t="shared" si="16"/>
        <v>9</v>
      </c>
      <c r="GI100" s="29">
        <f t="shared" si="16"/>
        <v>10</v>
      </c>
      <c r="GJ100" s="27">
        <v>10</v>
      </c>
      <c r="GK100" s="9">
        <f t="shared" ref="GK100:GS100" si="17">GJ100-1</f>
        <v>9</v>
      </c>
      <c r="GL100" s="28">
        <f t="shared" si="17"/>
        <v>8</v>
      </c>
      <c r="GM100" s="28">
        <f t="shared" si="17"/>
        <v>7</v>
      </c>
      <c r="GN100" s="28">
        <f t="shared" si="17"/>
        <v>6</v>
      </c>
      <c r="GO100" s="28">
        <f t="shared" si="17"/>
        <v>5</v>
      </c>
      <c r="GP100" s="28">
        <f t="shared" si="17"/>
        <v>4</v>
      </c>
      <c r="GQ100" s="28">
        <f t="shared" si="17"/>
        <v>3</v>
      </c>
      <c r="GR100" s="9">
        <f t="shared" si="17"/>
        <v>2</v>
      </c>
      <c r="GS100" s="28">
        <f t="shared" si="17"/>
        <v>1</v>
      </c>
      <c r="GT100" s="28"/>
      <c r="GU100" s="28"/>
      <c r="GV100" s="28">
        <f>GT100+1</f>
        <v>1</v>
      </c>
      <c r="GW100" s="28">
        <f t="shared" ref="GW100:HE100" si="18">GV100+1</f>
        <v>2</v>
      </c>
      <c r="GX100" s="28">
        <f t="shared" si="18"/>
        <v>3</v>
      </c>
      <c r="GY100" s="9">
        <f t="shared" si="18"/>
        <v>4</v>
      </c>
      <c r="GZ100" s="28">
        <f t="shared" si="18"/>
        <v>5</v>
      </c>
      <c r="HA100" s="28">
        <f t="shared" si="18"/>
        <v>6</v>
      </c>
      <c r="HB100" s="28">
        <f t="shared" si="18"/>
        <v>7</v>
      </c>
      <c r="HC100" s="28">
        <f t="shared" si="18"/>
        <v>8</v>
      </c>
      <c r="HD100" s="28">
        <f t="shared" si="18"/>
        <v>9</v>
      </c>
      <c r="HE100" s="29">
        <f t="shared" si="18"/>
        <v>10</v>
      </c>
    </row>
    <row r="101" spans="1:213" x14ac:dyDescent="0.2">
      <c r="B101">
        <f t="shared" ref="B101:K101" si="19">RADIANS(-10*B100)</f>
        <v>-0.17453292519943295</v>
      </c>
      <c r="C101">
        <f t="shared" si="19"/>
        <v>-0.3490658503988659</v>
      </c>
      <c r="D101">
        <f t="shared" si="19"/>
        <v>-0.52359877559829882</v>
      </c>
      <c r="E101">
        <f t="shared" si="19"/>
        <v>-0.69813170079773179</v>
      </c>
      <c r="F101">
        <f t="shared" si="19"/>
        <v>-0.87266462599716477</v>
      </c>
      <c r="G101">
        <f t="shared" si="19"/>
        <v>-1.0471975511965976</v>
      </c>
      <c r="H101">
        <f t="shared" si="19"/>
        <v>-1.2217304763960306</v>
      </c>
      <c r="I101">
        <f t="shared" si="19"/>
        <v>-1.3962634015954636</v>
      </c>
      <c r="J101">
        <f t="shared" si="19"/>
        <v>-1.5707963267948966</v>
      </c>
      <c r="K101">
        <f t="shared" si="19"/>
        <v>-1.7453292519943295</v>
      </c>
      <c r="L101">
        <v>0</v>
      </c>
      <c r="M101">
        <v>0</v>
      </c>
      <c r="P101">
        <f t="shared" ref="P101:Y101" si="20">RADIANS(10*P100)</f>
        <v>1.7453292519943295</v>
      </c>
      <c r="Q101">
        <f t="shared" si="20"/>
        <v>1.5707963267948966</v>
      </c>
      <c r="R101">
        <f t="shared" si="20"/>
        <v>1.3962634015954636</v>
      </c>
      <c r="S101">
        <f t="shared" si="20"/>
        <v>1.2217304763960306</v>
      </c>
      <c r="T101">
        <f t="shared" si="20"/>
        <v>1.0471975511965976</v>
      </c>
      <c r="U101">
        <f t="shared" si="20"/>
        <v>0.87266462599716477</v>
      </c>
      <c r="V101">
        <f t="shared" si="20"/>
        <v>0.69813170079773179</v>
      </c>
      <c r="W101">
        <f t="shared" si="20"/>
        <v>0.52359877559829882</v>
      </c>
      <c r="X101">
        <f t="shared" si="20"/>
        <v>0.3490658503988659</v>
      </c>
      <c r="Y101">
        <f t="shared" si="20"/>
        <v>0.17453292519943295</v>
      </c>
      <c r="Z101">
        <v>0</v>
      </c>
      <c r="AA101">
        <v>0</v>
      </c>
      <c r="AB101">
        <f t="shared" ref="AB101:AK101" si="21">RADIANS(-10*AB100)</f>
        <v>-0.17453292519943295</v>
      </c>
      <c r="AC101">
        <f t="shared" si="21"/>
        <v>-0.3490658503988659</v>
      </c>
      <c r="AD101">
        <f t="shared" si="21"/>
        <v>-0.52359877559829882</v>
      </c>
      <c r="AE101">
        <f t="shared" si="21"/>
        <v>-0.69813170079773179</v>
      </c>
      <c r="AF101">
        <f t="shared" si="21"/>
        <v>-0.87266462599716477</v>
      </c>
      <c r="AG101">
        <f t="shared" si="21"/>
        <v>-1.0471975511965976</v>
      </c>
      <c r="AH101">
        <f t="shared" si="21"/>
        <v>-1.2217304763960306</v>
      </c>
      <c r="AI101">
        <f t="shared" si="21"/>
        <v>-1.3962634015954636</v>
      </c>
      <c r="AJ101">
        <f t="shared" si="21"/>
        <v>-1.5707963267948966</v>
      </c>
      <c r="AK101">
        <f t="shared" si="21"/>
        <v>-1.7453292519943295</v>
      </c>
      <c r="AL101" s="27">
        <f t="shared" ref="AL101:AU101" si="22">RADIANS(10*AL100)</f>
        <v>1.7453292519943295</v>
      </c>
      <c r="AM101" s="28">
        <f t="shared" si="22"/>
        <v>1.5707963267948966</v>
      </c>
      <c r="AN101" s="28">
        <f t="shared" si="22"/>
        <v>1.3962634015954636</v>
      </c>
      <c r="AO101" s="28">
        <f t="shared" si="22"/>
        <v>1.2217304763960306</v>
      </c>
      <c r="AP101" s="28">
        <f t="shared" si="22"/>
        <v>1.0471975511965976</v>
      </c>
      <c r="AQ101" s="28">
        <f t="shared" si="22"/>
        <v>0.87266462599716477</v>
      </c>
      <c r="AR101" s="28">
        <f t="shared" si="22"/>
        <v>0.69813170079773179</v>
      </c>
      <c r="AS101" s="28">
        <f t="shared" si="22"/>
        <v>0.52359877559829882</v>
      </c>
      <c r="AT101" s="28">
        <f t="shared" si="22"/>
        <v>0.3490658503988659</v>
      </c>
      <c r="AU101" s="28">
        <f t="shared" si="22"/>
        <v>0.17453292519943295</v>
      </c>
      <c r="AV101">
        <v>0</v>
      </c>
      <c r="AW101">
        <v>0</v>
      </c>
      <c r="AX101" s="28">
        <f t="shared" ref="AX101:BG101" si="23">RADIANS(-10*AX100)</f>
        <v>-0.17453292519943295</v>
      </c>
      <c r="AY101" s="28">
        <f t="shared" si="23"/>
        <v>-0.3490658503988659</v>
      </c>
      <c r="AZ101" s="28">
        <f t="shared" si="23"/>
        <v>-0.52359877559829882</v>
      </c>
      <c r="BA101" s="28">
        <f t="shared" si="23"/>
        <v>-0.69813170079773179</v>
      </c>
      <c r="BB101" s="28">
        <f t="shared" si="23"/>
        <v>-0.87266462599716477</v>
      </c>
      <c r="BC101" s="28">
        <f t="shared" si="23"/>
        <v>-1.0471975511965976</v>
      </c>
      <c r="BD101" s="28">
        <f t="shared" si="23"/>
        <v>-1.2217304763960306</v>
      </c>
      <c r="BE101" s="28">
        <f t="shared" si="23"/>
        <v>-1.3962634015954636</v>
      </c>
      <c r="BF101" s="28">
        <f t="shared" si="23"/>
        <v>-1.5707963267948966</v>
      </c>
      <c r="BG101" s="29">
        <f t="shared" si="23"/>
        <v>-1.7453292519943295</v>
      </c>
      <c r="BH101" s="27">
        <f t="shared" ref="BH101:BQ101" si="24">RADIANS(10*BH100)</f>
        <v>1.7453292519943295</v>
      </c>
      <c r="BI101" s="28">
        <f t="shared" si="24"/>
        <v>1.5707963267948966</v>
      </c>
      <c r="BJ101" s="28">
        <f t="shared" si="24"/>
        <v>1.3962634015954636</v>
      </c>
      <c r="BK101" s="28">
        <f t="shared" si="24"/>
        <v>1.2217304763960306</v>
      </c>
      <c r="BL101" s="28">
        <f t="shared" si="24"/>
        <v>1.0471975511965976</v>
      </c>
      <c r="BM101" s="28">
        <f t="shared" si="24"/>
        <v>0.87266462599716477</v>
      </c>
      <c r="BN101" s="28">
        <f t="shared" si="24"/>
        <v>0.69813170079773179</v>
      </c>
      <c r="BO101" s="28">
        <f t="shared" si="24"/>
        <v>0.52359877559829882</v>
      </c>
      <c r="BP101" s="28">
        <f t="shared" si="24"/>
        <v>0.3490658503988659</v>
      </c>
      <c r="BQ101" s="28">
        <f t="shared" si="24"/>
        <v>0.17453292519943295</v>
      </c>
      <c r="BR101">
        <v>0</v>
      </c>
      <c r="BS101">
        <v>0</v>
      </c>
      <c r="BT101" s="28">
        <f t="shared" ref="BT101:CC101" si="25">RADIANS(-10*BT100)</f>
        <v>-0.17453292519943295</v>
      </c>
      <c r="BU101" s="28">
        <f t="shared" si="25"/>
        <v>-0.3490658503988659</v>
      </c>
      <c r="BV101" s="28">
        <f t="shared" si="25"/>
        <v>-0.52359877559829882</v>
      </c>
      <c r="BW101" s="28">
        <f t="shared" si="25"/>
        <v>-0.69813170079773179</v>
      </c>
      <c r="BX101" s="28">
        <f t="shared" si="25"/>
        <v>-0.87266462599716477</v>
      </c>
      <c r="BY101" s="28">
        <f t="shared" si="25"/>
        <v>-1.0471975511965976</v>
      </c>
      <c r="BZ101" s="28">
        <f t="shared" si="25"/>
        <v>-1.2217304763960306</v>
      </c>
      <c r="CA101" s="28">
        <f t="shared" si="25"/>
        <v>-1.3962634015954636</v>
      </c>
      <c r="CB101" s="28">
        <f t="shared" si="25"/>
        <v>-1.5707963267948966</v>
      </c>
      <c r="CC101" s="29">
        <f t="shared" si="25"/>
        <v>-1.7453292519943295</v>
      </c>
      <c r="CD101" s="27">
        <f t="shared" ref="CD101:CM101" si="26">RADIANS(10*CD100)</f>
        <v>1.7453292519943295</v>
      </c>
      <c r="CE101" s="28">
        <f t="shared" si="26"/>
        <v>1.5707963267948966</v>
      </c>
      <c r="CF101" s="28">
        <f t="shared" si="26"/>
        <v>1.3962634015954636</v>
      </c>
      <c r="CG101" s="28">
        <f t="shared" si="26"/>
        <v>1.2217304763960306</v>
      </c>
      <c r="CH101" s="28">
        <f t="shared" si="26"/>
        <v>1.0471975511965976</v>
      </c>
      <c r="CI101" s="28">
        <f t="shared" si="26"/>
        <v>0.87266462599716477</v>
      </c>
      <c r="CJ101" s="28">
        <f t="shared" si="26"/>
        <v>0.69813170079773179</v>
      </c>
      <c r="CK101" s="28">
        <f t="shared" si="26"/>
        <v>0.52359877559829882</v>
      </c>
      <c r="CL101" s="28">
        <f t="shared" si="26"/>
        <v>0.3490658503988659</v>
      </c>
      <c r="CM101" s="28">
        <f t="shared" si="26"/>
        <v>0.17453292519943295</v>
      </c>
      <c r="CN101">
        <v>0</v>
      </c>
      <c r="CO101">
        <v>0</v>
      </c>
      <c r="CP101" s="28">
        <f t="shared" ref="CP101:CY101" si="27">RADIANS(-10*CP100)</f>
        <v>-0.17453292519943295</v>
      </c>
      <c r="CQ101" s="28">
        <f t="shared" si="27"/>
        <v>-0.3490658503988659</v>
      </c>
      <c r="CR101" s="28">
        <f t="shared" si="27"/>
        <v>-0.52359877559829882</v>
      </c>
      <c r="CS101" s="28">
        <f t="shared" si="27"/>
        <v>-0.69813170079773179</v>
      </c>
      <c r="CT101" s="28">
        <f t="shared" si="27"/>
        <v>-0.87266462599716477</v>
      </c>
      <c r="CU101" s="28">
        <f t="shared" si="27"/>
        <v>-1.0471975511965976</v>
      </c>
      <c r="CV101" s="28">
        <f t="shared" si="27"/>
        <v>-1.2217304763960306</v>
      </c>
      <c r="CW101" s="28">
        <f t="shared" si="27"/>
        <v>-1.3962634015954636</v>
      </c>
      <c r="CX101" s="28">
        <f t="shared" si="27"/>
        <v>-1.5707963267948966</v>
      </c>
      <c r="CY101" s="29">
        <f t="shared" si="27"/>
        <v>-1.7453292519943295</v>
      </c>
      <c r="CZ101" s="27">
        <f t="shared" ref="CZ101:DI101" si="28">RADIANS(10*CZ100)</f>
        <v>1.7453292519943295</v>
      </c>
      <c r="DA101" s="28">
        <f t="shared" si="28"/>
        <v>1.5707963267948966</v>
      </c>
      <c r="DB101" s="28">
        <f t="shared" si="28"/>
        <v>1.3962634015954636</v>
      </c>
      <c r="DC101" s="28">
        <f t="shared" si="28"/>
        <v>1.2217304763960306</v>
      </c>
      <c r="DD101" s="28">
        <f t="shared" si="28"/>
        <v>1.0471975511965976</v>
      </c>
      <c r="DE101" s="28">
        <f t="shared" si="28"/>
        <v>0.87266462599716477</v>
      </c>
      <c r="DF101" s="28">
        <f t="shared" si="28"/>
        <v>0.69813170079773179</v>
      </c>
      <c r="DG101" s="28">
        <f t="shared" si="28"/>
        <v>0.52359877559829882</v>
      </c>
      <c r="DH101" s="28">
        <f t="shared" si="28"/>
        <v>0.3490658503988659</v>
      </c>
      <c r="DI101" s="28">
        <f t="shared" si="28"/>
        <v>0.17453292519943295</v>
      </c>
      <c r="DJ101">
        <v>0</v>
      </c>
      <c r="DK101">
        <v>0</v>
      </c>
      <c r="DL101" s="28">
        <f t="shared" ref="DL101:DU101" si="29">RADIANS(-10*DL100)</f>
        <v>-0.17453292519943295</v>
      </c>
      <c r="DM101" s="28">
        <f t="shared" si="29"/>
        <v>-0.3490658503988659</v>
      </c>
      <c r="DN101" s="28">
        <f t="shared" si="29"/>
        <v>-0.52359877559829882</v>
      </c>
      <c r="DO101" s="28">
        <f t="shared" si="29"/>
        <v>-0.69813170079773179</v>
      </c>
      <c r="DP101" s="28">
        <f t="shared" si="29"/>
        <v>-0.87266462599716477</v>
      </c>
      <c r="DQ101" s="28">
        <f t="shared" si="29"/>
        <v>-1.0471975511965976</v>
      </c>
      <c r="DR101" s="28">
        <f t="shared" si="29"/>
        <v>-1.2217304763960306</v>
      </c>
      <c r="DS101" s="28">
        <f t="shared" si="29"/>
        <v>-1.3962634015954636</v>
      </c>
      <c r="DT101" s="28">
        <f t="shared" si="29"/>
        <v>-1.5707963267948966</v>
      </c>
      <c r="DU101" s="29">
        <f t="shared" si="29"/>
        <v>-1.7453292519943295</v>
      </c>
      <c r="DV101" s="27">
        <f t="shared" ref="DV101:EE101" si="30">RADIANS(10*DV100)</f>
        <v>1.7453292519943295</v>
      </c>
      <c r="DW101" s="28">
        <f t="shared" si="30"/>
        <v>1.5707963267948966</v>
      </c>
      <c r="DX101" s="28">
        <f t="shared" si="30"/>
        <v>1.3962634015954636</v>
      </c>
      <c r="DY101" s="28">
        <f t="shared" si="30"/>
        <v>1.2217304763960306</v>
      </c>
      <c r="DZ101" s="28">
        <f t="shared" si="30"/>
        <v>1.0471975511965976</v>
      </c>
      <c r="EA101" s="28">
        <f t="shared" si="30"/>
        <v>0.87266462599716477</v>
      </c>
      <c r="EB101" s="28">
        <f t="shared" si="30"/>
        <v>0.69813170079773179</v>
      </c>
      <c r="EC101" s="28">
        <f t="shared" si="30"/>
        <v>0.52359877559829882</v>
      </c>
      <c r="ED101" s="28">
        <f t="shared" si="30"/>
        <v>0.3490658503988659</v>
      </c>
      <c r="EE101" s="28">
        <f t="shared" si="30"/>
        <v>0.17453292519943295</v>
      </c>
      <c r="EF101">
        <v>0</v>
      </c>
      <c r="EG101">
        <v>0</v>
      </c>
      <c r="EH101" s="28">
        <f t="shared" ref="EH101:EQ101" si="31">RADIANS(-10*EH100)</f>
        <v>-0.17453292519943295</v>
      </c>
      <c r="EI101" s="28">
        <f t="shared" si="31"/>
        <v>-0.3490658503988659</v>
      </c>
      <c r="EJ101" s="28">
        <f t="shared" si="31"/>
        <v>-0.52359877559829882</v>
      </c>
      <c r="EK101" s="28">
        <f t="shared" si="31"/>
        <v>-0.69813170079773179</v>
      </c>
      <c r="EL101" s="28">
        <f t="shared" si="31"/>
        <v>-0.87266462599716477</v>
      </c>
      <c r="EM101" s="28">
        <f t="shared" si="31"/>
        <v>-1.0471975511965976</v>
      </c>
      <c r="EN101" s="28">
        <f t="shared" si="31"/>
        <v>-1.2217304763960306</v>
      </c>
      <c r="EO101" s="9">
        <f t="shared" si="31"/>
        <v>-1.3962634015954636</v>
      </c>
      <c r="EP101" s="28">
        <f t="shared" si="31"/>
        <v>-1.5707963267948966</v>
      </c>
      <c r="EQ101" s="29">
        <f t="shared" si="31"/>
        <v>-1.7453292519943295</v>
      </c>
      <c r="ER101" s="27">
        <f t="shared" ref="ER101:FA101" si="32">RADIANS(10*ER100)</f>
        <v>1.7453292519943295</v>
      </c>
      <c r="ES101" s="28">
        <f t="shared" si="32"/>
        <v>1.5707963267948966</v>
      </c>
      <c r="ET101" s="28">
        <f t="shared" si="32"/>
        <v>1.3962634015954636</v>
      </c>
      <c r="EU101" s="9">
        <f t="shared" si="32"/>
        <v>1.2217304763960306</v>
      </c>
      <c r="EV101" s="28">
        <f t="shared" si="32"/>
        <v>1.0471975511965976</v>
      </c>
      <c r="EW101" s="28">
        <f t="shared" si="32"/>
        <v>0.87266462599716477</v>
      </c>
      <c r="EX101" s="28">
        <f t="shared" si="32"/>
        <v>0.69813170079773179</v>
      </c>
      <c r="EY101" s="28">
        <f t="shared" si="32"/>
        <v>0.52359877559829882</v>
      </c>
      <c r="EZ101" s="28">
        <f t="shared" si="32"/>
        <v>0.3490658503988659</v>
      </c>
      <c r="FA101" s="28">
        <f t="shared" si="32"/>
        <v>0.17453292519943295</v>
      </c>
      <c r="FB101" s="9">
        <v>0</v>
      </c>
      <c r="FC101">
        <v>0</v>
      </c>
      <c r="FD101" s="28">
        <f t="shared" ref="FD101:FM101" si="33">RADIANS(-10*FD100)</f>
        <v>-0.17453292519943295</v>
      </c>
      <c r="FE101" s="28">
        <f t="shared" si="33"/>
        <v>-0.3490658503988659</v>
      </c>
      <c r="FF101" s="28">
        <f t="shared" si="33"/>
        <v>-0.52359877559829882</v>
      </c>
      <c r="FG101" s="28">
        <f t="shared" si="33"/>
        <v>-0.69813170079773179</v>
      </c>
      <c r="FH101" s="28">
        <f t="shared" si="33"/>
        <v>-0.87266462599716477</v>
      </c>
      <c r="FI101" s="9">
        <f t="shared" si="33"/>
        <v>-1.0471975511965976</v>
      </c>
      <c r="FJ101" s="28">
        <f t="shared" si="33"/>
        <v>-1.2217304763960306</v>
      </c>
      <c r="FK101" s="28">
        <f t="shared" si="33"/>
        <v>-1.3962634015954636</v>
      </c>
      <c r="FL101" s="28">
        <f t="shared" si="33"/>
        <v>-1.5707963267948966</v>
      </c>
      <c r="FM101" s="29">
        <f t="shared" si="33"/>
        <v>-1.7453292519943295</v>
      </c>
      <c r="FN101" s="27">
        <f t="shared" ref="FN101:FW101" si="34">RADIANS(10*FN100)</f>
        <v>1.7453292519943295</v>
      </c>
      <c r="FO101" s="28">
        <f t="shared" si="34"/>
        <v>1.5707963267948966</v>
      </c>
      <c r="FP101" s="9">
        <f t="shared" si="34"/>
        <v>1.3962634015954636</v>
      </c>
      <c r="FQ101" s="28">
        <f t="shared" si="34"/>
        <v>1.2217304763960306</v>
      </c>
      <c r="FR101" s="28">
        <f t="shared" si="34"/>
        <v>1.0471975511965976</v>
      </c>
      <c r="FS101" s="28">
        <f t="shared" si="34"/>
        <v>0.87266462599716477</v>
      </c>
      <c r="FT101" s="28">
        <f t="shared" si="34"/>
        <v>0.69813170079773179</v>
      </c>
      <c r="FU101" s="28">
        <f t="shared" si="34"/>
        <v>0.52359877559829882</v>
      </c>
      <c r="FV101" s="28">
        <f t="shared" si="34"/>
        <v>0.3490658503988659</v>
      </c>
      <c r="FW101" s="9">
        <f t="shared" si="34"/>
        <v>0.17453292519943295</v>
      </c>
      <c r="FX101">
        <v>0</v>
      </c>
      <c r="FY101">
        <v>0</v>
      </c>
      <c r="FZ101" s="28">
        <f t="shared" ref="FZ101:GI101" si="35">RADIANS(-10*FZ100)</f>
        <v>-0.17453292519943295</v>
      </c>
      <c r="GA101" s="28">
        <f t="shared" si="35"/>
        <v>-0.3490658503988659</v>
      </c>
      <c r="GB101" s="28">
        <f t="shared" si="35"/>
        <v>-0.52359877559829882</v>
      </c>
      <c r="GC101" s="28">
        <f t="shared" si="35"/>
        <v>-0.69813170079773179</v>
      </c>
      <c r="GD101" s="9">
        <f t="shared" si="35"/>
        <v>-0.87266462599716477</v>
      </c>
      <c r="GE101" s="28">
        <f t="shared" si="35"/>
        <v>-1.0471975511965976</v>
      </c>
      <c r="GF101" s="28">
        <f t="shared" si="35"/>
        <v>-1.2217304763960306</v>
      </c>
      <c r="GG101" s="28">
        <f t="shared" si="35"/>
        <v>-1.3962634015954636</v>
      </c>
      <c r="GH101" s="28">
        <f t="shared" si="35"/>
        <v>-1.5707963267948966</v>
      </c>
      <c r="GI101" s="29">
        <f t="shared" si="35"/>
        <v>-1.7453292519943295</v>
      </c>
      <c r="GJ101" s="27">
        <f t="shared" ref="GJ101:GS101" si="36">RADIANS(10*GJ100)</f>
        <v>1.7453292519943295</v>
      </c>
      <c r="GK101" s="9">
        <f t="shared" si="36"/>
        <v>1.5707963267948966</v>
      </c>
      <c r="GL101" s="28">
        <f t="shared" si="36"/>
        <v>1.3962634015954636</v>
      </c>
      <c r="GM101" s="28">
        <f t="shared" si="36"/>
        <v>1.2217304763960306</v>
      </c>
      <c r="GN101" s="28">
        <f t="shared" si="36"/>
        <v>1.0471975511965976</v>
      </c>
      <c r="GO101" s="28">
        <f t="shared" si="36"/>
        <v>0.87266462599716477</v>
      </c>
      <c r="GP101" s="28">
        <f t="shared" si="36"/>
        <v>0.69813170079773179</v>
      </c>
      <c r="GQ101" s="28">
        <f t="shared" si="36"/>
        <v>0.52359877559829882</v>
      </c>
      <c r="GR101" s="9">
        <f t="shared" si="36"/>
        <v>0.3490658503988659</v>
      </c>
      <c r="GS101" s="28">
        <f t="shared" si="36"/>
        <v>0.17453292519943295</v>
      </c>
      <c r="GT101">
        <v>0</v>
      </c>
      <c r="GU101">
        <v>0</v>
      </c>
      <c r="GV101" s="28">
        <f t="shared" ref="GV101:HE101" si="37">RADIANS(-10*GV100)</f>
        <v>-0.17453292519943295</v>
      </c>
      <c r="GW101" s="28">
        <f t="shared" si="37"/>
        <v>-0.3490658503988659</v>
      </c>
      <c r="GX101" s="28">
        <f t="shared" si="37"/>
        <v>-0.52359877559829882</v>
      </c>
      <c r="GY101" s="9">
        <f t="shared" si="37"/>
        <v>-0.69813170079773179</v>
      </c>
      <c r="GZ101" s="28">
        <f t="shared" si="37"/>
        <v>-0.87266462599716477</v>
      </c>
      <c r="HA101" s="28">
        <f t="shared" si="37"/>
        <v>-1.0471975511965976</v>
      </c>
      <c r="HB101" s="28">
        <f t="shared" si="37"/>
        <v>-1.2217304763960306</v>
      </c>
      <c r="HC101" s="28">
        <f t="shared" si="37"/>
        <v>-1.3962634015954636</v>
      </c>
      <c r="HD101" s="28">
        <f t="shared" si="37"/>
        <v>-1.5707963267948966</v>
      </c>
      <c r="HE101" s="29">
        <f t="shared" si="37"/>
        <v>-1.7453292519943295</v>
      </c>
    </row>
    <row r="102" spans="1:213" x14ac:dyDescent="0.2">
      <c r="B102">
        <f t="shared" ref="B102:M102" si="38">COS(B101)</f>
        <v>0.98480775301220802</v>
      </c>
      <c r="C102">
        <f t="shared" si="38"/>
        <v>0.93969262078590843</v>
      </c>
      <c r="D102">
        <f t="shared" si="38"/>
        <v>0.86602540378443871</v>
      </c>
      <c r="E102">
        <f t="shared" si="38"/>
        <v>0.76604444311897801</v>
      </c>
      <c r="F102">
        <f t="shared" si="38"/>
        <v>0.64278760968653936</v>
      </c>
      <c r="G102">
        <f t="shared" si="38"/>
        <v>0.50000000000000011</v>
      </c>
      <c r="H102">
        <f t="shared" si="38"/>
        <v>0.34202014332566882</v>
      </c>
      <c r="I102">
        <f t="shared" si="38"/>
        <v>0.17364817766693041</v>
      </c>
      <c r="J102">
        <f t="shared" si="38"/>
        <v>6.1257422745431001E-17</v>
      </c>
      <c r="K102">
        <f t="shared" si="38"/>
        <v>-0.1736481776669303</v>
      </c>
      <c r="L102">
        <f t="shared" si="38"/>
        <v>1</v>
      </c>
      <c r="M102">
        <f t="shared" si="38"/>
        <v>1</v>
      </c>
      <c r="P102">
        <f t="shared" ref="P102:AU102" si="39">COS(P101)</f>
        <v>-0.1736481776669303</v>
      </c>
      <c r="Q102">
        <f t="shared" si="39"/>
        <v>6.1257422745431001E-17</v>
      </c>
      <c r="R102">
        <f t="shared" si="39"/>
        <v>0.17364817766693041</v>
      </c>
      <c r="S102">
        <f t="shared" si="39"/>
        <v>0.34202014332566882</v>
      </c>
      <c r="T102">
        <f t="shared" si="39"/>
        <v>0.50000000000000011</v>
      </c>
      <c r="U102">
        <f t="shared" si="39"/>
        <v>0.64278760968653936</v>
      </c>
      <c r="V102">
        <f t="shared" si="39"/>
        <v>0.76604444311897801</v>
      </c>
      <c r="W102">
        <f t="shared" si="39"/>
        <v>0.86602540378443871</v>
      </c>
      <c r="X102">
        <f t="shared" si="39"/>
        <v>0.93969262078590843</v>
      </c>
      <c r="Y102">
        <f t="shared" si="39"/>
        <v>0.98480775301220802</v>
      </c>
      <c r="Z102">
        <f t="shared" si="39"/>
        <v>1</v>
      </c>
      <c r="AA102">
        <f t="shared" si="39"/>
        <v>1</v>
      </c>
      <c r="AB102">
        <f t="shared" si="39"/>
        <v>0.98480775301220802</v>
      </c>
      <c r="AC102">
        <f t="shared" si="39"/>
        <v>0.93969262078590843</v>
      </c>
      <c r="AD102">
        <f t="shared" si="39"/>
        <v>0.86602540378443871</v>
      </c>
      <c r="AE102">
        <f t="shared" si="39"/>
        <v>0.76604444311897801</v>
      </c>
      <c r="AF102">
        <f t="shared" si="39"/>
        <v>0.64278760968653936</v>
      </c>
      <c r="AG102">
        <f t="shared" si="39"/>
        <v>0.50000000000000011</v>
      </c>
      <c r="AH102">
        <f t="shared" si="39"/>
        <v>0.34202014332566882</v>
      </c>
      <c r="AI102">
        <f t="shared" si="39"/>
        <v>0.17364817766693041</v>
      </c>
      <c r="AJ102">
        <f t="shared" si="39"/>
        <v>6.1257422745431001E-17</v>
      </c>
      <c r="AK102">
        <f t="shared" si="39"/>
        <v>-0.1736481776669303</v>
      </c>
      <c r="AL102" s="27">
        <f t="shared" si="39"/>
        <v>-0.1736481776669303</v>
      </c>
      <c r="AM102" s="28">
        <f t="shared" si="39"/>
        <v>6.1257422745431001E-17</v>
      </c>
      <c r="AN102" s="28">
        <f t="shared" si="39"/>
        <v>0.17364817766693041</v>
      </c>
      <c r="AO102" s="28">
        <f t="shared" si="39"/>
        <v>0.34202014332566882</v>
      </c>
      <c r="AP102" s="28">
        <f t="shared" si="39"/>
        <v>0.50000000000000011</v>
      </c>
      <c r="AQ102" s="28">
        <f t="shared" si="39"/>
        <v>0.64278760968653936</v>
      </c>
      <c r="AR102" s="28">
        <f t="shared" si="39"/>
        <v>0.76604444311897801</v>
      </c>
      <c r="AS102" s="28">
        <f t="shared" si="39"/>
        <v>0.86602540378443871</v>
      </c>
      <c r="AT102" s="28">
        <f t="shared" si="39"/>
        <v>0.93969262078590843</v>
      </c>
      <c r="AU102" s="28">
        <f t="shared" si="39"/>
        <v>0.98480775301220802</v>
      </c>
      <c r="AV102">
        <f t="shared" ref="AV102:CA102" si="40">COS(AV101)</f>
        <v>1</v>
      </c>
      <c r="AW102">
        <f t="shared" si="40"/>
        <v>1</v>
      </c>
      <c r="AX102" s="28">
        <f t="shared" si="40"/>
        <v>0.98480775301220802</v>
      </c>
      <c r="AY102" s="28">
        <f t="shared" si="40"/>
        <v>0.93969262078590843</v>
      </c>
      <c r="AZ102" s="28">
        <f t="shared" si="40"/>
        <v>0.86602540378443871</v>
      </c>
      <c r="BA102" s="28">
        <f t="shared" si="40"/>
        <v>0.76604444311897801</v>
      </c>
      <c r="BB102" s="28">
        <f t="shared" si="40"/>
        <v>0.64278760968653936</v>
      </c>
      <c r="BC102" s="28">
        <f t="shared" si="40"/>
        <v>0.50000000000000011</v>
      </c>
      <c r="BD102" s="28">
        <f t="shared" si="40"/>
        <v>0.34202014332566882</v>
      </c>
      <c r="BE102" s="28">
        <f t="shared" si="40"/>
        <v>0.17364817766693041</v>
      </c>
      <c r="BF102" s="28">
        <f t="shared" si="40"/>
        <v>6.1257422745431001E-17</v>
      </c>
      <c r="BG102" s="29">
        <f t="shared" si="40"/>
        <v>-0.1736481776669303</v>
      </c>
      <c r="BH102" s="27">
        <f t="shared" si="40"/>
        <v>-0.1736481776669303</v>
      </c>
      <c r="BI102" s="28">
        <f t="shared" si="40"/>
        <v>6.1257422745431001E-17</v>
      </c>
      <c r="BJ102" s="28">
        <f t="shared" si="40"/>
        <v>0.17364817766693041</v>
      </c>
      <c r="BK102" s="28">
        <f t="shared" si="40"/>
        <v>0.34202014332566882</v>
      </c>
      <c r="BL102" s="28">
        <f t="shared" si="40"/>
        <v>0.50000000000000011</v>
      </c>
      <c r="BM102" s="28">
        <f t="shared" si="40"/>
        <v>0.64278760968653936</v>
      </c>
      <c r="BN102" s="28">
        <f t="shared" si="40"/>
        <v>0.76604444311897801</v>
      </c>
      <c r="BO102" s="28">
        <f t="shared" si="40"/>
        <v>0.86602540378443871</v>
      </c>
      <c r="BP102" s="28">
        <f t="shared" si="40"/>
        <v>0.93969262078590843</v>
      </c>
      <c r="BQ102" s="28">
        <f t="shared" si="40"/>
        <v>0.98480775301220802</v>
      </c>
      <c r="BR102">
        <f t="shared" si="40"/>
        <v>1</v>
      </c>
      <c r="BS102">
        <f t="shared" si="40"/>
        <v>1</v>
      </c>
      <c r="BT102" s="28">
        <f t="shared" si="40"/>
        <v>0.98480775301220802</v>
      </c>
      <c r="BU102" s="28">
        <f t="shared" si="40"/>
        <v>0.93969262078590843</v>
      </c>
      <c r="BV102" s="28">
        <f t="shared" si="40"/>
        <v>0.86602540378443871</v>
      </c>
      <c r="BW102" s="28">
        <f t="shared" si="40"/>
        <v>0.76604444311897801</v>
      </c>
      <c r="BX102" s="28">
        <f t="shared" si="40"/>
        <v>0.64278760968653936</v>
      </c>
      <c r="BY102" s="28">
        <f t="shared" si="40"/>
        <v>0.50000000000000011</v>
      </c>
      <c r="BZ102" s="28">
        <f t="shared" si="40"/>
        <v>0.34202014332566882</v>
      </c>
      <c r="CA102" s="28">
        <f t="shared" si="40"/>
        <v>0.17364817766693041</v>
      </c>
      <c r="CB102" s="28">
        <f t="shared" ref="CB102:DG102" si="41">COS(CB101)</f>
        <v>6.1257422745431001E-17</v>
      </c>
      <c r="CC102" s="29">
        <f t="shared" si="41"/>
        <v>-0.1736481776669303</v>
      </c>
      <c r="CD102" s="27">
        <f t="shared" si="41"/>
        <v>-0.1736481776669303</v>
      </c>
      <c r="CE102" s="28">
        <f t="shared" si="41"/>
        <v>6.1257422745431001E-17</v>
      </c>
      <c r="CF102" s="28">
        <f t="shared" si="41"/>
        <v>0.17364817766693041</v>
      </c>
      <c r="CG102" s="28">
        <f t="shared" si="41"/>
        <v>0.34202014332566882</v>
      </c>
      <c r="CH102" s="28">
        <f t="shared" si="41"/>
        <v>0.50000000000000011</v>
      </c>
      <c r="CI102" s="28">
        <f t="shared" si="41"/>
        <v>0.64278760968653936</v>
      </c>
      <c r="CJ102" s="28">
        <f t="shared" si="41"/>
        <v>0.76604444311897801</v>
      </c>
      <c r="CK102" s="28">
        <f t="shared" si="41"/>
        <v>0.86602540378443871</v>
      </c>
      <c r="CL102" s="28">
        <f t="shared" si="41"/>
        <v>0.93969262078590843</v>
      </c>
      <c r="CM102" s="28">
        <f t="shared" si="41"/>
        <v>0.98480775301220802</v>
      </c>
      <c r="CN102">
        <f t="shared" si="41"/>
        <v>1</v>
      </c>
      <c r="CO102">
        <f t="shared" si="41"/>
        <v>1</v>
      </c>
      <c r="CP102" s="28">
        <f t="shared" si="41"/>
        <v>0.98480775301220802</v>
      </c>
      <c r="CQ102" s="28">
        <f t="shared" si="41"/>
        <v>0.93969262078590843</v>
      </c>
      <c r="CR102" s="28">
        <f t="shared" si="41"/>
        <v>0.86602540378443871</v>
      </c>
      <c r="CS102" s="28">
        <f t="shared" si="41"/>
        <v>0.76604444311897801</v>
      </c>
      <c r="CT102" s="28">
        <f t="shared" si="41"/>
        <v>0.64278760968653936</v>
      </c>
      <c r="CU102" s="28">
        <f t="shared" si="41"/>
        <v>0.50000000000000011</v>
      </c>
      <c r="CV102" s="28">
        <f t="shared" si="41"/>
        <v>0.34202014332566882</v>
      </c>
      <c r="CW102" s="28">
        <f t="shared" si="41"/>
        <v>0.17364817766693041</v>
      </c>
      <c r="CX102" s="28">
        <f t="shared" si="41"/>
        <v>6.1257422745431001E-17</v>
      </c>
      <c r="CY102" s="29">
        <f t="shared" si="41"/>
        <v>-0.1736481776669303</v>
      </c>
      <c r="CZ102" s="27">
        <f t="shared" si="41"/>
        <v>-0.1736481776669303</v>
      </c>
      <c r="DA102" s="28">
        <f t="shared" si="41"/>
        <v>6.1257422745431001E-17</v>
      </c>
      <c r="DB102" s="28">
        <f t="shared" si="41"/>
        <v>0.17364817766693041</v>
      </c>
      <c r="DC102" s="28">
        <f t="shared" si="41"/>
        <v>0.34202014332566882</v>
      </c>
      <c r="DD102" s="28">
        <f t="shared" si="41"/>
        <v>0.50000000000000011</v>
      </c>
      <c r="DE102" s="28">
        <f t="shared" si="41"/>
        <v>0.64278760968653936</v>
      </c>
      <c r="DF102" s="28">
        <f t="shared" si="41"/>
        <v>0.76604444311897801</v>
      </c>
      <c r="DG102" s="28">
        <f t="shared" si="41"/>
        <v>0.86602540378443871</v>
      </c>
      <c r="DH102" s="28">
        <f t="shared" ref="DH102:EM102" si="42">COS(DH101)</f>
        <v>0.93969262078590843</v>
      </c>
      <c r="DI102" s="28">
        <f t="shared" si="42"/>
        <v>0.98480775301220802</v>
      </c>
      <c r="DJ102">
        <f t="shared" si="42"/>
        <v>1</v>
      </c>
      <c r="DK102">
        <f t="shared" si="42"/>
        <v>1</v>
      </c>
      <c r="DL102" s="28">
        <f t="shared" si="42"/>
        <v>0.98480775301220802</v>
      </c>
      <c r="DM102" s="28">
        <f t="shared" si="42"/>
        <v>0.93969262078590843</v>
      </c>
      <c r="DN102" s="28">
        <f t="shared" si="42"/>
        <v>0.86602540378443871</v>
      </c>
      <c r="DO102" s="28">
        <f t="shared" si="42"/>
        <v>0.76604444311897801</v>
      </c>
      <c r="DP102" s="28">
        <f t="shared" si="42"/>
        <v>0.64278760968653936</v>
      </c>
      <c r="DQ102" s="28">
        <f t="shared" si="42"/>
        <v>0.50000000000000011</v>
      </c>
      <c r="DR102" s="28">
        <f t="shared" si="42"/>
        <v>0.34202014332566882</v>
      </c>
      <c r="DS102" s="28">
        <f t="shared" si="42"/>
        <v>0.17364817766693041</v>
      </c>
      <c r="DT102" s="28">
        <f t="shared" si="42"/>
        <v>6.1257422745431001E-17</v>
      </c>
      <c r="DU102" s="29">
        <f t="shared" si="42"/>
        <v>-0.1736481776669303</v>
      </c>
      <c r="DV102" s="27">
        <f t="shared" si="42"/>
        <v>-0.1736481776669303</v>
      </c>
      <c r="DW102" s="28">
        <f t="shared" si="42"/>
        <v>6.1257422745431001E-17</v>
      </c>
      <c r="DX102" s="28">
        <f t="shared" si="42"/>
        <v>0.17364817766693041</v>
      </c>
      <c r="DY102" s="28">
        <f t="shared" si="42"/>
        <v>0.34202014332566882</v>
      </c>
      <c r="DZ102" s="28">
        <f t="shared" si="42"/>
        <v>0.50000000000000011</v>
      </c>
      <c r="EA102" s="28">
        <f t="shared" si="42"/>
        <v>0.64278760968653936</v>
      </c>
      <c r="EB102" s="28">
        <f t="shared" si="42"/>
        <v>0.76604444311897801</v>
      </c>
      <c r="EC102" s="28">
        <f t="shared" si="42"/>
        <v>0.86602540378443871</v>
      </c>
      <c r="ED102" s="28">
        <f t="shared" si="42"/>
        <v>0.93969262078590843</v>
      </c>
      <c r="EE102" s="28">
        <f t="shared" si="42"/>
        <v>0.98480775301220802</v>
      </c>
      <c r="EF102">
        <f t="shared" si="42"/>
        <v>1</v>
      </c>
      <c r="EG102">
        <f t="shared" si="42"/>
        <v>1</v>
      </c>
      <c r="EH102" s="28">
        <f t="shared" si="42"/>
        <v>0.98480775301220802</v>
      </c>
      <c r="EI102" s="28">
        <f t="shared" si="42"/>
        <v>0.93969262078590843</v>
      </c>
      <c r="EJ102" s="28">
        <f t="shared" si="42"/>
        <v>0.86602540378443871</v>
      </c>
      <c r="EK102" s="28">
        <f t="shared" si="42"/>
        <v>0.76604444311897801</v>
      </c>
      <c r="EL102" s="28">
        <f t="shared" si="42"/>
        <v>0.64278760968653936</v>
      </c>
      <c r="EM102" s="28">
        <f t="shared" si="42"/>
        <v>0.50000000000000011</v>
      </c>
      <c r="EN102" s="28">
        <f t="shared" ref="EN102:FS102" si="43">COS(EN101)</f>
        <v>0.34202014332566882</v>
      </c>
      <c r="EO102" s="9">
        <f t="shared" si="43"/>
        <v>0.17364817766693041</v>
      </c>
      <c r="EP102" s="28">
        <f t="shared" si="43"/>
        <v>6.1257422745431001E-17</v>
      </c>
      <c r="EQ102" s="29">
        <f t="shared" si="43"/>
        <v>-0.1736481776669303</v>
      </c>
      <c r="ER102" s="27">
        <f t="shared" si="43"/>
        <v>-0.1736481776669303</v>
      </c>
      <c r="ES102" s="28">
        <f t="shared" si="43"/>
        <v>6.1257422745431001E-17</v>
      </c>
      <c r="ET102" s="28">
        <f t="shared" si="43"/>
        <v>0.17364817766693041</v>
      </c>
      <c r="EU102" s="9">
        <f t="shared" si="43"/>
        <v>0.34202014332566882</v>
      </c>
      <c r="EV102" s="28">
        <f t="shared" si="43"/>
        <v>0.50000000000000011</v>
      </c>
      <c r="EW102" s="28">
        <f t="shared" si="43"/>
        <v>0.64278760968653936</v>
      </c>
      <c r="EX102" s="28">
        <f t="shared" si="43"/>
        <v>0.76604444311897801</v>
      </c>
      <c r="EY102" s="28">
        <f t="shared" si="43"/>
        <v>0.86602540378443871</v>
      </c>
      <c r="EZ102" s="28">
        <f t="shared" si="43"/>
        <v>0.93969262078590843</v>
      </c>
      <c r="FA102" s="28">
        <f t="shared" si="43"/>
        <v>0.98480775301220802</v>
      </c>
      <c r="FB102" s="9">
        <f t="shared" si="43"/>
        <v>1</v>
      </c>
      <c r="FC102">
        <f t="shared" si="43"/>
        <v>1</v>
      </c>
      <c r="FD102" s="28">
        <f t="shared" si="43"/>
        <v>0.98480775301220802</v>
      </c>
      <c r="FE102" s="28">
        <f t="shared" si="43"/>
        <v>0.93969262078590843</v>
      </c>
      <c r="FF102" s="28">
        <f t="shared" si="43"/>
        <v>0.86602540378443871</v>
      </c>
      <c r="FG102" s="28">
        <f t="shared" si="43"/>
        <v>0.76604444311897801</v>
      </c>
      <c r="FH102" s="28">
        <f t="shared" si="43"/>
        <v>0.64278760968653936</v>
      </c>
      <c r="FI102" s="9">
        <f t="shared" si="43"/>
        <v>0.50000000000000011</v>
      </c>
      <c r="FJ102" s="28">
        <f t="shared" si="43"/>
        <v>0.34202014332566882</v>
      </c>
      <c r="FK102" s="28">
        <f t="shared" si="43"/>
        <v>0.17364817766693041</v>
      </c>
      <c r="FL102" s="28">
        <f t="shared" si="43"/>
        <v>6.1257422745431001E-17</v>
      </c>
      <c r="FM102" s="29">
        <f t="shared" si="43"/>
        <v>-0.1736481776669303</v>
      </c>
      <c r="FN102" s="27">
        <f t="shared" si="43"/>
        <v>-0.1736481776669303</v>
      </c>
      <c r="FO102" s="28">
        <f t="shared" si="43"/>
        <v>6.1257422745431001E-17</v>
      </c>
      <c r="FP102" s="9">
        <f t="shared" si="43"/>
        <v>0.17364817766693041</v>
      </c>
      <c r="FQ102" s="28">
        <f t="shared" si="43"/>
        <v>0.34202014332566882</v>
      </c>
      <c r="FR102" s="28">
        <f t="shared" si="43"/>
        <v>0.50000000000000011</v>
      </c>
      <c r="FS102" s="28">
        <f t="shared" si="43"/>
        <v>0.64278760968653936</v>
      </c>
      <c r="FT102" s="28">
        <f t="shared" ref="FT102:GY102" si="44">COS(FT101)</f>
        <v>0.76604444311897801</v>
      </c>
      <c r="FU102" s="28">
        <f t="shared" si="44"/>
        <v>0.86602540378443871</v>
      </c>
      <c r="FV102" s="28">
        <f t="shared" si="44"/>
        <v>0.93969262078590843</v>
      </c>
      <c r="FW102" s="9">
        <f t="shared" si="44"/>
        <v>0.98480775301220802</v>
      </c>
      <c r="FX102">
        <f t="shared" si="44"/>
        <v>1</v>
      </c>
      <c r="FY102">
        <f t="shared" si="44"/>
        <v>1</v>
      </c>
      <c r="FZ102" s="28">
        <f t="shared" si="44"/>
        <v>0.98480775301220802</v>
      </c>
      <c r="GA102" s="28">
        <f t="shared" si="44"/>
        <v>0.93969262078590843</v>
      </c>
      <c r="GB102" s="28">
        <f t="shared" si="44"/>
        <v>0.86602540378443871</v>
      </c>
      <c r="GC102" s="28">
        <f t="shared" si="44"/>
        <v>0.76604444311897801</v>
      </c>
      <c r="GD102" s="9">
        <f t="shared" si="44"/>
        <v>0.64278760968653936</v>
      </c>
      <c r="GE102" s="28">
        <f t="shared" si="44"/>
        <v>0.50000000000000011</v>
      </c>
      <c r="GF102" s="28">
        <f t="shared" si="44"/>
        <v>0.34202014332566882</v>
      </c>
      <c r="GG102" s="28">
        <f t="shared" si="44"/>
        <v>0.17364817766693041</v>
      </c>
      <c r="GH102" s="28">
        <f t="shared" si="44"/>
        <v>6.1257422745431001E-17</v>
      </c>
      <c r="GI102" s="29">
        <f t="shared" si="44"/>
        <v>-0.1736481776669303</v>
      </c>
      <c r="GJ102" s="27">
        <f t="shared" si="44"/>
        <v>-0.1736481776669303</v>
      </c>
      <c r="GK102" s="9">
        <f t="shared" si="44"/>
        <v>6.1257422745431001E-17</v>
      </c>
      <c r="GL102" s="28">
        <f t="shared" si="44"/>
        <v>0.17364817766693041</v>
      </c>
      <c r="GM102" s="28">
        <f t="shared" si="44"/>
        <v>0.34202014332566882</v>
      </c>
      <c r="GN102" s="28">
        <f t="shared" si="44"/>
        <v>0.50000000000000011</v>
      </c>
      <c r="GO102" s="28">
        <f t="shared" si="44"/>
        <v>0.64278760968653936</v>
      </c>
      <c r="GP102" s="28">
        <f t="shared" si="44"/>
        <v>0.76604444311897801</v>
      </c>
      <c r="GQ102" s="28">
        <f t="shared" si="44"/>
        <v>0.86602540378443871</v>
      </c>
      <c r="GR102" s="9">
        <f t="shared" si="44"/>
        <v>0.93969262078590843</v>
      </c>
      <c r="GS102" s="28">
        <f t="shared" si="44"/>
        <v>0.98480775301220802</v>
      </c>
      <c r="GT102">
        <f t="shared" si="44"/>
        <v>1</v>
      </c>
      <c r="GU102">
        <f t="shared" si="44"/>
        <v>1</v>
      </c>
      <c r="GV102" s="28">
        <f t="shared" si="44"/>
        <v>0.98480775301220802</v>
      </c>
      <c r="GW102" s="28">
        <f t="shared" si="44"/>
        <v>0.93969262078590843</v>
      </c>
      <c r="GX102" s="28">
        <f t="shared" si="44"/>
        <v>0.86602540378443871</v>
      </c>
      <c r="GY102" s="9">
        <f t="shared" si="44"/>
        <v>0.76604444311897801</v>
      </c>
      <c r="GZ102" s="28">
        <f t="shared" ref="GZ102:HE102" si="45">COS(GZ101)</f>
        <v>0.64278760968653936</v>
      </c>
      <c r="HA102" s="28">
        <f t="shared" si="45"/>
        <v>0.50000000000000011</v>
      </c>
      <c r="HB102" s="28">
        <f t="shared" si="45"/>
        <v>0.34202014332566882</v>
      </c>
      <c r="HC102" s="28">
        <f t="shared" si="45"/>
        <v>0.17364817766693041</v>
      </c>
      <c r="HD102" s="28">
        <f t="shared" si="45"/>
        <v>6.1257422745431001E-17</v>
      </c>
      <c r="HE102" s="29">
        <f t="shared" si="45"/>
        <v>-0.1736481776669303</v>
      </c>
    </row>
    <row r="103" spans="1:213" x14ac:dyDescent="0.2">
      <c r="B103">
        <f t="shared" ref="B103:M103" si="46">alfa/SIN(B101)</f>
        <v>-5758.770483143634</v>
      </c>
      <c r="C103">
        <f t="shared" si="46"/>
        <v>-2923.8044001630874</v>
      </c>
      <c r="D103">
        <f t="shared" si="46"/>
        <v>-2000.0000000000002</v>
      </c>
      <c r="E103">
        <f t="shared" si="46"/>
        <v>-1555.7238268604126</v>
      </c>
      <c r="F103">
        <f t="shared" si="46"/>
        <v>-1305.4072893322787</v>
      </c>
      <c r="G103">
        <f t="shared" si="46"/>
        <v>-1154.7005383792516</v>
      </c>
      <c r="H103">
        <f t="shared" si="46"/>
        <v>-1064.1777724759122</v>
      </c>
      <c r="I103">
        <f t="shared" si="46"/>
        <v>-1015.426611885745</v>
      </c>
      <c r="J103">
        <f t="shared" si="46"/>
        <v>-1000</v>
      </c>
      <c r="K103">
        <f t="shared" si="46"/>
        <v>-1015.426611885745</v>
      </c>
      <c r="L103" t="e">
        <f t="shared" si="46"/>
        <v>#DIV/0!</v>
      </c>
      <c r="M103" t="e">
        <f t="shared" si="46"/>
        <v>#DIV/0!</v>
      </c>
      <c r="P103">
        <f t="shared" ref="P103:AU103" si="47">alfa/SIN(P101)</f>
        <v>1015.426611885745</v>
      </c>
      <c r="Q103">
        <f t="shared" si="47"/>
        <v>1000</v>
      </c>
      <c r="R103">
        <f t="shared" si="47"/>
        <v>1015.426611885745</v>
      </c>
      <c r="S103">
        <f t="shared" si="47"/>
        <v>1064.1777724759122</v>
      </c>
      <c r="T103">
        <f t="shared" si="47"/>
        <v>1154.7005383792516</v>
      </c>
      <c r="U103">
        <f t="shared" si="47"/>
        <v>1305.4072893322787</v>
      </c>
      <c r="V103">
        <f t="shared" si="47"/>
        <v>1555.7238268604126</v>
      </c>
      <c r="W103">
        <f t="shared" si="47"/>
        <v>2000.0000000000002</v>
      </c>
      <c r="X103">
        <f t="shared" si="47"/>
        <v>2923.8044001630874</v>
      </c>
      <c r="Y103">
        <f t="shared" si="47"/>
        <v>5758.770483143634</v>
      </c>
      <c r="Z103" t="e">
        <f t="shared" si="47"/>
        <v>#DIV/0!</v>
      </c>
      <c r="AA103" t="e">
        <f t="shared" si="47"/>
        <v>#DIV/0!</v>
      </c>
      <c r="AB103">
        <f t="shared" si="47"/>
        <v>-5758.770483143634</v>
      </c>
      <c r="AC103">
        <f t="shared" si="47"/>
        <v>-2923.8044001630874</v>
      </c>
      <c r="AD103">
        <f t="shared" si="47"/>
        <v>-2000.0000000000002</v>
      </c>
      <c r="AE103">
        <f t="shared" si="47"/>
        <v>-1555.7238268604126</v>
      </c>
      <c r="AF103">
        <f t="shared" si="47"/>
        <v>-1305.4072893322787</v>
      </c>
      <c r="AG103">
        <f t="shared" si="47"/>
        <v>-1154.7005383792516</v>
      </c>
      <c r="AH103">
        <f t="shared" si="47"/>
        <v>-1064.1777724759122</v>
      </c>
      <c r="AI103">
        <f t="shared" si="47"/>
        <v>-1015.426611885745</v>
      </c>
      <c r="AJ103">
        <f t="shared" si="47"/>
        <v>-1000</v>
      </c>
      <c r="AK103">
        <f t="shared" si="47"/>
        <v>-1015.426611885745</v>
      </c>
      <c r="AL103" s="27">
        <f t="shared" si="47"/>
        <v>1015.426611885745</v>
      </c>
      <c r="AM103" s="28">
        <f t="shared" si="47"/>
        <v>1000</v>
      </c>
      <c r="AN103" s="28">
        <f t="shared" si="47"/>
        <v>1015.426611885745</v>
      </c>
      <c r="AO103" s="28">
        <f t="shared" si="47"/>
        <v>1064.1777724759122</v>
      </c>
      <c r="AP103" s="28">
        <f t="shared" si="47"/>
        <v>1154.7005383792516</v>
      </c>
      <c r="AQ103" s="28">
        <f t="shared" si="47"/>
        <v>1305.4072893322787</v>
      </c>
      <c r="AR103" s="28">
        <f t="shared" si="47"/>
        <v>1555.7238268604126</v>
      </c>
      <c r="AS103" s="28">
        <f t="shared" si="47"/>
        <v>2000.0000000000002</v>
      </c>
      <c r="AT103" s="28">
        <f t="shared" si="47"/>
        <v>2923.8044001630874</v>
      </c>
      <c r="AU103" s="28">
        <f t="shared" si="47"/>
        <v>5758.770483143634</v>
      </c>
      <c r="AV103" t="e">
        <f t="shared" ref="AV103:CA103" si="48">alfa/SIN(AV101)</f>
        <v>#DIV/0!</v>
      </c>
      <c r="AW103" t="e">
        <f t="shared" si="48"/>
        <v>#DIV/0!</v>
      </c>
      <c r="AX103" s="28">
        <f t="shared" si="48"/>
        <v>-5758.770483143634</v>
      </c>
      <c r="AY103" s="28">
        <f t="shared" si="48"/>
        <v>-2923.8044001630874</v>
      </c>
      <c r="AZ103" s="28">
        <f t="shared" si="48"/>
        <v>-2000.0000000000002</v>
      </c>
      <c r="BA103" s="28">
        <f t="shared" si="48"/>
        <v>-1555.7238268604126</v>
      </c>
      <c r="BB103" s="28">
        <f t="shared" si="48"/>
        <v>-1305.4072893322787</v>
      </c>
      <c r="BC103" s="28">
        <f t="shared" si="48"/>
        <v>-1154.7005383792516</v>
      </c>
      <c r="BD103" s="28">
        <f t="shared" si="48"/>
        <v>-1064.1777724759122</v>
      </c>
      <c r="BE103" s="28">
        <f t="shared" si="48"/>
        <v>-1015.426611885745</v>
      </c>
      <c r="BF103" s="28">
        <f t="shared" si="48"/>
        <v>-1000</v>
      </c>
      <c r="BG103" s="29">
        <f t="shared" si="48"/>
        <v>-1015.426611885745</v>
      </c>
      <c r="BH103" s="27">
        <f t="shared" si="48"/>
        <v>1015.426611885745</v>
      </c>
      <c r="BI103" s="28">
        <f t="shared" si="48"/>
        <v>1000</v>
      </c>
      <c r="BJ103" s="28">
        <f t="shared" si="48"/>
        <v>1015.426611885745</v>
      </c>
      <c r="BK103" s="28">
        <f t="shared" si="48"/>
        <v>1064.1777724759122</v>
      </c>
      <c r="BL103" s="28">
        <f t="shared" si="48"/>
        <v>1154.7005383792516</v>
      </c>
      <c r="BM103" s="28">
        <f t="shared" si="48"/>
        <v>1305.4072893322787</v>
      </c>
      <c r="BN103" s="28">
        <f t="shared" si="48"/>
        <v>1555.7238268604126</v>
      </c>
      <c r="BO103" s="28">
        <f t="shared" si="48"/>
        <v>2000.0000000000002</v>
      </c>
      <c r="BP103" s="28">
        <f t="shared" si="48"/>
        <v>2923.8044001630874</v>
      </c>
      <c r="BQ103" s="28">
        <f t="shared" si="48"/>
        <v>5758.770483143634</v>
      </c>
      <c r="BR103" t="e">
        <f t="shared" si="48"/>
        <v>#DIV/0!</v>
      </c>
      <c r="BS103" t="e">
        <f t="shared" si="48"/>
        <v>#DIV/0!</v>
      </c>
      <c r="BT103" s="28">
        <f t="shared" si="48"/>
        <v>-5758.770483143634</v>
      </c>
      <c r="BU103" s="28">
        <f t="shared" si="48"/>
        <v>-2923.8044001630874</v>
      </c>
      <c r="BV103" s="28">
        <f t="shared" si="48"/>
        <v>-2000.0000000000002</v>
      </c>
      <c r="BW103" s="28">
        <f t="shared" si="48"/>
        <v>-1555.7238268604126</v>
      </c>
      <c r="BX103" s="28">
        <f t="shared" si="48"/>
        <v>-1305.4072893322787</v>
      </c>
      <c r="BY103" s="28">
        <f t="shared" si="48"/>
        <v>-1154.7005383792516</v>
      </c>
      <c r="BZ103" s="28">
        <f t="shared" si="48"/>
        <v>-1064.1777724759122</v>
      </c>
      <c r="CA103" s="28">
        <f t="shared" si="48"/>
        <v>-1015.426611885745</v>
      </c>
      <c r="CB103" s="28">
        <f t="shared" ref="CB103:DG103" si="49">alfa/SIN(CB101)</f>
        <v>-1000</v>
      </c>
      <c r="CC103" s="29">
        <f t="shared" si="49"/>
        <v>-1015.426611885745</v>
      </c>
      <c r="CD103" s="27">
        <f t="shared" si="49"/>
        <v>1015.426611885745</v>
      </c>
      <c r="CE103" s="28">
        <f t="shared" si="49"/>
        <v>1000</v>
      </c>
      <c r="CF103" s="28">
        <f t="shared" si="49"/>
        <v>1015.426611885745</v>
      </c>
      <c r="CG103" s="28">
        <f t="shared" si="49"/>
        <v>1064.1777724759122</v>
      </c>
      <c r="CH103" s="28">
        <f t="shared" si="49"/>
        <v>1154.7005383792516</v>
      </c>
      <c r="CI103" s="28">
        <f t="shared" si="49"/>
        <v>1305.4072893322787</v>
      </c>
      <c r="CJ103" s="28">
        <f t="shared" si="49"/>
        <v>1555.7238268604126</v>
      </c>
      <c r="CK103" s="28">
        <f t="shared" si="49"/>
        <v>2000.0000000000002</v>
      </c>
      <c r="CL103" s="28">
        <f t="shared" si="49"/>
        <v>2923.8044001630874</v>
      </c>
      <c r="CM103" s="28">
        <f t="shared" si="49"/>
        <v>5758.770483143634</v>
      </c>
      <c r="CN103" t="e">
        <f t="shared" si="49"/>
        <v>#DIV/0!</v>
      </c>
      <c r="CO103" t="e">
        <f t="shared" si="49"/>
        <v>#DIV/0!</v>
      </c>
      <c r="CP103" s="28">
        <f t="shared" si="49"/>
        <v>-5758.770483143634</v>
      </c>
      <c r="CQ103" s="28">
        <f t="shared" si="49"/>
        <v>-2923.8044001630874</v>
      </c>
      <c r="CR103" s="28">
        <f t="shared" si="49"/>
        <v>-2000.0000000000002</v>
      </c>
      <c r="CS103" s="28">
        <f t="shared" si="49"/>
        <v>-1555.7238268604126</v>
      </c>
      <c r="CT103" s="28">
        <f t="shared" si="49"/>
        <v>-1305.4072893322787</v>
      </c>
      <c r="CU103" s="28">
        <f t="shared" si="49"/>
        <v>-1154.7005383792516</v>
      </c>
      <c r="CV103" s="28">
        <f t="shared" si="49"/>
        <v>-1064.1777724759122</v>
      </c>
      <c r="CW103" s="28">
        <f t="shared" si="49"/>
        <v>-1015.426611885745</v>
      </c>
      <c r="CX103" s="28">
        <f t="shared" si="49"/>
        <v>-1000</v>
      </c>
      <c r="CY103" s="29">
        <f t="shared" si="49"/>
        <v>-1015.426611885745</v>
      </c>
      <c r="CZ103" s="27">
        <f t="shared" si="49"/>
        <v>1015.426611885745</v>
      </c>
      <c r="DA103" s="28">
        <f t="shared" si="49"/>
        <v>1000</v>
      </c>
      <c r="DB103" s="28">
        <f t="shared" si="49"/>
        <v>1015.426611885745</v>
      </c>
      <c r="DC103" s="28">
        <f t="shared" si="49"/>
        <v>1064.1777724759122</v>
      </c>
      <c r="DD103" s="28">
        <f t="shared" si="49"/>
        <v>1154.7005383792516</v>
      </c>
      <c r="DE103" s="28">
        <f t="shared" si="49"/>
        <v>1305.4072893322787</v>
      </c>
      <c r="DF103" s="28">
        <f t="shared" si="49"/>
        <v>1555.7238268604126</v>
      </c>
      <c r="DG103" s="28">
        <f t="shared" si="49"/>
        <v>2000.0000000000002</v>
      </c>
      <c r="DH103" s="28">
        <f t="shared" ref="DH103:EM103" si="50">alfa/SIN(DH101)</f>
        <v>2923.8044001630874</v>
      </c>
      <c r="DI103" s="28">
        <f t="shared" si="50"/>
        <v>5758.770483143634</v>
      </c>
      <c r="DJ103" t="e">
        <f t="shared" si="50"/>
        <v>#DIV/0!</v>
      </c>
      <c r="DK103" t="e">
        <f t="shared" si="50"/>
        <v>#DIV/0!</v>
      </c>
      <c r="DL103" s="28">
        <f t="shared" si="50"/>
        <v>-5758.770483143634</v>
      </c>
      <c r="DM103" s="28">
        <f t="shared" si="50"/>
        <v>-2923.8044001630874</v>
      </c>
      <c r="DN103" s="28">
        <f t="shared" si="50"/>
        <v>-2000.0000000000002</v>
      </c>
      <c r="DO103" s="28">
        <f t="shared" si="50"/>
        <v>-1555.7238268604126</v>
      </c>
      <c r="DP103" s="28">
        <f t="shared" si="50"/>
        <v>-1305.4072893322787</v>
      </c>
      <c r="DQ103" s="28">
        <f t="shared" si="50"/>
        <v>-1154.7005383792516</v>
      </c>
      <c r="DR103" s="28">
        <f t="shared" si="50"/>
        <v>-1064.1777724759122</v>
      </c>
      <c r="DS103" s="28">
        <f t="shared" si="50"/>
        <v>-1015.426611885745</v>
      </c>
      <c r="DT103" s="28">
        <f t="shared" si="50"/>
        <v>-1000</v>
      </c>
      <c r="DU103" s="29">
        <f t="shared" si="50"/>
        <v>-1015.426611885745</v>
      </c>
      <c r="DV103" s="27">
        <f t="shared" si="50"/>
        <v>1015.426611885745</v>
      </c>
      <c r="DW103" s="28">
        <f t="shared" si="50"/>
        <v>1000</v>
      </c>
      <c r="DX103" s="28">
        <f t="shared" si="50"/>
        <v>1015.426611885745</v>
      </c>
      <c r="DY103" s="28">
        <f t="shared" si="50"/>
        <v>1064.1777724759122</v>
      </c>
      <c r="DZ103" s="28">
        <f t="shared" si="50"/>
        <v>1154.7005383792516</v>
      </c>
      <c r="EA103" s="28">
        <f t="shared" si="50"/>
        <v>1305.4072893322787</v>
      </c>
      <c r="EB103" s="28">
        <f t="shared" si="50"/>
        <v>1555.7238268604126</v>
      </c>
      <c r="EC103" s="28">
        <f t="shared" si="50"/>
        <v>2000.0000000000002</v>
      </c>
      <c r="ED103" s="28">
        <f t="shared" si="50"/>
        <v>2923.8044001630874</v>
      </c>
      <c r="EE103" s="28">
        <f t="shared" si="50"/>
        <v>5758.770483143634</v>
      </c>
      <c r="EF103" t="e">
        <f t="shared" si="50"/>
        <v>#DIV/0!</v>
      </c>
      <c r="EG103" t="e">
        <f t="shared" si="50"/>
        <v>#DIV/0!</v>
      </c>
      <c r="EH103" s="28">
        <f t="shared" si="50"/>
        <v>-5758.770483143634</v>
      </c>
      <c r="EI103" s="28">
        <f t="shared" si="50"/>
        <v>-2923.8044001630874</v>
      </c>
      <c r="EJ103" s="28">
        <f t="shared" si="50"/>
        <v>-2000.0000000000002</v>
      </c>
      <c r="EK103" s="28">
        <f t="shared" si="50"/>
        <v>-1555.7238268604126</v>
      </c>
      <c r="EL103" s="28">
        <f t="shared" si="50"/>
        <v>-1305.4072893322787</v>
      </c>
      <c r="EM103" s="28">
        <f t="shared" si="50"/>
        <v>-1154.7005383792516</v>
      </c>
      <c r="EN103" s="28">
        <f t="shared" ref="EN103:FS103" si="51">alfa/SIN(EN101)</f>
        <v>-1064.1777724759122</v>
      </c>
      <c r="EO103" s="9">
        <f t="shared" si="51"/>
        <v>-1015.426611885745</v>
      </c>
      <c r="EP103" s="28">
        <f t="shared" si="51"/>
        <v>-1000</v>
      </c>
      <c r="EQ103" s="29">
        <f t="shared" si="51"/>
        <v>-1015.426611885745</v>
      </c>
      <c r="ER103" s="27">
        <f t="shared" si="51"/>
        <v>1015.426611885745</v>
      </c>
      <c r="ES103" s="28">
        <f t="shared" si="51"/>
        <v>1000</v>
      </c>
      <c r="ET103" s="28">
        <f t="shared" si="51"/>
        <v>1015.426611885745</v>
      </c>
      <c r="EU103" s="9">
        <f t="shared" si="51"/>
        <v>1064.1777724759122</v>
      </c>
      <c r="EV103" s="28">
        <f t="shared" si="51"/>
        <v>1154.7005383792516</v>
      </c>
      <c r="EW103" s="28">
        <f t="shared" si="51"/>
        <v>1305.4072893322787</v>
      </c>
      <c r="EX103" s="28">
        <f t="shared" si="51"/>
        <v>1555.7238268604126</v>
      </c>
      <c r="EY103" s="28">
        <f t="shared" si="51"/>
        <v>2000.0000000000002</v>
      </c>
      <c r="EZ103" s="28">
        <f t="shared" si="51"/>
        <v>2923.8044001630874</v>
      </c>
      <c r="FA103" s="28">
        <f t="shared" si="51"/>
        <v>5758.770483143634</v>
      </c>
      <c r="FB103" s="9" t="e">
        <f t="shared" si="51"/>
        <v>#DIV/0!</v>
      </c>
      <c r="FC103" t="e">
        <f t="shared" si="51"/>
        <v>#DIV/0!</v>
      </c>
      <c r="FD103" s="28">
        <f t="shared" si="51"/>
        <v>-5758.770483143634</v>
      </c>
      <c r="FE103" s="28">
        <f t="shared" si="51"/>
        <v>-2923.8044001630874</v>
      </c>
      <c r="FF103" s="28">
        <f t="shared" si="51"/>
        <v>-2000.0000000000002</v>
      </c>
      <c r="FG103" s="28">
        <f t="shared" si="51"/>
        <v>-1555.7238268604126</v>
      </c>
      <c r="FH103" s="28">
        <f t="shared" si="51"/>
        <v>-1305.4072893322787</v>
      </c>
      <c r="FI103" s="9">
        <f t="shared" si="51"/>
        <v>-1154.7005383792516</v>
      </c>
      <c r="FJ103" s="28">
        <f t="shared" si="51"/>
        <v>-1064.1777724759122</v>
      </c>
      <c r="FK103" s="28">
        <f t="shared" si="51"/>
        <v>-1015.426611885745</v>
      </c>
      <c r="FL103" s="28">
        <f t="shared" si="51"/>
        <v>-1000</v>
      </c>
      <c r="FM103" s="29">
        <f t="shared" si="51"/>
        <v>-1015.426611885745</v>
      </c>
      <c r="FN103" s="27">
        <f t="shared" si="51"/>
        <v>1015.426611885745</v>
      </c>
      <c r="FO103" s="28">
        <f t="shared" si="51"/>
        <v>1000</v>
      </c>
      <c r="FP103" s="9">
        <f t="shared" si="51"/>
        <v>1015.426611885745</v>
      </c>
      <c r="FQ103" s="28">
        <f t="shared" si="51"/>
        <v>1064.1777724759122</v>
      </c>
      <c r="FR103" s="28">
        <f t="shared" si="51"/>
        <v>1154.7005383792516</v>
      </c>
      <c r="FS103" s="28">
        <f t="shared" si="51"/>
        <v>1305.4072893322787</v>
      </c>
      <c r="FT103" s="28">
        <f t="shared" ref="FT103:GY103" si="52">alfa/SIN(FT101)</f>
        <v>1555.7238268604126</v>
      </c>
      <c r="FU103" s="28">
        <f t="shared" si="52"/>
        <v>2000.0000000000002</v>
      </c>
      <c r="FV103" s="28">
        <f t="shared" si="52"/>
        <v>2923.8044001630874</v>
      </c>
      <c r="FW103" s="9">
        <f t="shared" si="52"/>
        <v>5758.770483143634</v>
      </c>
      <c r="FX103" t="e">
        <f t="shared" si="52"/>
        <v>#DIV/0!</v>
      </c>
      <c r="FY103" t="e">
        <f t="shared" si="52"/>
        <v>#DIV/0!</v>
      </c>
      <c r="FZ103" s="28">
        <f t="shared" si="52"/>
        <v>-5758.770483143634</v>
      </c>
      <c r="GA103" s="28">
        <f t="shared" si="52"/>
        <v>-2923.8044001630874</v>
      </c>
      <c r="GB103" s="28">
        <f t="shared" si="52"/>
        <v>-2000.0000000000002</v>
      </c>
      <c r="GC103" s="28">
        <f t="shared" si="52"/>
        <v>-1555.7238268604126</v>
      </c>
      <c r="GD103" s="9">
        <f t="shared" si="52"/>
        <v>-1305.4072893322787</v>
      </c>
      <c r="GE103" s="28">
        <f t="shared" si="52"/>
        <v>-1154.7005383792516</v>
      </c>
      <c r="GF103" s="28">
        <f t="shared" si="52"/>
        <v>-1064.1777724759122</v>
      </c>
      <c r="GG103" s="28">
        <f t="shared" si="52"/>
        <v>-1015.426611885745</v>
      </c>
      <c r="GH103" s="28">
        <f t="shared" si="52"/>
        <v>-1000</v>
      </c>
      <c r="GI103" s="29">
        <f t="shared" si="52"/>
        <v>-1015.426611885745</v>
      </c>
      <c r="GJ103" s="27">
        <f t="shared" si="52"/>
        <v>1015.426611885745</v>
      </c>
      <c r="GK103" s="9">
        <f t="shared" si="52"/>
        <v>1000</v>
      </c>
      <c r="GL103" s="28">
        <f t="shared" si="52"/>
        <v>1015.426611885745</v>
      </c>
      <c r="GM103" s="28">
        <f t="shared" si="52"/>
        <v>1064.1777724759122</v>
      </c>
      <c r="GN103" s="28">
        <f t="shared" si="52"/>
        <v>1154.7005383792516</v>
      </c>
      <c r="GO103" s="28">
        <f t="shared" si="52"/>
        <v>1305.4072893322787</v>
      </c>
      <c r="GP103" s="28">
        <f t="shared" si="52"/>
        <v>1555.7238268604126</v>
      </c>
      <c r="GQ103" s="28">
        <f t="shared" si="52"/>
        <v>2000.0000000000002</v>
      </c>
      <c r="GR103" s="9">
        <f t="shared" si="52"/>
        <v>2923.8044001630874</v>
      </c>
      <c r="GS103" s="28">
        <f t="shared" si="52"/>
        <v>5758.770483143634</v>
      </c>
      <c r="GT103" t="e">
        <f t="shared" si="52"/>
        <v>#DIV/0!</v>
      </c>
      <c r="GU103" t="e">
        <f t="shared" si="52"/>
        <v>#DIV/0!</v>
      </c>
      <c r="GV103" s="28">
        <f t="shared" si="52"/>
        <v>-5758.770483143634</v>
      </c>
      <c r="GW103" s="28">
        <f t="shared" si="52"/>
        <v>-2923.8044001630874</v>
      </c>
      <c r="GX103" s="28">
        <f t="shared" si="52"/>
        <v>-2000.0000000000002</v>
      </c>
      <c r="GY103" s="9">
        <f t="shared" si="52"/>
        <v>-1555.7238268604126</v>
      </c>
      <c r="GZ103" s="28">
        <f t="shared" ref="GZ103:HE103" si="53">alfa/SIN(GZ101)</f>
        <v>-1305.4072893322787</v>
      </c>
      <c r="HA103" s="28">
        <f t="shared" si="53"/>
        <v>-1154.7005383792516</v>
      </c>
      <c r="HB103" s="28">
        <f t="shared" si="53"/>
        <v>-1064.1777724759122</v>
      </c>
      <c r="HC103" s="28">
        <f t="shared" si="53"/>
        <v>-1015.426611885745</v>
      </c>
      <c r="HD103" s="28">
        <f t="shared" si="53"/>
        <v>-1000</v>
      </c>
      <c r="HE103" s="29">
        <f t="shared" si="53"/>
        <v>-1015.426611885745</v>
      </c>
    </row>
    <row r="104" spans="1:213" x14ac:dyDescent="0.2">
      <c r="A104" s="11" t="s">
        <v>21</v>
      </c>
      <c r="B104">
        <f>SIN(B101)/alfa/vita*alfa/vita</f>
        <v>-3.5438403605495988E-3</v>
      </c>
      <c r="C104">
        <f t="shared" ref="C104:M104" si="54">SIN(C101)/alfa/vita-alfa/vita</f>
        <v>142.85719171716335</v>
      </c>
      <c r="D104">
        <f t="shared" si="54"/>
        <v>142.85721428571429</v>
      </c>
      <c r="E104">
        <f t="shared" si="54"/>
        <v>142.85723468394426</v>
      </c>
      <c r="F104">
        <f t="shared" si="54"/>
        <v>142.85725229206329</v>
      </c>
      <c r="G104">
        <f t="shared" si="54"/>
        <v>142.85726657505768</v>
      </c>
      <c r="H104">
        <f t="shared" si="54"/>
        <v>142.85727709894584</v>
      </c>
      <c r="I104">
        <f t="shared" si="54"/>
        <v>142.85728354396471</v>
      </c>
      <c r="J104">
        <f t="shared" si="54"/>
        <v>142.85728571428572</v>
      </c>
      <c r="K104">
        <f t="shared" si="54"/>
        <v>142.85728354396471</v>
      </c>
      <c r="L104">
        <f t="shared" si="54"/>
        <v>142.85714285714286</v>
      </c>
      <c r="M104">
        <f t="shared" si="54"/>
        <v>142.85714285714286</v>
      </c>
      <c r="O104" s="11" t="s">
        <v>21</v>
      </c>
      <c r="P104">
        <f t="shared" ref="P104:AU104" si="55">SIN(P101)/alfa/vita-alfa/vita</f>
        <v>142.85700217032101</v>
      </c>
      <c r="Q104">
        <f t="shared" si="55"/>
        <v>142.857</v>
      </c>
      <c r="R104">
        <f t="shared" si="55"/>
        <v>142.85700217032101</v>
      </c>
      <c r="S104">
        <f t="shared" si="55"/>
        <v>142.85700861533988</v>
      </c>
      <c r="T104">
        <f t="shared" si="55"/>
        <v>142.85701913922804</v>
      </c>
      <c r="U104">
        <f t="shared" si="55"/>
        <v>142.85703342222243</v>
      </c>
      <c r="V104">
        <f t="shared" si="55"/>
        <v>142.85705103034147</v>
      </c>
      <c r="W104">
        <f t="shared" si="55"/>
        <v>142.85707142857143</v>
      </c>
      <c r="X104">
        <f t="shared" si="55"/>
        <v>142.85709399712238</v>
      </c>
      <c r="Y104">
        <f t="shared" si="55"/>
        <v>142.85711805026034</v>
      </c>
      <c r="Z104">
        <f t="shared" si="55"/>
        <v>142.85714285714286</v>
      </c>
      <c r="AA104">
        <f t="shared" si="55"/>
        <v>142.85714285714286</v>
      </c>
      <c r="AB104">
        <f t="shared" si="55"/>
        <v>142.85716766402538</v>
      </c>
      <c r="AC104">
        <f t="shared" si="55"/>
        <v>142.85719171716335</v>
      </c>
      <c r="AD104">
        <f t="shared" si="55"/>
        <v>142.85721428571429</v>
      </c>
      <c r="AE104">
        <f t="shared" si="55"/>
        <v>142.85723468394426</v>
      </c>
      <c r="AF104">
        <f t="shared" si="55"/>
        <v>142.85725229206329</v>
      </c>
      <c r="AG104">
        <f t="shared" si="55"/>
        <v>142.85726657505768</v>
      </c>
      <c r="AH104">
        <f t="shared" si="55"/>
        <v>142.85727709894584</v>
      </c>
      <c r="AI104">
        <f t="shared" si="55"/>
        <v>142.85728354396471</v>
      </c>
      <c r="AJ104">
        <f t="shared" si="55"/>
        <v>142.85728571428572</v>
      </c>
      <c r="AK104">
        <f t="shared" si="55"/>
        <v>142.85728354396471</v>
      </c>
      <c r="AL104" s="27">
        <f t="shared" si="55"/>
        <v>142.85700217032101</v>
      </c>
      <c r="AM104" s="28">
        <f t="shared" si="55"/>
        <v>142.857</v>
      </c>
      <c r="AN104" s="28">
        <f t="shared" si="55"/>
        <v>142.85700217032101</v>
      </c>
      <c r="AO104" s="28">
        <f t="shared" si="55"/>
        <v>142.85700861533988</v>
      </c>
      <c r="AP104" s="28">
        <f t="shared" si="55"/>
        <v>142.85701913922804</v>
      </c>
      <c r="AQ104" s="28">
        <f t="shared" si="55"/>
        <v>142.85703342222243</v>
      </c>
      <c r="AR104" s="28">
        <f t="shared" si="55"/>
        <v>142.85705103034147</v>
      </c>
      <c r="AS104" s="28">
        <f t="shared" si="55"/>
        <v>142.85707142857143</v>
      </c>
      <c r="AT104" s="28">
        <f t="shared" si="55"/>
        <v>142.85709399712238</v>
      </c>
      <c r="AU104" s="28">
        <f t="shared" si="55"/>
        <v>142.85711805026034</v>
      </c>
      <c r="AV104">
        <f t="shared" ref="AV104:CA104" si="56">SIN(AV101)/alfa/vita-alfa/vita</f>
        <v>142.85714285714286</v>
      </c>
      <c r="AW104">
        <f t="shared" si="56"/>
        <v>142.85714285714286</v>
      </c>
      <c r="AX104" s="28">
        <f t="shared" si="56"/>
        <v>142.85716766402538</v>
      </c>
      <c r="AY104" s="28">
        <f t="shared" si="56"/>
        <v>142.85719171716335</v>
      </c>
      <c r="AZ104" s="28">
        <f t="shared" si="56"/>
        <v>142.85721428571429</v>
      </c>
      <c r="BA104" s="28">
        <f t="shared" si="56"/>
        <v>142.85723468394426</v>
      </c>
      <c r="BB104" s="28">
        <f t="shared" si="56"/>
        <v>142.85725229206329</v>
      </c>
      <c r="BC104" s="28">
        <f t="shared" si="56"/>
        <v>142.85726657505768</v>
      </c>
      <c r="BD104" s="28">
        <f t="shared" si="56"/>
        <v>142.85727709894584</v>
      </c>
      <c r="BE104" s="28">
        <f t="shared" si="56"/>
        <v>142.85728354396471</v>
      </c>
      <c r="BF104" s="28">
        <f t="shared" si="56"/>
        <v>142.85728571428572</v>
      </c>
      <c r="BG104" s="29">
        <f t="shared" si="56"/>
        <v>142.85728354396471</v>
      </c>
      <c r="BH104" s="27">
        <f t="shared" si="56"/>
        <v>142.85700217032101</v>
      </c>
      <c r="BI104" s="28">
        <f t="shared" si="56"/>
        <v>142.857</v>
      </c>
      <c r="BJ104" s="28">
        <f t="shared" si="56"/>
        <v>142.85700217032101</v>
      </c>
      <c r="BK104" s="28">
        <f t="shared" si="56"/>
        <v>142.85700861533988</v>
      </c>
      <c r="BL104" s="28">
        <f t="shared" si="56"/>
        <v>142.85701913922804</v>
      </c>
      <c r="BM104" s="28">
        <f t="shared" si="56"/>
        <v>142.85703342222243</v>
      </c>
      <c r="BN104" s="28">
        <f t="shared" si="56"/>
        <v>142.85705103034147</v>
      </c>
      <c r="BO104" s="28">
        <f t="shared" si="56"/>
        <v>142.85707142857143</v>
      </c>
      <c r="BP104" s="28">
        <f t="shared" si="56"/>
        <v>142.85709399712238</v>
      </c>
      <c r="BQ104" s="28">
        <f t="shared" si="56"/>
        <v>142.85711805026034</v>
      </c>
      <c r="BR104">
        <f t="shared" si="56"/>
        <v>142.85714285714286</v>
      </c>
      <c r="BS104">
        <f t="shared" si="56"/>
        <v>142.85714285714286</v>
      </c>
      <c r="BT104" s="28">
        <f t="shared" si="56"/>
        <v>142.85716766402538</v>
      </c>
      <c r="BU104" s="28">
        <f t="shared" si="56"/>
        <v>142.85719171716335</v>
      </c>
      <c r="BV104" s="28">
        <f t="shared" si="56"/>
        <v>142.85721428571429</v>
      </c>
      <c r="BW104" s="28">
        <f t="shared" si="56"/>
        <v>142.85723468394426</v>
      </c>
      <c r="BX104" s="28">
        <f t="shared" si="56"/>
        <v>142.85725229206329</v>
      </c>
      <c r="BY104" s="28">
        <f t="shared" si="56"/>
        <v>142.85726657505768</v>
      </c>
      <c r="BZ104" s="28">
        <f t="shared" si="56"/>
        <v>142.85727709894584</v>
      </c>
      <c r="CA104" s="28">
        <f t="shared" si="56"/>
        <v>142.85728354396471</v>
      </c>
      <c r="CB104" s="28">
        <f t="shared" ref="CB104:DG104" si="57">SIN(CB101)/alfa/vita-alfa/vita</f>
        <v>142.85728571428572</v>
      </c>
      <c r="CC104" s="29">
        <f t="shared" si="57"/>
        <v>142.85728354396471</v>
      </c>
      <c r="CD104" s="27">
        <f t="shared" si="57"/>
        <v>142.85700217032101</v>
      </c>
      <c r="CE104" s="28">
        <f t="shared" si="57"/>
        <v>142.857</v>
      </c>
      <c r="CF104" s="28">
        <f t="shared" si="57"/>
        <v>142.85700217032101</v>
      </c>
      <c r="CG104" s="28">
        <f t="shared" si="57"/>
        <v>142.85700861533988</v>
      </c>
      <c r="CH104" s="28">
        <f t="shared" si="57"/>
        <v>142.85701913922804</v>
      </c>
      <c r="CI104" s="28">
        <f t="shared" si="57"/>
        <v>142.85703342222243</v>
      </c>
      <c r="CJ104" s="28">
        <f t="shared" si="57"/>
        <v>142.85705103034147</v>
      </c>
      <c r="CK104" s="28">
        <f t="shared" si="57"/>
        <v>142.85707142857143</v>
      </c>
      <c r="CL104" s="28">
        <f t="shared" si="57"/>
        <v>142.85709399712238</v>
      </c>
      <c r="CM104" s="28">
        <f t="shared" si="57"/>
        <v>142.85711805026034</v>
      </c>
      <c r="CN104">
        <f t="shared" si="57"/>
        <v>142.85714285714286</v>
      </c>
      <c r="CO104">
        <f t="shared" si="57"/>
        <v>142.85714285714286</v>
      </c>
      <c r="CP104" s="28">
        <f t="shared" si="57"/>
        <v>142.85716766402538</v>
      </c>
      <c r="CQ104" s="28">
        <f t="shared" si="57"/>
        <v>142.85719171716335</v>
      </c>
      <c r="CR104" s="28">
        <f t="shared" si="57"/>
        <v>142.85721428571429</v>
      </c>
      <c r="CS104" s="28">
        <f t="shared" si="57"/>
        <v>142.85723468394426</v>
      </c>
      <c r="CT104" s="28">
        <f t="shared" si="57"/>
        <v>142.85725229206329</v>
      </c>
      <c r="CU104" s="28">
        <f t="shared" si="57"/>
        <v>142.85726657505768</v>
      </c>
      <c r="CV104" s="28">
        <f t="shared" si="57"/>
        <v>142.85727709894584</v>
      </c>
      <c r="CW104" s="28">
        <f t="shared" si="57"/>
        <v>142.85728354396471</v>
      </c>
      <c r="CX104" s="28">
        <f t="shared" si="57"/>
        <v>142.85728571428572</v>
      </c>
      <c r="CY104" s="29">
        <f t="shared" si="57"/>
        <v>142.85728354396471</v>
      </c>
      <c r="CZ104" s="27">
        <f t="shared" si="57"/>
        <v>142.85700217032101</v>
      </c>
      <c r="DA104" s="28">
        <f t="shared" si="57"/>
        <v>142.857</v>
      </c>
      <c r="DB104" s="28">
        <f t="shared" si="57"/>
        <v>142.85700217032101</v>
      </c>
      <c r="DC104" s="28">
        <f t="shared" si="57"/>
        <v>142.85700861533988</v>
      </c>
      <c r="DD104" s="28">
        <f t="shared" si="57"/>
        <v>142.85701913922804</v>
      </c>
      <c r="DE104" s="28">
        <f t="shared" si="57"/>
        <v>142.85703342222243</v>
      </c>
      <c r="DF104" s="28">
        <f t="shared" si="57"/>
        <v>142.85705103034147</v>
      </c>
      <c r="DG104" s="28">
        <f t="shared" si="57"/>
        <v>142.85707142857143</v>
      </c>
      <c r="DH104" s="28">
        <f t="shared" ref="DH104:EM104" si="58">SIN(DH101)/alfa/vita-alfa/vita</f>
        <v>142.85709399712238</v>
      </c>
      <c r="DI104" s="28">
        <f t="shared" si="58"/>
        <v>142.85711805026034</v>
      </c>
      <c r="DJ104">
        <f t="shared" si="58"/>
        <v>142.85714285714286</v>
      </c>
      <c r="DK104">
        <f t="shared" si="58"/>
        <v>142.85714285714286</v>
      </c>
      <c r="DL104" s="28">
        <f t="shared" si="58"/>
        <v>142.85716766402538</v>
      </c>
      <c r="DM104" s="28">
        <f t="shared" si="58"/>
        <v>142.85719171716335</v>
      </c>
      <c r="DN104" s="28">
        <f t="shared" si="58"/>
        <v>142.85721428571429</v>
      </c>
      <c r="DO104" s="28">
        <f t="shared" si="58"/>
        <v>142.85723468394426</v>
      </c>
      <c r="DP104" s="28">
        <f t="shared" si="58"/>
        <v>142.85725229206329</v>
      </c>
      <c r="DQ104" s="28">
        <f t="shared" si="58"/>
        <v>142.85726657505768</v>
      </c>
      <c r="DR104" s="28">
        <f t="shared" si="58"/>
        <v>142.85727709894584</v>
      </c>
      <c r="DS104" s="28">
        <f t="shared" si="58"/>
        <v>142.85728354396471</v>
      </c>
      <c r="DT104" s="28">
        <f t="shared" si="58"/>
        <v>142.85728571428572</v>
      </c>
      <c r="DU104" s="29">
        <f t="shared" si="58"/>
        <v>142.85728354396471</v>
      </c>
      <c r="DV104" s="27">
        <f t="shared" si="58"/>
        <v>142.85700217032101</v>
      </c>
      <c r="DW104" s="28">
        <f t="shared" si="58"/>
        <v>142.857</v>
      </c>
      <c r="DX104" s="28">
        <f t="shared" si="58"/>
        <v>142.85700217032101</v>
      </c>
      <c r="DY104" s="28">
        <f t="shared" si="58"/>
        <v>142.85700861533988</v>
      </c>
      <c r="DZ104" s="28">
        <f t="shared" si="58"/>
        <v>142.85701913922804</v>
      </c>
      <c r="EA104" s="28">
        <f t="shared" si="58"/>
        <v>142.85703342222243</v>
      </c>
      <c r="EB104" s="28">
        <f t="shared" si="58"/>
        <v>142.85705103034147</v>
      </c>
      <c r="EC104" s="28">
        <f t="shared" si="58"/>
        <v>142.85707142857143</v>
      </c>
      <c r="ED104" s="28">
        <f t="shared" si="58"/>
        <v>142.85709399712238</v>
      </c>
      <c r="EE104" s="28">
        <f t="shared" si="58"/>
        <v>142.85711805026034</v>
      </c>
      <c r="EF104">
        <f t="shared" si="58"/>
        <v>142.85714285714286</v>
      </c>
      <c r="EG104">
        <f t="shared" si="58"/>
        <v>142.85714285714286</v>
      </c>
      <c r="EH104" s="28">
        <f t="shared" si="58"/>
        <v>142.85716766402538</v>
      </c>
      <c r="EI104" s="28">
        <f t="shared" si="58"/>
        <v>142.85719171716335</v>
      </c>
      <c r="EJ104" s="28">
        <f t="shared" si="58"/>
        <v>142.85721428571429</v>
      </c>
      <c r="EK104" s="28">
        <f t="shared" si="58"/>
        <v>142.85723468394426</v>
      </c>
      <c r="EL104" s="28">
        <f t="shared" si="58"/>
        <v>142.85725229206329</v>
      </c>
      <c r="EM104" s="28">
        <f t="shared" si="58"/>
        <v>142.85726657505768</v>
      </c>
      <c r="EN104" s="28">
        <f t="shared" ref="EN104:FS104" si="59">SIN(EN101)/alfa/vita-alfa/vita</f>
        <v>142.85727709894584</v>
      </c>
      <c r="EO104" s="9">
        <f t="shared" si="59"/>
        <v>142.85728354396471</v>
      </c>
      <c r="EP104" s="28">
        <f t="shared" si="59"/>
        <v>142.85728571428572</v>
      </c>
      <c r="EQ104" s="29">
        <f t="shared" si="59"/>
        <v>142.85728354396471</v>
      </c>
      <c r="ER104" s="27">
        <f t="shared" si="59"/>
        <v>142.85700217032101</v>
      </c>
      <c r="ES104" s="28">
        <f t="shared" si="59"/>
        <v>142.857</v>
      </c>
      <c r="ET104" s="28">
        <f t="shared" si="59"/>
        <v>142.85700217032101</v>
      </c>
      <c r="EU104" s="9">
        <f t="shared" si="59"/>
        <v>142.85700861533988</v>
      </c>
      <c r="EV104" s="28">
        <f t="shared" si="59"/>
        <v>142.85701913922804</v>
      </c>
      <c r="EW104" s="28">
        <f t="shared" si="59"/>
        <v>142.85703342222243</v>
      </c>
      <c r="EX104" s="28">
        <f t="shared" si="59"/>
        <v>142.85705103034147</v>
      </c>
      <c r="EY104" s="28">
        <f t="shared" si="59"/>
        <v>142.85707142857143</v>
      </c>
      <c r="EZ104" s="28">
        <f t="shared" si="59"/>
        <v>142.85709399712238</v>
      </c>
      <c r="FA104" s="28">
        <f t="shared" si="59"/>
        <v>142.85711805026034</v>
      </c>
      <c r="FB104" s="9">
        <f t="shared" si="59"/>
        <v>142.85714285714286</v>
      </c>
      <c r="FC104">
        <f t="shared" si="59"/>
        <v>142.85714285714286</v>
      </c>
      <c r="FD104" s="28">
        <f t="shared" si="59"/>
        <v>142.85716766402538</v>
      </c>
      <c r="FE104" s="28">
        <f t="shared" si="59"/>
        <v>142.85719171716335</v>
      </c>
      <c r="FF104" s="28">
        <f t="shared" si="59"/>
        <v>142.85721428571429</v>
      </c>
      <c r="FG104" s="28">
        <f t="shared" si="59"/>
        <v>142.85723468394426</v>
      </c>
      <c r="FH104" s="28">
        <f t="shared" si="59"/>
        <v>142.85725229206329</v>
      </c>
      <c r="FI104" s="9">
        <f t="shared" si="59"/>
        <v>142.85726657505768</v>
      </c>
      <c r="FJ104" s="28">
        <f t="shared" si="59"/>
        <v>142.85727709894584</v>
      </c>
      <c r="FK104" s="28">
        <f t="shared" si="59"/>
        <v>142.85728354396471</v>
      </c>
      <c r="FL104" s="28">
        <f t="shared" si="59"/>
        <v>142.85728571428572</v>
      </c>
      <c r="FM104" s="29">
        <f t="shared" si="59"/>
        <v>142.85728354396471</v>
      </c>
      <c r="FN104" s="27">
        <f t="shared" si="59"/>
        <v>142.85700217032101</v>
      </c>
      <c r="FO104" s="28">
        <f t="shared" si="59"/>
        <v>142.857</v>
      </c>
      <c r="FP104" s="9">
        <f t="shared" si="59"/>
        <v>142.85700217032101</v>
      </c>
      <c r="FQ104" s="28">
        <f t="shared" si="59"/>
        <v>142.85700861533988</v>
      </c>
      <c r="FR104" s="28">
        <f t="shared" si="59"/>
        <v>142.85701913922804</v>
      </c>
      <c r="FS104" s="28">
        <f t="shared" si="59"/>
        <v>142.85703342222243</v>
      </c>
      <c r="FT104" s="28">
        <f t="shared" ref="FT104:GY104" si="60">SIN(FT101)/alfa/vita-alfa/vita</f>
        <v>142.85705103034147</v>
      </c>
      <c r="FU104" s="28">
        <f t="shared" si="60"/>
        <v>142.85707142857143</v>
      </c>
      <c r="FV104" s="28">
        <f t="shared" si="60"/>
        <v>142.85709399712238</v>
      </c>
      <c r="FW104" s="9">
        <f t="shared" si="60"/>
        <v>142.85711805026034</v>
      </c>
      <c r="FX104">
        <f t="shared" si="60"/>
        <v>142.85714285714286</v>
      </c>
      <c r="FY104">
        <f t="shared" si="60"/>
        <v>142.85714285714286</v>
      </c>
      <c r="FZ104" s="28">
        <f t="shared" si="60"/>
        <v>142.85716766402538</v>
      </c>
      <c r="GA104" s="28">
        <f t="shared" si="60"/>
        <v>142.85719171716335</v>
      </c>
      <c r="GB104" s="28">
        <f t="shared" si="60"/>
        <v>142.85721428571429</v>
      </c>
      <c r="GC104" s="28">
        <f t="shared" si="60"/>
        <v>142.85723468394426</v>
      </c>
      <c r="GD104" s="9">
        <f t="shared" si="60"/>
        <v>142.85725229206329</v>
      </c>
      <c r="GE104" s="28">
        <f t="shared" si="60"/>
        <v>142.85726657505768</v>
      </c>
      <c r="GF104" s="28">
        <f t="shared" si="60"/>
        <v>142.85727709894584</v>
      </c>
      <c r="GG104" s="28">
        <f t="shared" si="60"/>
        <v>142.85728354396471</v>
      </c>
      <c r="GH104" s="28">
        <f t="shared" si="60"/>
        <v>142.85728571428572</v>
      </c>
      <c r="GI104" s="29">
        <f t="shared" si="60"/>
        <v>142.85728354396471</v>
      </c>
      <c r="GJ104" s="27">
        <f t="shared" si="60"/>
        <v>142.85700217032101</v>
      </c>
      <c r="GK104" s="9">
        <f t="shared" si="60"/>
        <v>142.857</v>
      </c>
      <c r="GL104" s="28">
        <f t="shared" si="60"/>
        <v>142.85700217032101</v>
      </c>
      <c r="GM104" s="28">
        <f t="shared" si="60"/>
        <v>142.85700861533988</v>
      </c>
      <c r="GN104" s="28">
        <f t="shared" si="60"/>
        <v>142.85701913922804</v>
      </c>
      <c r="GO104" s="28">
        <f t="shared" si="60"/>
        <v>142.85703342222243</v>
      </c>
      <c r="GP104" s="28">
        <f t="shared" si="60"/>
        <v>142.85705103034147</v>
      </c>
      <c r="GQ104" s="28">
        <f t="shared" si="60"/>
        <v>142.85707142857143</v>
      </c>
      <c r="GR104" s="9">
        <f t="shared" si="60"/>
        <v>142.85709399712238</v>
      </c>
      <c r="GS104" s="28">
        <f t="shared" si="60"/>
        <v>142.85711805026034</v>
      </c>
      <c r="GT104">
        <f t="shared" si="60"/>
        <v>142.85714285714286</v>
      </c>
      <c r="GU104">
        <f t="shared" si="60"/>
        <v>142.85714285714286</v>
      </c>
      <c r="GV104" s="28">
        <f t="shared" si="60"/>
        <v>142.85716766402538</v>
      </c>
      <c r="GW104" s="28">
        <f t="shared" si="60"/>
        <v>142.85719171716335</v>
      </c>
      <c r="GX104" s="28">
        <f t="shared" si="60"/>
        <v>142.85721428571429</v>
      </c>
      <c r="GY104" s="9">
        <f t="shared" si="60"/>
        <v>142.85723468394426</v>
      </c>
      <c r="GZ104" s="28">
        <f t="shared" ref="GZ104:HE104" si="61">SIN(GZ101)/alfa/vita-alfa/vita</f>
        <v>142.85725229206329</v>
      </c>
      <c r="HA104" s="28">
        <f t="shared" si="61"/>
        <v>142.85726657505768</v>
      </c>
      <c r="HB104" s="28">
        <f t="shared" si="61"/>
        <v>142.85727709894584</v>
      </c>
      <c r="HC104" s="28">
        <f t="shared" si="61"/>
        <v>142.85728354396471</v>
      </c>
      <c r="HD104" s="28">
        <f t="shared" si="61"/>
        <v>142.85728571428572</v>
      </c>
      <c r="HE104" s="29">
        <f t="shared" si="61"/>
        <v>142.85728354396471</v>
      </c>
    </row>
    <row r="105" spans="1:213" x14ac:dyDescent="0.2">
      <c r="A105" s="6" t="s">
        <v>22</v>
      </c>
      <c r="C105" s="6">
        <f t="shared" ref="C105:M105" si="62">C102/vita/SIN(C101)*alfa</f>
        <v>392.49677420780318</v>
      </c>
      <c r="D105" s="6">
        <f t="shared" si="62"/>
        <v>247.43582965269681</v>
      </c>
      <c r="E105" s="6">
        <f t="shared" si="62"/>
        <v>170.25051322774428</v>
      </c>
      <c r="F105" s="6">
        <f t="shared" si="62"/>
        <v>119.87137588246857</v>
      </c>
      <c r="G105" s="6">
        <f t="shared" si="62"/>
        <v>82.47860988423227</v>
      </c>
      <c r="H105" s="6">
        <f t="shared" si="62"/>
        <v>51.995747752314635</v>
      </c>
      <c r="I105" s="6">
        <f t="shared" si="62"/>
        <v>25.189568672637861</v>
      </c>
      <c r="J105" s="6">
        <f t="shared" si="62"/>
        <v>8.7510603922044282E-15</v>
      </c>
      <c r="K105" s="6">
        <f t="shared" si="62"/>
        <v>-25.189568672637847</v>
      </c>
      <c r="L105" s="6" t="e">
        <f t="shared" si="62"/>
        <v>#DIV/0!</v>
      </c>
      <c r="M105" s="6" t="e">
        <f t="shared" si="62"/>
        <v>#DIV/0!</v>
      </c>
      <c r="O105" s="6" t="s">
        <v>22</v>
      </c>
      <c r="P105" s="6">
        <f t="shared" ref="P105:AK105" si="63">P102/vita/SIN(P101)*alfa</f>
        <v>25.189568672637847</v>
      </c>
      <c r="Q105" s="6">
        <f t="shared" si="63"/>
        <v>-8.7510603922044282E-15</v>
      </c>
      <c r="R105" s="6">
        <f t="shared" si="63"/>
        <v>-25.189568672637861</v>
      </c>
      <c r="S105" s="6">
        <f t="shared" si="63"/>
        <v>-51.995747752314635</v>
      </c>
      <c r="T105" s="6">
        <f t="shared" si="63"/>
        <v>-82.47860988423227</v>
      </c>
      <c r="U105" s="6">
        <f t="shared" si="63"/>
        <v>-119.87137588246857</v>
      </c>
      <c r="V105" s="6">
        <f t="shared" si="63"/>
        <v>-170.25051322774428</v>
      </c>
      <c r="W105" s="6">
        <f t="shared" si="63"/>
        <v>-247.43582965269681</v>
      </c>
      <c r="X105" s="6">
        <f t="shared" si="63"/>
        <v>-392.49677420780318</v>
      </c>
      <c r="Y105" s="6">
        <f t="shared" si="63"/>
        <v>-810.18311708824433</v>
      </c>
      <c r="Z105" s="6" t="e">
        <f t="shared" si="63"/>
        <v>#DIV/0!</v>
      </c>
      <c r="AA105" s="6" t="e">
        <f t="shared" si="63"/>
        <v>#DIV/0!</v>
      </c>
      <c r="AB105" s="6">
        <f t="shared" si="63"/>
        <v>810.18311708824433</v>
      </c>
      <c r="AC105" s="6">
        <f t="shared" si="63"/>
        <v>392.49677420780318</v>
      </c>
      <c r="AD105" s="6">
        <f t="shared" si="63"/>
        <v>247.43582965269681</v>
      </c>
      <c r="AE105" s="6">
        <f t="shared" si="63"/>
        <v>170.25051322774428</v>
      </c>
      <c r="AF105" s="6">
        <f t="shared" si="63"/>
        <v>119.87137588246857</v>
      </c>
      <c r="AG105" s="6">
        <f t="shared" si="63"/>
        <v>82.47860988423227</v>
      </c>
      <c r="AH105" s="6">
        <f t="shared" si="63"/>
        <v>51.995747752314635</v>
      </c>
      <c r="AI105" s="6">
        <f t="shared" si="63"/>
        <v>25.189568672637861</v>
      </c>
      <c r="AJ105" s="6">
        <f t="shared" si="63"/>
        <v>8.7510603922044282E-15</v>
      </c>
      <c r="AK105" s="6">
        <f t="shared" si="63"/>
        <v>-25.189568672637847</v>
      </c>
      <c r="AL105" s="30">
        <f t="shared" ref="AL105:AU105" si="64">-AL102/vita/SIN(AL101)*alfa</f>
        <v>-25.189568672637847</v>
      </c>
      <c r="AM105" s="31">
        <f t="shared" si="64"/>
        <v>8.7510603922044282E-15</v>
      </c>
      <c r="AN105" s="31">
        <f t="shared" si="64"/>
        <v>25.189568672637861</v>
      </c>
      <c r="AO105" s="31">
        <f t="shared" si="64"/>
        <v>51.995747752314635</v>
      </c>
      <c r="AP105" s="31">
        <f t="shared" si="64"/>
        <v>82.47860988423227</v>
      </c>
      <c r="AQ105" s="31">
        <f t="shared" si="64"/>
        <v>119.87137588246857</v>
      </c>
      <c r="AR105" s="31">
        <f t="shared" si="64"/>
        <v>170.25051322774428</v>
      </c>
      <c r="AS105" s="31">
        <f t="shared" si="64"/>
        <v>247.43582965269681</v>
      </c>
      <c r="AT105" s="31">
        <f t="shared" si="64"/>
        <v>392.49677420780318</v>
      </c>
      <c r="AU105" s="31">
        <f t="shared" si="64"/>
        <v>810.18311708824433</v>
      </c>
      <c r="AV105" s="6" t="e">
        <f t="shared" ref="AV105:BG105" si="65">AV102/vita/SIN(AV101)*alfa</f>
        <v>#DIV/0!</v>
      </c>
      <c r="AW105" s="6" t="e">
        <f t="shared" si="65"/>
        <v>#DIV/0!</v>
      </c>
      <c r="AX105" s="31">
        <f t="shared" si="65"/>
        <v>810.18311708824433</v>
      </c>
      <c r="AY105" s="31">
        <f t="shared" si="65"/>
        <v>392.49677420780318</v>
      </c>
      <c r="AZ105" s="31">
        <f t="shared" si="65"/>
        <v>247.43582965269681</v>
      </c>
      <c r="BA105" s="31">
        <f t="shared" si="65"/>
        <v>170.25051322774428</v>
      </c>
      <c r="BB105" s="31">
        <f t="shared" si="65"/>
        <v>119.87137588246857</v>
      </c>
      <c r="BC105" s="31">
        <f t="shared" si="65"/>
        <v>82.47860988423227</v>
      </c>
      <c r="BD105" s="31">
        <f t="shared" si="65"/>
        <v>51.995747752314635</v>
      </c>
      <c r="BE105" s="31">
        <f t="shared" si="65"/>
        <v>25.189568672637861</v>
      </c>
      <c r="BF105" s="31">
        <f t="shared" si="65"/>
        <v>8.7510603922044282E-15</v>
      </c>
      <c r="BG105" s="32">
        <f t="shared" si="65"/>
        <v>-25.189568672637847</v>
      </c>
      <c r="BH105" s="30">
        <f t="shared" ref="BH105:BQ105" si="66">-BH102/vita/SIN(BH101)*alfa</f>
        <v>-25.189568672637847</v>
      </c>
      <c r="BI105" s="31">
        <f t="shared" si="66"/>
        <v>8.7510603922044282E-15</v>
      </c>
      <c r="BJ105" s="31">
        <f t="shared" si="66"/>
        <v>25.189568672637861</v>
      </c>
      <c r="BK105" s="31">
        <f t="shared" si="66"/>
        <v>51.995747752314635</v>
      </c>
      <c r="BL105" s="31">
        <f t="shared" si="66"/>
        <v>82.47860988423227</v>
      </c>
      <c r="BM105" s="31">
        <f t="shared" si="66"/>
        <v>119.87137588246857</v>
      </c>
      <c r="BN105" s="31">
        <f t="shared" si="66"/>
        <v>170.25051322774428</v>
      </c>
      <c r="BO105" s="31">
        <f t="shared" si="66"/>
        <v>247.43582965269681</v>
      </c>
      <c r="BP105" s="31">
        <f t="shared" si="66"/>
        <v>392.49677420780318</v>
      </c>
      <c r="BQ105" s="31">
        <f t="shared" si="66"/>
        <v>810.18311708824433</v>
      </c>
      <c r="BR105" s="6" t="e">
        <f t="shared" ref="BR105:CC105" si="67">BR102/vita/SIN(BR101)*alfa</f>
        <v>#DIV/0!</v>
      </c>
      <c r="BS105" s="6" t="e">
        <f t="shared" si="67"/>
        <v>#DIV/0!</v>
      </c>
      <c r="BT105" s="31">
        <f t="shared" si="67"/>
        <v>810.18311708824433</v>
      </c>
      <c r="BU105" s="31">
        <f t="shared" si="67"/>
        <v>392.49677420780318</v>
      </c>
      <c r="BV105" s="31">
        <f t="shared" si="67"/>
        <v>247.43582965269681</v>
      </c>
      <c r="BW105" s="31">
        <f t="shared" si="67"/>
        <v>170.25051322774428</v>
      </c>
      <c r="BX105" s="31">
        <f t="shared" si="67"/>
        <v>119.87137588246857</v>
      </c>
      <c r="BY105" s="31">
        <f t="shared" si="67"/>
        <v>82.47860988423227</v>
      </c>
      <c r="BZ105" s="31">
        <f t="shared" si="67"/>
        <v>51.995747752314635</v>
      </c>
      <c r="CA105" s="31">
        <f t="shared" si="67"/>
        <v>25.189568672637861</v>
      </c>
      <c r="CB105" s="31">
        <f t="shared" si="67"/>
        <v>8.7510603922044282E-15</v>
      </c>
      <c r="CC105" s="32">
        <f t="shared" si="67"/>
        <v>-25.189568672637847</v>
      </c>
      <c r="CD105" s="30">
        <f t="shared" ref="CD105:CM105" si="68">-CD102/vita/SIN(CD101)*alfa</f>
        <v>-25.189568672637847</v>
      </c>
      <c r="CE105" s="31">
        <f t="shared" si="68"/>
        <v>8.7510603922044282E-15</v>
      </c>
      <c r="CF105" s="31">
        <f t="shared" si="68"/>
        <v>25.189568672637861</v>
      </c>
      <c r="CG105" s="31">
        <f t="shared" si="68"/>
        <v>51.995747752314635</v>
      </c>
      <c r="CH105" s="31">
        <f t="shared" si="68"/>
        <v>82.47860988423227</v>
      </c>
      <c r="CI105" s="31">
        <f t="shared" si="68"/>
        <v>119.87137588246857</v>
      </c>
      <c r="CJ105" s="31">
        <f t="shared" si="68"/>
        <v>170.25051322774428</v>
      </c>
      <c r="CK105" s="31">
        <f t="shared" si="68"/>
        <v>247.43582965269681</v>
      </c>
      <c r="CL105" s="31">
        <f t="shared" si="68"/>
        <v>392.49677420780318</v>
      </c>
      <c r="CM105" s="31">
        <f t="shared" si="68"/>
        <v>810.18311708824433</v>
      </c>
      <c r="CN105" s="6" t="e">
        <f t="shared" ref="CN105:CY105" si="69">CN102/vita/SIN(CN101)*alfa</f>
        <v>#DIV/0!</v>
      </c>
      <c r="CO105" s="6" t="e">
        <f t="shared" si="69"/>
        <v>#DIV/0!</v>
      </c>
      <c r="CP105" s="31">
        <f t="shared" si="69"/>
        <v>810.18311708824433</v>
      </c>
      <c r="CQ105" s="31">
        <f t="shared" si="69"/>
        <v>392.49677420780318</v>
      </c>
      <c r="CR105" s="31">
        <f t="shared" si="69"/>
        <v>247.43582965269681</v>
      </c>
      <c r="CS105" s="31">
        <f t="shared" si="69"/>
        <v>170.25051322774428</v>
      </c>
      <c r="CT105" s="31">
        <f t="shared" si="69"/>
        <v>119.87137588246857</v>
      </c>
      <c r="CU105" s="31">
        <f t="shared" si="69"/>
        <v>82.47860988423227</v>
      </c>
      <c r="CV105" s="31">
        <f t="shared" si="69"/>
        <v>51.995747752314635</v>
      </c>
      <c r="CW105" s="31">
        <f t="shared" si="69"/>
        <v>25.189568672637861</v>
      </c>
      <c r="CX105" s="31">
        <f t="shared" si="69"/>
        <v>8.7510603922044282E-15</v>
      </c>
      <c r="CY105" s="32">
        <f t="shared" si="69"/>
        <v>-25.189568672637847</v>
      </c>
      <c r="CZ105" s="30">
        <f t="shared" ref="CZ105:DI105" si="70">-CZ102/vita/SIN(CZ101)*alfa</f>
        <v>-25.189568672637847</v>
      </c>
      <c r="DA105" s="31">
        <f t="shared" si="70"/>
        <v>8.7510603922044282E-15</v>
      </c>
      <c r="DB105" s="31">
        <f t="shared" si="70"/>
        <v>25.189568672637861</v>
      </c>
      <c r="DC105" s="31">
        <f t="shared" si="70"/>
        <v>51.995747752314635</v>
      </c>
      <c r="DD105" s="31">
        <f t="shared" si="70"/>
        <v>82.47860988423227</v>
      </c>
      <c r="DE105" s="31">
        <f t="shared" si="70"/>
        <v>119.87137588246857</v>
      </c>
      <c r="DF105" s="31">
        <f t="shared" si="70"/>
        <v>170.25051322774428</v>
      </c>
      <c r="DG105" s="31">
        <f t="shared" si="70"/>
        <v>247.43582965269681</v>
      </c>
      <c r="DH105" s="31">
        <f t="shared" si="70"/>
        <v>392.49677420780318</v>
      </c>
      <c r="DI105" s="31">
        <f t="shared" si="70"/>
        <v>810.18311708824433</v>
      </c>
      <c r="DJ105" s="6" t="e">
        <f t="shared" ref="DJ105:DU105" si="71">DJ102/vita/SIN(DJ101)*alfa</f>
        <v>#DIV/0!</v>
      </c>
      <c r="DK105" s="6" t="e">
        <f t="shared" si="71"/>
        <v>#DIV/0!</v>
      </c>
      <c r="DL105" s="31">
        <f t="shared" si="71"/>
        <v>810.18311708824433</v>
      </c>
      <c r="DM105" s="31">
        <f t="shared" si="71"/>
        <v>392.49677420780318</v>
      </c>
      <c r="DN105" s="31">
        <f t="shared" si="71"/>
        <v>247.43582965269681</v>
      </c>
      <c r="DO105" s="31">
        <f t="shared" si="71"/>
        <v>170.25051322774428</v>
      </c>
      <c r="DP105" s="31">
        <f t="shared" si="71"/>
        <v>119.87137588246857</v>
      </c>
      <c r="DQ105" s="31">
        <f t="shared" si="71"/>
        <v>82.47860988423227</v>
      </c>
      <c r="DR105" s="31">
        <f t="shared" si="71"/>
        <v>51.995747752314635</v>
      </c>
      <c r="DS105" s="31">
        <f t="shared" si="71"/>
        <v>25.189568672637861</v>
      </c>
      <c r="DT105" s="31">
        <f t="shared" si="71"/>
        <v>8.7510603922044282E-15</v>
      </c>
      <c r="DU105" s="32">
        <f t="shared" si="71"/>
        <v>-25.189568672637847</v>
      </c>
      <c r="DV105" s="30">
        <f t="shared" ref="DV105:EE105" si="72">-DV102/vita/SIN(DV101)*alfa</f>
        <v>-25.189568672637847</v>
      </c>
      <c r="DW105" s="31">
        <f t="shared" si="72"/>
        <v>8.7510603922044282E-15</v>
      </c>
      <c r="DX105" s="31">
        <f t="shared" si="72"/>
        <v>25.189568672637861</v>
      </c>
      <c r="DY105" s="31">
        <f t="shared" si="72"/>
        <v>51.995747752314635</v>
      </c>
      <c r="DZ105" s="31">
        <f t="shared" si="72"/>
        <v>82.47860988423227</v>
      </c>
      <c r="EA105" s="31">
        <f t="shared" si="72"/>
        <v>119.87137588246857</v>
      </c>
      <c r="EB105" s="31">
        <f t="shared" si="72"/>
        <v>170.25051322774428</v>
      </c>
      <c r="EC105" s="31">
        <f t="shared" si="72"/>
        <v>247.43582965269681</v>
      </c>
      <c r="ED105" s="31">
        <f t="shared" si="72"/>
        <v>392.49677420780318</v>
      </c>
      <c r="EE105" s="31">
        <f t="shared" si="72"/>
        <v>810.18311708824433</v>
      </c>
      <c r="EF105" s="6" t="e">
        <f t="shared" ref="EF105:EQ105" si="73">EF102/vita/SIN(EF101)*alfa</f>
        <v>#DIV/0!</v>
      </c>
      <c r="EG105" s="6" t="e">
        <f t="shared" si="73"/>
        <v>#DIV/0!</v>
      </c>
      <c r="EH105" s="31">
        <f t="shared" si="73"/>
        <v>810.18311708824433</v>
      </c>
      <c r="EI105" s="31">
        <f t="shared" si="73"/>
        <v>392.49677420780318</v>
      </c>
      <c r="EJ105" s="31">
        <f t="shared" si="73"/>
        <v>247.43582965269681</v>
      </c>
      <c r="EK105" s="31">
        <f t="shared" si="73"/>
        <v>170.25051322774428</v>
      </c>
      <c r="EL105" s="31">
        <f t="shared" si="73"/>
        <v>119.87137588246857</v>
      </c>
      <c r="EM105" s="31">
        <f t="shared" si="73"/>
        <v>82.47860988423227</v>
      </c>
      <c r="EN105" s="31">
        <f t="shared" si="73"/>
        <v>51.995747752314635</v>
      </c>
      <c r="EO105" s="36">
        <f t="shared" si="73"/>
        <v>25.189568672637861</v>
      </c>
      <c r="EP105" s="31">
        <f t="shared" si="73"/>
        <v>8.7510603922044282E-15</v>
      </c>
      <c r="EQ105" s="32">
        <f t="shared" si="73"/>
        <v>-25.189568672637847</v>
      </c>
      <c r="ER105" s="30">
        <f t="shared" ref="ER105:FA105" si="74">-ER102/vita/SIN(ER101)*alfa</f>
        <v>-25.189568672637847</v>
      </c>
      <c r="ES105" s="31">
        <f t="shared" si="74"/>
        <v>8.7510603922044282E-15</v>
      </c>
      <c r="ET105" s="31">
        <f t="shared" si="74"/>
        <v>25.189568672637861</v>
      </c>
      <c r="EU105" s="36">
        <f t="shared" si="74"/>
        <v>51.995747752314635</v>
      </c>
      <c r="EV105" s="31">
        <f t="shared" si="74"/>
        <v>82.47860988423227</v>
      </c>
      <c r="EW105" s="31">
        <f t="shared" si="74"/>
        <v>119.87137588246857</v>
      </c>
      <c r="EX105" s="31">
        <f t="shared" si="74"/>
        <v>170.25051322774428</v>
      </c>
      <c r="EY105" s="31">
        <f t="shared" si="74"/>
        <v>247.43582965269681</v>
      </c>
      <c r="EZ105" s="31">
        <f t="shared" si="74"/>
        <v>392.49677420780318</v>
      </c>
      <c r="FA105" s="31">
        <f t="shared" si="74"/>
        <v>810.18311708824433</v>
      </c>
      <c r="FB105" s="36" t="e">
        <f t="shared" ref="FB105:FM105" si="75">FB102/vita/SIN(FB101)*alfa</f>
        <v>#DIV/0!</v>
      </c>
      <c r="FC105" s="6" t="e">
        <f t="shared" si="75"/>
        <v>#DIV/0!</v>
      </c>
      <c r="FD105" s="31">
        <f t="shared" si="75"/>
        <v>810.18311708824433</v>
      </c>
      <c r="FE105" s="31">
        <f t="shared" si="75"/>
        <v>392.49677420780318</v>
      </c>
      <c r="FF105" s="31">
        <f t="shared" si="75"/>
        <v>247.43582965269681</v>
      </c>
      <c r="FG105" s="31">
        <f t="shared" si="75"/>
        <v>170.25051322774428</v>
      </c>
      <c r="FH105" s="31">
        <f t="shared" si="75"/>
        <v>119.87137588246857</v>
      </c>
      <c r="FI105" s="36">
        <f t="shared" si="75"/>
        <v>82.47860988423227</v>
      </c>
      <c r="FJ105" s="31">
        <f t="shared" si="75"/>
        <v>51.995747752314635</v>
      </c>
      <c r="FK105" s="31">
        <f t="shared" si="75"/>
        <v>25.189568672637861</v>
      </c>
      <c r="FL105" s="31">
        <f t="shared" si="75"/>
        <v>8.7510603922044282E-15</v>
      </c>
      <c r="FM105" s="32">
        <f t="shared" si="75"/>
        <v>-25.189568672637847</v>
      </c>
      <c r="FN105" s="30">
        <f t="shared" ref="FN105:FW105" si="76">-FN102/vita/SIN(FN101)*alfa</f>
        <v>-25.189568672637847</v>
      </c>
      <c r="FO105" s="31">
        <f t="shared" si="76"/>
        <v>8.7510603922044282E-15</v>
      </c>
      <c r="FP105" s="36">
        <f t="shared" si="76"/>
        <v>25.189568672637861</v>
      </c>
      <c r="FQ105" s="31">
        <f t="shared" si="76"/>
        <v>51.995747752314635</v>
      </c>
      <c r="FR105" s="31">
        <f t="shared" si="76"/>
        <v>82.47860988423227</v>
      </c>
      <c r="FS105" s="31">
        <f t="shared" si="76"/>
        <v>119.87137588246857</v>
      </c>
      <c r="FT105" s="31">
        <f t="shared" si="76"/>
        <v>170.25051322774428</v>
      </c>
      <c r="FU105" s="31">
        <f t="shared" si="76"/>
        <v>247.43582965269681</v>
      </c>
      <c r="FV105" s="31">
        <f t="shared" si="76"/>
        <v>392.49677420780318</v>
      </c>
      <c r="FW105" s="36">
        <f t="shared" si="76"/>
        <v>810.18311708824433</v>
      </c>
      <c r="FX105" s="6" t="e">
        <f t="shared" ref="FX105:GI105" si="77">FX102/vita/SIN(FX101)*alfa</f>
        <v>#DIV/0!</v>
      </c>
      <c r="FY105" s="6" t="e">
        <f t="shared" si="77"/>
        <v>#DIV/0!</v>
      </c>
      <c r="FZ105" s="31">
        <f t="shared" si="77"/>
        <v>810.18311708824433</v>
      </c>
      <c r="GA105" s="31">
        <f t="shared" si="77"/>
        <v>392.49677420780318</v>
      </c>
      <c r="GB105" s="31">
        <f t="shared" si="77"/>
        <v>247.43582965269681</v>
      </c>
      <c r="GC105" s="31">
        <f t="shared" si="77"/>
        <v>170.25051322774428</v>
      </c>
      <c r="GD105" s="36">
        <f t="shared" si="77"/>
        <v>119.87137588246857</v>
      </c>
      <c r="GE105" s="31">
        <f t="shared" si="77"/>
        <v>82.47860988423227</v>
      </c>
      <c r="GF105" s="31">
        <f t="shared" si="77"/>
        <v>51.995747752314635</v>
      </c>
      <c r="GG105" s="31">
        <f t="shared" si="77"/>
        <v>25.189568672637861</v>
      </c>
      <c r="GH105" s="31">
        <f t="shared" si="77"/>
        <v>8.7510603922044282E-15</v>
      </c>
      <c r="GI105" s="32">
        <f t="shared" si="77"/>
        <v>-25.189568672637847</v>
      </c>
      <c r="GJ105" s="30">
        <f t="shared" ref="GJ105:GS105" si="78">-GJ102/vita/SIN(GJ101)*alfa</f>
        <v>-25.189568672637847</v>
      </c>
      <c r="GK105" s="36">
        <f t="shared" si="78"/>
        <v>8.7510603922044282E-15</v>
      </c>
      <c r="GL105" s="31">
        <f t="shared" si="78"/>
        <v>25.189568672637861</v>
      </c>
      <c r="GM105" s="31">
        <f t="shared" si="78"/>
        <v>51.995747752314635</v>
      </c>
      <c r="GN105" s="31">
        <f t="shared" si="78"/>
        <v>82.47860988423227</v>
      </c>
      <c r="GO105" s="31">
        <f t="shared" si="78"/>
        <v>119.87137588246857</v>
      </c>
      <c r="GP105" s="31">
        <f t="shared" si="78"/>
        <v>170.25051322774428</v>
      </c>
      <c r="GQ105" s="31">
        <f t="shared" si="78"/>
        <v>247.43582965269681</v>
      </c>
      <c r="GR105" s="36">
        <f t="shared" si="78"/>
        <v>392.49677420780318</v>
      </c>
      <c r="GS105" s="31">
        <f t="shared" si="78"/>
        <v>810.18311708824433</v>
      </c>
      <c r="GT105" s="6" t="e">
        <f t="shared" ref="GT105:HE105" si="79">GT102/vita/SIN(GT101)*alfa</f>
        <v>#DIV/0!</v>
      </c>
      <c r="GU105" s="6" t="e">
        <f t="shared" si="79"/>
        <v>#DIV/0!</v>
      </c>
      <c r="GV105" s="31">
        <f t="shared" si="79"/>
        <v>810.18311708824433</v>
      </c>
      <c r="GW105" s="31">
        <f t="shared" si="79"/>
        <v>392.49677420780318</v>
      </c>
      <c r="GX105" s="31">
        <f t="shared" si="79"/>
        <v>247.43582965269681</v>
      </c>
      <c r="GY105" s="36">
        <f t="shared" si="79"/>
        <v>170.25051322774428</v>
      </c>
      <c r="GZ105" s="31">
        <f t="shared" si="79"/>
        <v>119.87137588246857</v>
      </c>
      <c r="HA105" s="31">
        <f t="shared" si="79"/>
        <v>82.47860988423227</v>
      </c>
      <c r="HB105" s="31">
        <f t="shared" si="79"/>
        <v>51.995747752314635</v>
      </c>
      <c r="HC105" s="31">
        <f t="shared" si="79"/>
        <v>25.189568672637861</v>
      </c>
      <c r="HD105" s="31">
        <f t="shared" si="79"/>
        <v>8.7510603922044282E-15</v>
      </c>
      <c r="HE105" s="32">
        <f t="shared" si="79"/>
        <v>-25.189568672637847</v>
      </c>
    </row>
    <row r="106" spans="1:213" x14ac:dyDescent="0.2">
      <c r="A106" s="6" t="s">
        <v>26</v>
      </c>
      <c r="B106">
        <f t="shared" ref="B106:K106" si="80">1/ABS(vita)*LOG((1+B102)/ABS(SIN(B101)))</f>
        <v>0.15114974538391127</v>
      </c>
      <c r="C106">
        <f t="shared" si="80"/>
        <v>0.10766874699404785</v>
      </c>
      <c r="D106">
        <f t="shared" si="80"/>
        <v>8.1706792504765646E-2</v>
      </c>
      <c r="E106">
        <f t="shared" si="80"/>
        <v>6.2704875971059892E-2</v>
      </c>
      <c r="F106">
        <f t="shared" si="80"/>
        <v>4.7332493154751257E-2</v>
      </c>
      <c r="G106">
        <f t="shared" si="80"/>
        <v>3.4080089622833036E-2</v>
      </c>
      <c r="H106">
        <f t="shared" si="80"/>
        <v>2.2110459724394384E-2</v>
      </c>
      <c r="I106">
        <f t="shared" si="80"/>
        <v>1.0883781400154948E-2</v>
      </c>
      <c r="J106">
        <f t="shared" si="80"/>
        <v>0</v>
      </c>
      <c r="K106">
        <f t="shared" si="80"/>
        <v>-1.0883781400154932E-2</v>
      </c>
      <c r="L106" t="e">
        <f>-1/ABS(vita)*LOG(ABS(SIN(L101))/(1+L102))</f>
        <v>#NUM!</v>
      </c>
      <c r="M106" t="e">
        <f>-1/ABS(vita)*LOG(ABS(SIN(M101))/(1+M102))</f>
        <v>#NUM!</v>
      </c>
      <c r="N106" t="e">
        <f>-1/ABS(vita)*LOG(ABS(SIN(N101))/(1+N102))</f>
        <v>#NUM!</v>
      </c>
      <c r="O106" s="6" t="s">
        <v>59</v>
      </c>
      <c r="P106">
        <f t="shared" ref="P106:AU106" si="81">-1/ABS(vita)*LOG(ABS(SIN(P101))/(1+P102))</f>
        <v>-1.0883781400154923E-2</v>
      </c>
      <c r="Q106">
        <f t="shared" si="81"/>
        <v>0</v>
      </c>
      <c r="R106">
        <f t="shared" si="81"/>
        <v>1.0883781400154948E-2</v>
      </c>
      <c r="S106">
        <f t="shared" si="81"/>
        <v>2.2110459724394384E-2</v>
      </c>
      <c r="T106">
        <f t="shared" si="81"/>
        <v>3.4080089622833036E-2</v>
      </c>
      <c r="U106">
        <f t="shared" si="81"/>
        <v>4.7332493154751257E-2</v>
      </c>
      <c r="V106">
        <f t="shared" si="81"/>
        <v>6.2704875971059892E-2</v>
      </c>
      <c r="W106">
        <f t="shared" si="81"/>
        <v>8.1706792504765646E-2</v>
      </c>
      <c r="X106">
        <f t="shared" si="81"/>
        <v>0.10766874699404785</v>
      </c>
      <c r="Y106">
        <f t="shared" si="81"/>
        <v>0.15114974538391127</v>
      </c>
      <c r="Z106" t="e">
        <f t="shared" si="81"/>
        <v>#NUM!</v>
      </c>
      <c r="AA106" t="e">
        <f t="shared" si="81"/>
        <v>#NUM!</v>
      </c>
      <c r="AB106">
        <f t="shared" si="81"/>
        <v>0.15114974538391127</v>
      </c>
      <c r="AC106">
        <f t="shared" si="81"/>
        <v>0.10766874699404785</v>
      </c>
      <c r="AD106">
        <f t="shared" si="81"/>
        <v>8.1706792504765646E-2</v>
      </c>
      <c r="AE106">
        <f t="shared" si="81"/>
        <v>6.2704875971059892E-2</v>
      </c>
      <c r="AF106">
        <f t="shared" si="81"/>
        <v>4.7332493154751257E-2</v>
      </c>
      <c r="AG106">
        <f t="shared" si="81"/>
        <v>3.4080089622833036E-2</v>
      </c>
      <c r="AH106">
        <f t="shared" si="81"/>
        <v>2.2110459724394384E-2</v>
      </c>
      <c r="AI106">
        <f t="shared" si="81"/>
        <v>1.0883781400154948E-2</v>
      </c>
      <c r="AJ106">
        <f t="shared" si="81"/>
        <v>0</v>
      </c>
      <c r="AK106">
        <f t="shared" si="81"/>
        <v>-1.0883781400154923E-2</v>
      </c>
      <c r="AL106">
        <f t="shared" si="81"/>
        <v>-1.0883781400154923E-2</v>
      </c>
      <c r="AM106">
        <f t="shared" si="81"/>
        <v>0</v>
      </c>
      <c r="AN106">
        <f t="shared" si="81"/>
        <v>1.0883781400154948E-2</v>
      </c>
      <c r="AO106">
        <f t="shared" si="81"/>
        <v>2.2110459724394384E-2</v>
      </c>
      <c r="AP106">
        <f t="shared" si="81"/>
        <v>3.4080089622833036E-2</v>
      </c>
      <c r="AQ106">
        <f t="shared" si="81"/>
        <v>4.7332493154751257E-2</v>
      </c>
      <c r="AR106">
        <f t="shared" si="81"/>
        <v>6.2704875971059892E-2</v>
      </c>
      <c r="AS106">
        <f t="shared" si="81"/>
        <v>8.1706792504765646E-2</v>
      </c>
      <c r="AT106">
        <f t="shared" si="81"/>
        <v>0.10766874699404785</v>
      </c>
      <c r="AU106">
        <f t="shared" si="81"/>
        <v>0.15114974538391127</v>
      </c>
      <c r="AV106" t="e">
        <f t="shared" ref="AV106:CA106" si="82">-1/ABS(vita)*LOG(ABS(SIN(AV101))/(1+AV102))</f>
        <v>#NUM!</v>
      </c>
      <c r="AW106" t="e">
        <f t="shared" si="82"/>
        <v>#NUM!</v>
      </c>
      <c r="AX106">
        <f t="shared" si="82"/>
        <v>0.15114974538391127</v>
      </c>
      <c r="AY106">
        <f t="shared" si="82"/>
        <v>0.10766874699404785</v>
      </c>
      <c r="AZ106">
        <f t="shared" si="82"/>
        <v>8.1706792504765646E-2</v>
      </c>
      <c r="BA106">
        <f t="shared" si="82"/>
        <v>6.2704875971059892E-2</v>
      </c>
      <c r="BB106">
        <f t="shared" si="82"/>
        <v>4.7332493154751257E-2</v>
      </c>
      <c r="BC106">
        <f t="shared" si="82"/>
        <v>3.4080089622833036E-2</v>
      </c>
      <c r="BD106">
        <f t="shared" si="82"/>
        <v>2.2110459724394384E-2</v>
      </c>
      <c r="BE106">
        <f t="shared" si="82"/>
        <v>1.0883781400154948E-2</v>
      </c>
      <c r="BF106">
        <f t="shared" si="82"/>
        <v>0</v>
      </c>
      <c r="BG106">
        <f t="shared" si="82"/>
        <v>-1.0883781400154923E-2</v>
      </c>
      <c r="BH106">
        <f t="shared" si="82"/>
        <v>-1.0883781400154923E-2</v>
      </c>
      <c r="BI106">
        <f t="shared" si="82"/>
        <v>0</v>
      </c>
      <c r="BJ106">
        <f t="shared" si="82"/>
        <v>1.0883781400154948E-2</v>
      </c>
      <c r="BK106">
        <f t="shared" si="82"/>
        <v>2.2110459724394384E-2</v>
      </c>
      <c r="BL106">
        <f t="shared" si="82"/>
        <v>3.4080089622833036E-2</v>
      </c>
      <c r="BM106">
        <f t="shared" si="82"/>
        <v>4.7332493154751257E-2</v>
      </c>
      <c r="BN106">
        <f t="shared" si="82"/>
        <v>6.2704875971059892E-2</v>
      </c>
      <c r="BO106">
        <f t="shared" si="82"/>
        <v>8.1706792504765646E-2</v>
      </c>
      <c r="BP106">
        <f t="shared" si="82"/>
        <v>0.10766874699404785</v>
      </c>
      <c r="BQ106">
        <f t="shared" si="82"/>
        <v>0.15114974538391127</v>
      </c>
      <c r="BR106" t="e">
        <f t="shared" si="82"/>
        <v>#NUM!</v>
      </c>
      <c r="BS106" t="e">
        <f t="shared" si="82"/>
        <v>#NUM!</v>
      </c>
      <c r="BT106">
        <f t="shared" si="82"/>
        <v>0.15114974538391127</v>
      </c>
      <c r="BU106">
        <f t="shared" si="82"/>
        <v>0.10766874699404785</v>
      </c>
      <c r="BV106">
        <f t="shared" si="82"/>
        <v>8.1706792504765646E-2</v>
      </c>
      <c r="BW106">
        <f t="shared" si="82"/>
        <v>6.2704875971059892E-2</v>
      </c>
      <c r="BX106">
        <f t="shared" si="82"/>
        <v>4.7332493154751257E-2</v>
      </c>
      <c r="BY106">
        <f t="shared" si="82"/>
        <v>3.4080089622833036E-2</v>
      </c>
      <c r="BZ106">
        <f t="shared" si="82"/>
        <v>2.2110459724394384E-2</v>
      </c>
      <c r="CA106">
        <f t="shared" si="82"/>
        <v>1.0883781400154948E-2</v>
      </c>
      <c r="CB106">
        <f t="shared" ref="CB106:DG106" si="83">-1/ABS(vita)*LOG(ABS(SIN(CB101))/(1+CB102))</f>
        <v>0</v>
      </c>
      <c r="CC106">
        <f t="shared" si="83"/>
        <v>-1.0883781400154923E-2</v>
      </c>
      <c r="CD106">
        <f t="shared" si="83"/>
        <v>-1.0883781400154923E-2</v>
      </c>
      <c r="CE106">
        <f t="shared" si="83"/>
        <v>0</v>
      </c>
      <c r="CF106">
        <f t="shared" si="83"/>
        <v>1.0883781400154948E-2</v>
      </c>
      <c r="CG106">
        <f t="shared" si="83"/>
        <v>2.2110459724394384E-2</v>
      </c>
      <c r="CH106">
        <f t="shared" si="83"/>
        <v>3.4080089622833036E-2</v>
      </c>
      <c r="CI106">
        <f t="shared" si="83"/>
        <v>4.7332493154751257E-2</v>
      </c>
      <c r="CJ106">
        <f t="shared" si="83"/>
        <v>6.2704875971059892E-2</v>
      </c>
      <c r="CK106">
        <f t="shared" si="83"/>
        <v>8.1706792504765646E-2</v>
      </c>
      <c r="CL106">
        <f t="shared" si="83"/>
        <v>0.10766874699404785</v>
      </c>
      <c r="CM106">
        <f t="shared" si="83"/>
        <v>0.15114974538391127</v>
      </c>
      <c r="CN106" t="e">
        <f t="shared" si="83"/>
        <v>#NUM!</v>
      </c>
      <c r="CO106" t="e">
        <f t="shared" si="83"/>
        <v>#NUM!</v>
      </c>
      <c r="CP106">
        <f t="shared" si="83"/>
        <v>0.15114974538391127</v>
      </c>
      <c r="CQ106">
        <f t="shared" si="83"/>
        <v>0.10766874699404785</v>
      </c>
      <c r="CR106">
        <f t="shared" si="83"/>
        <v>8.1706792504765646E-2</v>
      </c>
      <c r="CS106">
        <f t="shared" si="83"/>
        <v>6.2704875971059892E-2</v>
      </c>
      <c r="CT106">
        <f t="shared" si="83"/>
        <v>4.7332493154751257E-2</v>
      </c>
      <c r="CU106">
        <f t="shared" si="83"/>
        <v>3.4080089622833036E-2</v>
      </c>
      <c r="CV106">
        <f t="shared" si="83"/>
        <v>2.2110459724394384E-2</v>
      </c>
      <c r="CW106">
        <f t="shared" si="83"/>
        <v>1.0883781400154948E-2</v>
      </c>
      <c r="CX106">
        <f t="shared" si="83"/>
        <v>0</v>
      </c>
      <c r="CY106">
        <f t="shared" si="83"/>
        <v>-1.0883781400154923E-2</v>
      </c>
      <c r="CZ106">
        <f t="shared" si="83"/>
        <v>-1.0883781400154923E-2</v>
      </c>
      <c r="DA106">
        <f t="shared" si="83"/>
        <v>0</v>
      </c>
      <c r="DB106">
        <f t="shared" si="83"/>
        <v>1.0883781400154948E-2</v>
      </c>
      <c r="DC106">
        <f t="shared" si="83"/>
        <v>2.2110459724394384E-2</v>
      </c>
      <c r="DD106">
        <f t="shared" si="83"/>
        <v>3.4080089622833036E-2</v>
      </c>
      <c r="DE106">
        <f t="shared" si="83"/>
        <v>4.7332493154751257E-2</v>
      </c>
      <c r="DF106">
        <f t="shared" si="83"/>
        <v>6.2704875971059892E-2</v>
      </c>
      <c r="DG106">
        <f t="shared" si="83"/>
        <v>8.1706792504765646E-2</v>
      </c>
      <c r="DH106">
        <f t="shared" ref="DH106:EM106" si="84">-1/ABS(vita)*LOG(ABS(SIN(DH101))/(1+DH102))</f>
        <v>0.10766874699404785</v>
      </c>
      <c r="DI106">
        <f t="shared" si="84"/>
        <v>0.15114974538391127</v>
      </c>
      <c r="DJ106" t="e">
        <f t="shared" si="84"/>
        <v>#NUM!</v>
      </c>
      <c r="DK106" t="e">
        <f t="shared" si="84"/>
        <v>#NUM!</v>
      </c>
      <c r="DL106">
        <f t="shared" si="84"/>
        <v>0.15114974538391127</v>
      </c>
      <c r="DM106">
        <f t="shared" si="84"/>
        <v>0.10766874699404785</v>
      </c>
      <c r="DN106">
        <f t="shared" si="84"/>
        <v>8.1706792504765646E-2</v>
      </c>
      <c r="DO106">
        <f t="shared" si="84"/>
        <v>6.2704875971059892E-2</v>
      </c>
      <c r="DP106">
        <f t="shared" si="84"/>
        <v>4.7332493154751257E-2</v>
      </c>
      <c r="DQ106">
        <f t="shared" si="84"/>
        <v>3.4080089622833036E-2</v>
      </c>
      <c r="DR106">
        <f t="shared" si="84"/>
        <v>2.2110459724394384E-2</v>
      </c>
      <c r="DS106">
        <f t="shared" si="84"/>
        <v>1.0883781400154948E-2</v>
      </c>
      <c r="DT106">
        <f t="shared" si="84"/>
        <v>0</v>
      </c>
      <c r="DU106">
        <f t="shared" si="84"/>
        <v>-1.0883781400154923E-2</v>
      </c>
      <c r="DV106">
        <f t="shared" si="84"/>
        <v>-1.0883781400154923E-2</v>
      </c>
      <c r="DW106">
        <f t="shared" si="84"/>
        <v>0</v>
      </c>
      <c r="DX106">
        <f t="shared" si="84"/>
        <v>1.0883781400154948E-2</v>
      </c>
      <c r="DY106">
        <f t="shared" si="84"/>
        <v>2.2110459724394384E-2</v>
      </c>
      <c r="DZ106">
        <f t="shared" si="84"/>
        <v>3.4080089622833036E-2</v>
      </c>
      <c r="EA106">
        <f t="shared" si="84"/>
        <v>4.7332493154751257E-2</v>
      </c>
      <c r="EB106">
        <f t="shared" si="84"/>
        <v>6.2704875971059892E-2</v>
      </c>
      <c r="EC106">
        <f t="shared" si="84"/>
        <v>8.1706792504765646E-2</v>
      </c>
      <c r="ED106">
        <f t="shared" si="84"/>
        <v>0.10766874699404785</v>
      </c>
      <c r="EE106">
        <f t="shared" si="84"/>
        <v>0.15114974538391127</v>
      </c>
      <c r="EF106" t="e">
        <f t="shared" si="84"/>
        <v>#NUM!</v>
      </c>
      <c r="EG106" t="e">
        <f t="shared" si="84"/>
        <v>#NUM!</v>
      </c>
      <c r="EH106">
        <f t="shared" si="84"/>
        <v>0.15114974538391127</v>
      </c>
      <c r="EI106">
        <f t="shared" si="84"/>
        <v>0.10766874699404785</v>
      </c>
      <c r="EJ106">
        <f t="shared" si="84"/>
        <v>8.1706792504765646E-2</v>
      </c>
      <c r="EK106">
        <f t="shared" si="84"/>
        <v>6.2704875971059892E-2</v>
      </c>
      <c r="EL106">
        <f t="shared" si="84"/>
        <v>4.7332493154751257E-2</v>
      </c>
      <c r="EM106">
        <f t="shared" si="84"/>
        <v>3.4080089622833036E-2</v>
      </c>
      <c r="EN106">
        <f t="shared" ref="EN106:FS106" si="85">-1/ABS(vita)*LOG(ABS(SIN(EN101))/(1+EN102))</f>
        <v>2.2110459724394384E-2</v>
      </c>
      <c r="EO106">
        <f t="shared" si="85"/>
        <v>1.0883781400154948E-2</v>
      </c>
      <c r="EP106">
        <f t="shared" si="85"/>
        <v>0</v>
      </c>
      <c r="EQ106">
        <f t="shared" si="85"/>
        <v>-1.0883781400154923E-2</v>
      </c>
      <c r="ER106">
        <f t="shared" si="85"/>
        <v>-1.0883781400154923E-2</v>
      </c>
      <c r="ES106">
        <f t="shared" si="85"/>
        <v>0</v>
      </c>
      <c r="ET106">
        <f t="shared" si="85"/>
        <v>1.0883781400154948E-2</v>
      </c>
      <c r="EU106">
        <f t="shared" si="85"/>
        <v>2.2110459724394384E-2</v>
      </c>
      <c r="EV106">
        <f t="shared" si="85"/>
        <v>3.4080089622833036E-2</v>
      </c>
      <c r="EW106">
        <f t="shared" si="85"/>
        <v>4.7332493154751257E-2</v>
      </c>
      <c r="EX106">
        <f t="shared" si="85"/>
        <v>6.2704875971059892E-2</v>
      </c>
      <c r="EY106">
        <f t="shared" si="85"/>
        <v>8.1706792504765646E-2</v>
      </c>
      <c r="EZ106">
        <f t="shared" si="85"/>
        <v>0.10766874699404785</v>
      </c>
      <c r="FA106">
        <f t="shared" si="85"/>
        <v>0.15114974538391127</v>
      </c>
      <c r="FB106" t="e">
        <f t="shared" si="85"/>
        <v>#NUM!</v>
      </c>
      <c r="FC106" t="e">
        <f t="shared" si="85"/>
        <v>#NUM!</v>
      </c>
      <c r="FD106">
        <f t="shared" si="85"/>
        <v>0.15114974538391127</v>
      </c>
      <c r="FE106">
        <f t="shared" si="85"/>
        <v>0.10766874699404785</v>
      </c>
      <c r="FF106">
        <f t="shared" si="85"/>
        <v>8.1706792504765646E-2</v>
      </c>
      <c r="FG106">
        <f t="shared" si="85"/>
        <v>6.2704875971059892E-2</v>
      </c>
      <c r="FH106">
        <f t="shared" si="85"/>
        <v>4.7332493154751257E-2</v>
      </c>
      <c r="FI106">
        <f t="shared" si="85"/>
        <v>3.4080089622833036E-2</v>
      </c>
      <c r="FJ106">
        <f t="shared" si="85"/>
        <v>2.2110459724394384E-2</v>
      </c>
      <c r="FK106">
        <f t="shared" si="85"/>
        <v>1.0883781400154948E-2</v>
      </c>
      <c r="FL106">
        <f t="shared" si="85"/>
        <v>0</v>
      </c>
      <c r="FM106">
        <f t="shared" si="85"/>
        <v>-1.0883781400154923E-2</v>
      </c>
      <c r="FN106">
        <f t="shared" si="85"/>
        <v>-1.0883781400154923E-2</v>
      </c>
      <c r="FO106">
        <f t="shared" si="85"/>
        <v>0</v>
      </c>
      <c r="FP106">
        <f t="shared" si="85"/>
        <v>1.0883781400154948E-2</v>
      </c>
      <c r="FQ106">
        <f t="shared" si="85"/>
        <v>2.2110459724394384E-2</v>
      </c>
      <c r="FR106">
        <f t="shared" si="85"/>
        <v>3.4080089622833036E-2</v>
      </c>
      <c r="FS106">
        <f t="shared" si="85"/>
        <v>4.7332493154751257E-2</v>
      </c>
      <c r="FT106">
        <f t="shared" ref="FT106:GY106" si="86">-1/ABS(vita)*LOG(ABS(SIN(FT101))/(1+FT102))</f>
        <v>6.2704875971059892E-2</v>
      </c>
      <c r="FU106">
        <f t="shared" si="86"/>
        <v>8.1706792504765646E-2</v>
      </c>
      <c r="FV106">
        <f t="shared" si="86"/>
        <v>0.10766874699404785</v>
      </c>
      <c r="FW106">
        <f t="shared" si="86"/>
        <v>0.15114974538391127</v>
      </c>
      <c r="FX106" t="e">
        <f t="shared" si="86"/>
        <v>#NUM!</v>
      </c>
      <c r="FY106" t="e">
        <f t="shared" si="86"/>
        <v>#NUM!</v>
      </c>
      <c r="FZ106">
        <f t="shared" si="86"/>
        <v>0.15114974538391127</v>
      </c>
      <c r="GA106">
        <f t="shared" si="86"/>
        <v>0.10766874699404785</v>
      </c>
      <c r="GB106">
        <f t="shared" si="86"/>
        <v>8.1706792504765646E-2</v>
      </c>
      <c r="GC106">
        <f t="shared" si="86"/>
        <v>6.2704875971059892E-2</v>
      </c>
      <c r="GD106">
        <f t="shared" si="86"/>
        <v>4.7332493154751257E-2</v>
      </c>
      <c r="GE106">
        <f t="shared" si="86"/>
        <v>3.4080089622833036E-2</v>
      </c>
      <c r="GF106">
        <f t="shared" si="86"/>
        <v>2.2110459724394384E-2</v>
      </c>
      <c r="GG106">
        <f t="shared" si="86"/>
        <v>1.0883781400154948E-2</v>
      </c>
      <c r="GH106">
        <f t="shared" si="86"/>
        <v>0</v>
      </c>
      <c r="GI106">
        <f t="shared" si="86"/>
        <v>-1.0883781400154923E-2</v>
      </c>
      <c r="GJ106">
        <f t="shared" si="86"/>
        <v>-1.0883781400154923E-2</v>
      </c>
      <c r="GK106">
        <f t="shared" si="86"/>
        <v>0</v>
      </c>
      <c r="GL106">
        <f t="shared" si="86"/>
        <v>1.0883781400154948E-2</v>
      </c>
      <c r="GM106">
        <f t="shared" si="86"/>
        <v>2.2110459724394384E-2</v>
      </c>
      <c r="GN106">
        <f t="shared" si="86"/>
        <v>3.4080089622833036E-2</v>
      </c>
      <c r="GO106">
        <f t="shared" si="86"/>
        <v>4.7332493154751257E-2</v>
      </c>
      <c r="GP106">
        <f t="shared" si="86"/>
        <v>6.2704875971059892E-2</v>
      </c>
      <c r="GQ106">
        <f t="shared" si="86"/>
        <v>8.1706792504765646E-2</v>
      </c>
      <c r="GR106">
        <f t="shared" si="86"/>
        <v>0.10766874699404785</v>
      </c>
      <c r="GS106">
        <f t="shared" si="86"/>
        <v>0.15114974538391127</v>
      </c>
      <c r="GT106" t="e">
        <f t="shared" si="86"/>
        <v>#NUM!</v>
      </c>
      <c r="GU106" t="e">
        <f t="shared" si="86"/>
        <v>#NUM!</v>
      </c>
      <c r="GV106">
        <f t="shared" si="86"/>
        <v>0.15114974538391127</v>
      </c>
      <c r="GW106">
        <f t="shared" si="86"/>
        <v>0.10766874699404785</v>
      </c>
      <c r="GX106">
        <f t="shared" si="86"/>
        <v>8.1706792504765646E-2</v>
      </c>
      <c r="GY106">
        <f t="shared" si="86"/>
        <v>6.2704875971059892E-2</v>
      </c>
      <c r="GZ106">
        <f t="shared" ref="GZ106:HE106" si="87">-1/ABS(vita)*LOG(ABS(SIN(GZ101))/(1+GZ102))</f>
        <v>4.7332493154751257E-2</v>
      </c>
      <c r="HA106">
        <f t="shared" si="87"/>
        <v>3.4080089622833036E-2</v>
      </c>
      <c r="HB106">
        <f t="shared" si="87"/>
        <v>2.2110459724394384E-2</v>
      </c>
      <c r="HC106">
        <f t="shared" si="87"/>
        <v>1.0883781400154948E-2</v>
      </c>
      <c r="HD106">
        <f t="shared" si="87"/>
        <v>0</v>
      </c>
      <c r="HE106">
        <f t="shared" si="87"/>
        <v>-1.0883781400154923E-2</v>
      </c>
    </row>
    <row r="107" spans="1:213" x14ac:dyDescent="0.2">
      <c r="B107">
        <f>((1+B102)/SIN(B101))^2</f>
        <v>130.64609564385992</v>
      </c>
      <c r="C107">
        <f t="shared" ref="C107:K107" si="88">((1+C102)/SIN(C101))^2</f>
        <v>32.163437477526365</v>
      </c>
      <c r="D107">
        <f t="shared" si="88"/>
        <v>13.928203230275516</v>
      </c>
      <c r="E107">
        <f t="shared" si="88"/>
        <v>7.5486321704130317</v>
      </c>
      <c r="F107">
        <f t="shared" si="88"/>
        <v>4.5989099321133899</v>
      </c>
      <c r="G107">
        <f t="shared" si="88"/>
        <v>3.0000000000000004</v>
      </c>
      <c r="H107">
        <f t="shared" si="88"/>
        <v>2.0396067291614757</v>
      </c>
      <c r="I107">
        <f t="shared" si="88"/>
        <v>1.4202766254612067</v>
      </c>
      <c r="J107">
        <f t="shared" si="88"/>
        <v>1</v>
      </c>
      <c r="K107">
        <f t="shared" si="88"/>
        <v>0.70408819104184739</v>
      </c>
      <c r="L107" t="e">
        <f t="shared" ref="L107" si="89">((1+L102)/SIN(L101))^2</f>
        <v>#DIV/0!</v>
      </c>
      <c r="M107" t="e">
        <f t="shared" ref="M107" si="90">((1+M102)/SIN(M101))^2</f>
        <v>#DIV/0!</v>
      </c>
      <c r="P107">
        <f t="shared" ref="P107:Y107" si="91">((1+P102)/SIN(P101))^2</f>
        <v>0.70408819104184739</v>
      </c>
      <c r="Q107">
        <f t="shared" si="91"/>
        <v>1</v>
      </c>
      <c r="R107">
        <f t="shared" si="91"/>
        <v>1.4202766254612067</v>
      </c>
      <c r="S107">
        <f t="shared" si="91"/>
        <v>2.0396067291614757</v>
      </c>
      <c r="T107">
        <f t="shared" si="91"/>
        <v>3.0000000000000004</v>
      </c>
      <c r="U107">
        <f t="shared" si="91"/>
        <v>4.5989099321133899</v>
      </c>
      <c r="V107">
        <f t="shared" si="91"/>
        <v>7.5486321704130317</v>
      </c>
      <c r="W107">
        <f t="shared" si="91"/>
        <v>13.928203230275516</v>
      </c>
      <c r="X107">
        <f t="shared" si="91"/>
        <v>32.163437477526365</v>
      </c>
      <c r="Y107">
        <f t="shared" si="91"/>
        <v>130.64609564385992</v>
      </c>
      <c r="Z107" t="e">
        <f t="shared" ref="Z107:AA107" si="92">((1+Z102)/SIN(Z101))^2</f>
        <v>#DIV/0!</v>
      </c>
      <c r="AA107" t="e">
        <f t="shared" si="92"/>
        <v>#DIV/0!</v>
      </c>
      <c r="AB107">
        <f>((1+AB102)/SIN(AB101))^2</f>
        <v>130.64609564385992</v>
      </c>
      <c r="AC107">
        <f t="shared" ref="AC107:AK107" si="93">((1+AC102)/SIN(AC101))^2</f>
        <v>32.163437477526365</v>
      </c>
      <c r="AD107">
        <f t="shared" si="93"/>
        <v>13.928203230275516</v>
      </c>
      <c r="AE107">
        <f t="shared" si="93"/>
        <v>7.5486321704130317</v>
      </c>
      <c r="AF107">
        <f t="shared" si="93"/>
        <v>4.5989099321133899</v>
      </c>
      <c r="AG107">
        <f t="shared" si="93"/>
        <v>3.0000000000000004</v>
      </c>
      <c r="AH107">
        <f t="shared" si="93"/>
        <v>2.0396067291614757</v>
      </c>
      <c r="AI107">
        <f t="shared" si="93"/>
        <v>1.4202766254612067</v>
      </c>
      <c r="AJ107">
        <f t="shared" si="93"/>
        <v>1</v>
      </c>
      <c r="AK107">
        <f t="shared" si="93"/>
        <v>0.70408819104184739</v>
      </c>
      <c r="AL107" s="27">
        <f t="shared" ref="AL107:AU107" si="94">((1+AL102)/SIN(AL101))^2</f>
        <v>0.70408819104184739</v>
      </c>
      <c r="AM107" s="28">
        <f t="shared" si="94"/>
        <v>1</v>
      </c>
      <c r="AN107" s="28">
        <f t="shared" si="94"/>
        <v>1.4202766254612067</v>
      </c>
      <c r="AO107" s="28">
        <f t="shared" si="94"/>
        <v>2.0396067291614757</v>
      </c>
      <c r="AP107" s="28">
        <f t="shared" si="94"/>
        <v>3.0000000000000004</v>
      </c>
      <c r="AQ107" s="28">
        <f t="shared" si="94"/>
        <v>4.5989099321133899</v>
      </c>
      <c r="AR107" s="28">
        <f t="shared" si="94"/>
        <v>7.5486321704130317</v>
      </c>
      <c r="AS107" s="28">
        <f t="shared" si="94"/>
        <v>13.928203230275516</v>
      </c>
      <c r="AT107" s="28">
        <f t="shared" si="94"/>
        <v>32.163437477526365</v>
      </c>
      <c r="AU107" s="28">
        <f t="shared" si="94"/>
        <v>130.64609564385992</v>
      </c>
      <c r="AV107" t="e">
        <f t="shared" ref="AV107:AW107" si="95">((1+AV102)/SIN(AV101))^2</f>
        <v>#DIV/0!</v>
      </c>
      <c r="AW107" t="e">
        <f t="shared" si="95"/>
        <v>#DIV/0!</v>
      </c>
      <c r="AX107" s="28">
        <f>((1+AX102)/SIN(AX101))^2</f>
        <v>130.64609564385992</v>
      </c>
      <c r="AY107" s="28">
        <f t="shared" ref="AY107:BG107" si="96">((1+AY102)/SIN(AY101))^2</f>
        <v>32.163437477526365</v>
      </c>
      <c r="AZ107" s="28">
        <f t="shared" si="96"/>
        <v>13.928203230275516</v>
      </c>
      <c r="BA107" s="28">
        <f t="shared" si="96"/>
        <v>7.5486321704130317</v>
      </c>
      <c r="BB107" s="28">
        <f t="shared" si="96"/>
        <v>4.5989099321133899</v>
      </c>
      <c r="BC107" s="28">
        <f t="shared" si="96"/>
        <v>3.0000000000000004</v>
      </c>
      <c r="BD107" s="28">
        <f t="shared" si="96"/>
        <v>2.0396067291614757</v>
      </c>
      <c r="BE107" s="28">
        <f t="shared" si="96"/>
        <v>1.4202766254612067</v>
      </c>
      <c r="BF107" s="28">
        <f t="shared" si="96"/>
        <v>1</v>
      </c>
      <c r="BG107" s="29">
        <f t="shared" si="96"/>
        <v>0.70408819104184739</v>
      </c>
      <c r="BH107" s="27">
        <f t="shared" ref="BH107:BQ107" si="97">((1+BH102)/SIN(BH101))^2</f>
        <v>0.70408819104184739</v>
      </c>
      <c r="BI107" s="28">
        <f t="shared" si="97"/>
        <v>1</v>
      </c>
      <c r="BJ107" s="28">
        <f t="shared" si="97"/>
        <v>1.4202766254612067</v>
      </c>
      <c r="BK107" s="28">
        <f t="shared" si="97"/>
        <v>2.0396067291614757</v>
      </c>
      <c r="BL107" s="28">
        <f t="shared" si="97"/>
        <v>3.0000000000000004</v>
      </c>
      <c r="BM107" s="28">
        <f t="shared" si="97"/>
        <v>4.5989099321133899</v>
      </c>
      <c r="BN107" s="28">
        <f t="shared" si="97"/>
        <v>7.5486321704130317</v>
      </c>
      <c r="BO107" s="28">
        <f t="shared" si="97"/>
        <v>13.928203230275516</v>
      </c>
      <c r="BP107" s="28">
        <f t="shared" si="97"/>
        <v>32.163437477526365</v>
      </c>
      <c r="BQ107" s="28">
        <f t="shared" si="97"/>
        <v>130.64609564385992</v>
      </c>
      <c r="BR107" t="e">
        <f t="shared" ref="BR107:BS107" si="98">((1+BR102)/SIN(BR101))^2</f>
        <v>#DIV/0!</v>
      </c>
      <c r="BS107" t="e">
        <f t="shared" si="98"/>
        <v>#DIV/0!</v>
      </c>
      <c r="BT107" s="28">
        <f>((1+BT102)/SIN(BT101))^2</f>
        <v>130.64609564385992</v>
      </c>
      <c r="BU107" s="28">
        <f t="shared" ref="BU107:CC107" si="99">((1+BU102)/SIN(BU101))^2</f>
        <v>32.163437477526365</v>
      </c>
      <c r="BV107" s="28">
        <f t="shared" si="99"/>
        <v>13.928203230275516</v>
      </c>
      <c r="BW107" s="28">
        <f t="shared" si="99"/>
        <v>7.5486321704130317</v>
      </c>
      <c r="BX107" s="28">
        <f t="shared" si="99"/>
        <v>4.5989099321133899</v>
      </c>
      <c r="BY107" s="28">
        <f t="shared" si="99"/>
        <v>3.0000000000000004</v>
      </c>
      <c r="BZ107" s="28">
        <f t="shared" si="99"/>
        <v>2.0396067291614757</v>
      </c>
      <c r="CA107" s="28">
        <f t="shared" si="99"/>
        <v>1.4202766254612067</v>
      </c>
      <c r="CB107" s="28">
        <f t="shared" si="99"/>
        <v>1</v>
      </c>
      <c r="CC107" s="29">
        <f t="shared" si="99"/>
        <v>0.70408819104184739</v>
      </c>
      <c r="CD107" s="27">
        <f t="shared" ref="CD107:CM107" si="100">((1+CD102)/SIN(CD101))^2</f>
        <v>0.70408819104184739</v>
      </c>
      <c r="CE107" s="28">
        <f t="shared" si="100"/>
        <v>1</v>
      </c>
      <c r="CF107" s="28">
        <f t="shared" si="100"/>
        <v>1.4202766254612067</v>
      </c>
      <c r="CG107" s="28">
        <f t="shared" si="100"/>
        <v>2.0396067291614757</v>
      </c>
      <c r="CH107" s="28">
        <f t="shared" si="100"/>
        <v>3.0000000000000004</v>
      </c>
      <c r="CI107" s="28">
        <f t="shared" si="100"/>
        <v>4.5989099321133899</v>
      </c>
      <c r="CJ107" s="28">
        <f t="shared" si="100"/>
        <v>7.5486321704130317</v>
      </c>
      <c r="CK107" s="28">
        <f t="shared" si="100"/>
        <v>13.928203230275516</v>
      </c>
      <c r="CL107" s="28">
        <f t="shared" si="100"/>
        <v>32.163437477526365</v>
      </c>
      <c r="CM107" s="28">
        <f t="shared" si="100"/>
        <v>130.64609564385992</v>
      </c>
      <c r="CN107" t="e">
        <f t="shared" ref="CN107:CO107" si="101">((1+CN102)/SIN(CN101))^2</f>
        <v>#DIV/0!</v>
      </c>
      <c r="CO107" t="e">
        <f t="shared" si="101"/>
        <v>#DIV/0!</v>
      </c>
      <c r="CP107" s="28">
        <f>((1+CP102)/SIN(CP101))^2</f>
        <v>130.64609564385992</v>
      </c>
      <c r="CQ107" s="28">
        <f t="shared" ref="CQ107:CY107" si="102">((1+CQ102)/SIN(CQ101))^2</f>
        <v>32.163437477526365</v>
      </c>
      <c r="CR107" s="28">
        <f t="shared" si="102"/>
        <v>13.928203230275516</v>
      </c>
      <c r="CS107" s="28">
        <f t="shared" si="102"/>
        <v>7.5486321704130317</v>
      </c>
      <c r="CT107" s="28">
        <f t="shared" si="102"/>
        <v>4.5989099321133899</v>
      </c>
      <c r="CU107" s="28">
        <f t="shared" si="102"/>
        <v>3.0000000000000004</v>
      </c>
      <c r="CV107" s="28">
        <f t="shared" si="102"/>
        <v>2.0396067291614757</v>
      </c>
      <c r="CW107" s="28">
        <f t="shared" si="102"/>
        <v>1.4202766254612067</v>
      </c>
      <c r="CX107" s="28">
        <f t="shared" si="102"/>
        <v>1</v>
      </c>
      <c r="CY107" s="29">
        <f t="shared" si="102"/>
        <v>0.70408819104184739</v>
      </c>
      <c r="CZ107" s="27">
        <f t="shared" ref="CZ107:DI107" si="103">((1+CZ102)/SIN(CZ101))^2</f>
        <v>0.70408819104184739</v>
      </c>
      <c r="DA107" s="28">
        <f t="shared" si="103"/>
        <v>1</v>
      </c>
      <c r="DB107" s="28">
        <f t="shared" si="103"/>
        <v>1.4202766254612067</v>
      </c>
      <c r="DC107" s="28">
        <f t="shared" si="103"/>
        <v>2.0396067291614757</v>
      </c>
      <c r="DD107" s="28">
        <f t="shared" si="103"/>
        <v>3.0000000000000004</v>
      </c>
      <c r="DE107" s="28">
        <f t="shared" si="103"/>
        <v>4.5989099321133899</v>
      </c>
      <c r="DF107" s="28">
        <f t="shared" si="103"/>
        <v>7.5486321704130317</v>
      </c>
      <c r="DG107" s="28">
        <f t="shared" si="103"/>
        <v>13.928203230275516</v>
      </c>
      <c r="DH107" s="28">
        <f t="shared" si="103"/>
        <v>32.163437477526365</v>
      </c>
      <c r="DI107" s="28">
        <f t="shared" si="103"/>
        <v>130.64609564385992</v>
      </c>
      <c r="DJ107" t="e">
        <f t="shared" ref="DJ107:DK107" si="104">((1+DJ102)/SIN(DJ101))^2</f>
        <v>#DIV/0!</v>
      </c>
      <c r="DK107" t="e">
        <f t="shared" si="104"/>
        <v>#DIV/0!</v>
      </c>
      <c r="DL107" s="28">
        <f>((1+DL102)/SIN(DL101))^2</f>
        <v>130.64609564385992</v>
      </c>
      <c r="DM107" s="28">
        <f t="shared" ref="DM107:DU107" si="105">((1+DM102)/SIN(DM101))^2</f>
        <v>32.163437477526365</v>
      </c>
      <c r="DN107" s="28">
        <f t="shared" si="105"/>
        <v>13.928203230275516</v>
      </c>
      <c r="DO107" s="28">
        <f t="shared" si="105"/>
        <v>7.5486321704130317</v>
      </c>
      <c r="DP107" s="28">
        <f t="shared" si="105"/>
        <v>4.5989099321133899</v>
      </c>
      <c r="DQ107" s="28">
        <f t="shared" si="105"/>
        <v>3.0000000000000004</v>
      </c>
      <c r="DR107" s="28">
        <f t="shared" si="105"/>
        <v>2.0396067291614757</v>
      </c>
      <c r="DS107" s="28">
        <f t="shared" si="105"/>
        <v>1.4202766254612067</v>
      </c>
      <c r="DT107" s="28">
        <f t="shared" si="105"/>
        <v>1</v>
      </c>
      <c r="DU107" s="29">
        <f t="shared" si="105"/>
        <v>0.70408819104184739</v>
      </c>
      <c r="DV107" s="27">
        <f t="shared" ref="DV107:EE107" si="106">((1+DV102)/SIN(DV101))^2</f>
        <v>0.70408819104184739</v>
      </c>
      <c r="DW107" s="28">
        <f t="shared" si="106"/>
        <v>1</v>
      </c>
      <c r="DX107" s="28">
        <f t="shared" si="106"/>
        <v>1.4202766254612067</v>
      </c>
      <c r="DY107" s="28">
        <f t="shared" si="106"/>
        <v>2.0396067291614757</v>
      </c>
      <c r="DZ107" s="28">
        <f t="shared" si="106"/>
        <v>3.0000000000000004</v>
      </c>
      <c r="EA107" s="28">
        <f t="shared" si="106"/>
        <v>4.5989099321133899</v>
      </c>
      <c r="EB107" s="28">
        <f t="shared" si="106"/>
        <v>7.5486321704130317</v>
      </c>
      <c r="EC107" s="28">
        <f t="shared" si="106"/>
        <v>13.928203230275516</v>
      </c>
      <c r="ED107" s="28">
        <f t="shared" si="106"/>
        <v>32.163437477526365</v>
      </c>
      <c r="EE107" s="28">
        <f t="shared" si="106"/>
        <v>130.64609564385992</v>
      </c>
      <c r="EF107" t="e">
        <f t="shared" ref="EF107:EG107" si="107">((1+EF102)/SIN(EF101))^2</f>
        <v>#DIV/0!</v>
      </c>
      <c r="EG107" t="e">
        <f t="shared" si="107"/>
        <v>#DIV/0!</v>
      </c>
      <c r="EH107" s="28">
        <f>((1+EH102)/SIN(EH101))^2</f>
        <v>130.64609564385992</v>
      </c>
      <c r="EI107" s="28">
        <f t="shared" ref="EI107:EQ107" si="108">((1+EI102)/SIN(EI101))^2</f>
        <v>32.163437477526365</v>
      </c>
      <c r="EJ107" s="28">
        <f t="shared" si="108"/>
        <v>13.928203230275516</v>
      </c>
      <c r="EK107" s="28">
        <f t="shared" si="108"/>
        <v>7.5486321704130317</v>
      </c>
      <c r="EL107" s="28">
        <f t="shared" si="108"/>
        <v>4.5989099321133899</v>
      </c>
      <c r="EM107" s="28">
        <f t="shared" si="108"/>
        <v>3.0000000000000004</v>
      </c>
      <c r="EN107" s="28">
        <f t="shared" si="108"/>
        <v>2.0396067291614757</v>
      </c>
      <c r="EO107" s="9">
        <f t="shared" si="108"/>
        <v>1.4202766254612067</v>
      </c>
      <c r="EP107" s="28">
        <f t="shared" si="108"/>
        <v>1</v>
      </c>
      <c r="EQ107" s="29">
        <f t="shared" si="108"/>
        <v>0.70408819104184739</v>
      </c>
      <c r="ER107" s="27">
        <f t="shared" ref="ER107:FA107" si="109">((1+ER102)/SIN(ER101))^2</f>
        <v>0.70408819104184739</v>
      </c>
      <c r="ES107" s="28">
        <f t="shared" si="109"/>
        <v>1</v>
      </c>
      <c r="ET107" s="28">
        <f t="shared" si="109"/>
        <v>1.4202766254612067</v>
      </c>
      <c r="EU107" s="9">
        <f t="shared" si="109"/>
        <v>2.0396067291614757</v>
      </c>
      <c r="EV107" s="28">
        <f t="shared" si="109"/>
        <v>3.0000000000000004</v>
      </c>
      <c r="EW107" s="28">
        <f t="shared" si="109"/>
        <v>4.5989099321133899</v>
      </c>
      <c r="EX107" s="28">
        <f t="shared" si="109"/>
        <v>7.5486321704130317</v>
      </c>
      <c r="EY107" s="28">
        <f t="shared" si="109"/>
        <v>13.928203230275516</v>
      </c>
      <c r="EZ107" s="28">
        <f t="shared" si="109"/>
        <v>32.163437477526365</v>
      </c>
      <c r="FA107" s="28">
        <f t="shared" si="109"/>
        <v>130.64609564385992</v>
      </c>
      <c r="FB107" s="9" t="e">
        <f t="shared" ref="FB107:FC107" si="110">((1+FB102)/SIN(FB101))^2</f>
        <v>#DIV/0!</v>
      </c>
      <c r="FC107" t="e">
        <f t="shared" si="110"/>
        <v>#DIV/0!</v>
      </c>
      <c r="FD107" s="28">
        <f>((1+FD102)/SIN(FD101))^2</f>
        <v>130.64609564385992</v>
      </c>
      <c r="FE107" s="28">
        <f t="shared" ref="FE107:FM107" si="111">((1+FE102)/SIN(FE101))^2</f>
        <v>32.163437477526365</v>
      </c>
      <c r="FF107" s="28">
        <f t="shared" si="111"/>
        <v>13.928203230275516</v>
      </c>
      <c r="FG107" s="28">
        <f t="shared" si="111"/>
        <v>7.5486321704130317</v>
      </c>
      <c r="FH107" s="28">
        <f t="shared" si="111"/>
        <v>4.5989099321133899</v>
      </c>
      <c r="FI107" s="9">
        <f t="shared" si="111"/>
        <v>3.0000000000000004</v>
      </c>
      <c r="FJ107" s="28">
        <f t="shared" si="111"/>
        <v>2.0396067291614757</v>
      </c>
      <c r="FK107" s="28">
        <f t="shared" si="111"/>
        <v>1.4202766254612067</v>
      </c>
      <c r="FL107" s="28">
        <f t="shared" si="111"/>
        <v>1</v>
      </c>
      <c r="FM107" s="29">
        <f t="shared" si="111"/>
        <v>0.70408819104184739</v>
      </c>
      <c r="FN107" s="27">
        <f t="shared" ref="FN107:FW107" si="112">((1+FN102)/SIN(FN101))^2</f>
        <v>0.70408819104184739</v>
      </c>
      <c r="FO107" s="28">
        <f t="shared" si="112"/>
        <v>1</v>
      </c>
      <c r="FP107" s="9">
        <f t="shared" si="112"/>
        <v>1.4202766254612067</v>
      </c>
      <c r="FQ107" s="28">
        <f t="shared" si="112"/>
        <v>2.0396067291614757</v>
      </c>
      <c r="FR107" s="28">
        <f t="shared" si="112"/>
        <v>3.0000000000000004</v>
      </c>
      <c r="FS107" s="28">
        <f t="shared" si="112"/>
        <v>4.5989099321133899</v>
      </c>
      <c r="FT107" s="28">
        <f t="shared" si="112"/>
        <v>7.5486321704130317</v>
      </c>
      <c r="FU107" s="28">
        <f t="shared" si="112"/>
        <v>13.928203230275516</v>
      </c>
      <c r="FV107" s="28">
        <f t="shared" si="112"/>
        <v>32.163437477526365</v>
      </c>
      <c r="FW107" s="9">
        <f t="shared" si="112"/>
        <v>130.64609564385992</v>
      </c>
      <c r="FX107" t="e">
        <f t="shared" ref="FX107:FY107" si="113">((1+FX102)/SIN(FX101))^2</f>
        <v>#DIV/0!</v>
      </c>
      <c r="FY107" t="e">
        <f t="shared" si="113"/>
        <v>#DIV/0!</v>
      </c>
      <c r="FZ107" s="28">
        <f>((1+FZ102)/SIN(FZ101))^2</f>
        <v>130.64609564385992</v>
      </c>
      <c r="GA107" s="28">
        <f t="shared" ref="GA107:GI107" si="114">((1+GA102)/SIN(GA101))^2</f>
        <v>32.163437477526365</v>
      </c>
      <c r="GB107" s="28">
        <f t="shared" si="114"/>
        <v>13.928203230275516</v>
      </c>
      <c r="GC107" s="28">
        <f t="shared" si="114"/>
        <v>7.5486321704130317</v>
      </c>
      <c r="GD107" s="9">
        <f t="shared" si="114"/>
        <v>4.5989099321133899</v>
      </c>
      <c r="GE107" s="28">
        <f t="shared" si="114"/>
        <v>3.0000000000000004</v>
      </c>
      <c r="GF107" s="28">
        <f t="shared" si="114"/>
        <v>2.0396067291614757</v>
      </c>
      <c r="GG107" s="28">
        <f t="shared" si="114"/>
        <v>1.4202766254612067</v>
      </c>
      <c r="GH107" s="28">
        <f t="shared" si="114"/>
        <v>1</v>
      </c>
      <c r="GI107" s="29">
        <f t="shared" si="114"/>
        <v>0.70408819104184739</v>
      </c>
      <c r="GJ107" s="27">
        <f t="shared" ref="GJ107:GS107" si="115">((1+GJ102)/SIN(GJ101))^2</f>
        <v>0.70408819104184739</v>
      </c>
      <c r="GK107" s="9">
        <f t="shared" si="115"/>
        <v>1</v>
      </c>
      <c r="GL107" s="28">
        <f t="shared" si="115"/>
        <v>1.4202766254612067</v>
      </c>
      <c r="GM107" s="28">
        <f t="shared" si="115"/>
        <v>2.0396067291614757</v>
      </c>
      <c r="GN107" s="28">
        <f t="shared" si="115"/>
        <v>3.0000000000000004</v>
      </c>
      <c r="GO107" s="28">
        <f t="shared" si="115"/>
        <v>4.5989099321133899</v>
      </c>
      <c r="GP107" s="28">
        <f t="shared" si="115"/>
        <v>7.5486321704130317</v>
      </c>
      <c r="GQ107" s="28">
        <f t="shared" si="115"/>
        <v>13.928203230275516</v>
      </c>
      <c r="GR107" s="9">
        <f t="shared" si="115"/>
        <v>32.163437477526365</v>
      </c>
      <c r="GS107" s="28">
        <f t="shared" si="115"/>
        <v>130.64609564385992</v>
      </c>
      <c r="GT107" t="e">
        <f t="shared" ref="GT107:GU107" si="116">((1+GT102)/SIN(GT101))^2</f>
        <v>#DIV/0!</v>
      </c>
      <c r="GU107" t="e">
        <f t="shared" si="116"/>
        <v>#DIV/0!</v>
      </c>
      <c r="GV107" s="28">
        <f>((1+GV102)/SIN(GV101))^2</f>
        <v>130.64609564385992</v>
      </c>
      <c r="GW107" s="28">
        <f t="shared" ref="GW107:HE107" si="117">((1+GW102)/SIN(GW101))^2</f>
        <v>32.163437477526365</v>
      </c>
      <c r="GX107" s="28">
        <f t="shared" si="117"/>
        <v>13.928203230275516</v>
      </c>
      <c r="GY107" s="9">
        <f t="shared" si="117"/>
        <v>7.5486321704130317</v>
      </c>
      <c r="GZ107" s="28">
        <f t="shared" si="117"/>
        <v>4.5989099321133899</v>
      </c>
      <c r="HA107" s="28">
        <f t="shared" si="117"/>
        <v>3.0000000000000004</v>
      </c>
      <c r="HB107" s="28">
        <f t="shared" si="117"/>
        <v>2.0396067291614757</v>
      </c>
      <c r="HC107" s="28">
        <f t="shared" si="117"/>
        <v>1.4202766254612067</v>
      </c>
      <c r="HD107" s="28">
        <f t="shared" si="117"/>
        <v>1</v>
      </c>
      <c r="HE107" s="29">
        <f t="shared" si="117"/>
        <v>0.70408819104184739</v>
      </c>
    </row>
    <row r="108" spans="1:213" x14ac:dyDescent="0.2">
      <c r="A108" s="6" t="s">
        <v>25</v>
      </c>
      <c r="B108">
        <f t="shared" ref="B108:M108" si="118">SIN(B101)/alfa</f>
        <v>-1.7364817766693034E-4</v>
      </c>
      <c r="C108">
        <f t="shared" si="118"/>
        <v>-3.4202014332566872E-4</v>
      </c>
      <c r="D108">
        <f t="shared" si="118"/>
        <v>-4.999999999999999E-4</v>
      </c>
      <c r="E108">
        <f t="shared" si="118"/>
        <v>-6.4278760968653923E-4</v>
      </c>
      <c r="F108">
        <f t="shared" si="118"/>
        <v>-7.6604444311897805E-4</v>
      </c>
      <c r="G108">
        <f t="shared" si="118"/>
        <v>-8.6602540378443859E-4</v>
      </c>
      <c r="H108">
        <f t="shared" si="118"/>
        <v>-9.3969262078590836E-4</v>
      </c>
      <c r="I108">
        <f t="shared" si="118"/>
        <v>-9.8480775301220801E-4</v>
      </c>
      <c r="J108">
        <f t="shared" si="118"/>
        <v>-1E-3</v>
      </c>
      <c r="K108">
        <f t="shared" si="118"/>
        <v>-9.8480775301220801E-4</v>
      </c>
      <c r="L108">
        <f t="shared" si="118"/>
        <v>0</v>
      </c>
      <c r="M108">
        <f t="shared" si="118"/>
        <v>0</v>
      </c>
      <c r="O108" s="6" t="s">
        <v>25</v>
      </c>
      <c r="P108">
        <f t="shared" ref="P108:AU108" si="119">SIN(P101)/alfa</f>
        <v>9.8480775301220801E-4</v>
      </c>
      <c r="Q108">
        <f t="shared" si="119"/>
        <v>1E-3</v>
      </c>
      <c r="R108">
        <f t="shared" si="119"/>
        <v>9.8480775301220801E-4</v>
      </c>
      <c r="S108">
        <f t="shared" si="119"/>
        <v>9.3969262078590836E-4</v>
      </c>
      <c r="T108">
        <f t="shared" si="119"/>
        <v>8.6602540378443859E-4</v>
      </c>
      <c r="U108">
        <f t="shared" si="119"/>
        <v>7.6604444311897805E-4</v>
      </c>
      <c r="V108">
        <f t="shared" si="119"/>
        <v>6.4278760968653923E-4</v>
      </c>
      <c r="W108">
        <f t="shared" si="119"/>
        <v>4.999999999999999E-4</v>
      </c>
      <c r="X108">
        <f t="shared" si="119"/>
        <v>3.4202014332566872E-4</v>
      </c>
      <c r="Y108">
        <f t="shared" si="119"/>
        <v>1.7364817766693034E-4</v>
      </c>
      <c r="Z108">
        <f t="shared" si="119"/>
        <v>0</v>
      </c>
      <c r="AA108">
        <f t="shared" si="119"/>
        <v>0</v>
      </c>
      <c r="AB108">
        <f t="shared" si="119"/>
        <v>-1.7364817766693034E-4</v>
      </c>
      <c r="AC108">
        <f t="shared" si="119"/>
        <v>-3.4202014332566872E-4</v>
      </c>
      <c r="AD108">
        <f t="shared" si="119"/>
        <v>-4.999999999999999E-4</v>
      </c>
      <c r="AE108">
        <f t="shared" si="119"/>
        <v>-6.4278760968653923E-4</v>
      </c>
      <c r="AF108">
        <f t="shared" si="119"/>
        <v>-7.6604444311897805E-4</v>
      </c>
      <c r="AG108">
        <f t="shared" si="119"/>
        <v>-8.6602540378443859E-4</v>
      </c>
      <c r="AH108">
        <f t="shared" si="119"/>
        <v>-9.3969262078590836E-4</v>
      </c>
      <c r="AI108">
        <f t="shared" si="119"/>
        <v>-9.8480775301220801E-4</v>
      </c>
      <c r="AJ108">
        <f t="shared" si="119"/>
        <v>-1E-3</v>
      </c>
      <c r="AK108">
        <f t="shared" si="119"/>
        <v>-9.8480775301220801E-4</v>
      </c>
      <c r="AL108" s="27">
        <f t="shared" si="119"/>
        <v>9.8480775301220801E-4</v>
      </c>
      <c r="AM108" s="28">
        <f t="shared" si="119"/>
        <v>1E-3</v>
      </c>
      <c r="AN108" s="28">
        <f t="shared" si="119"/>
        <v>9.8480775301220801E-4</v>
      </c>
      <c r="AO108" s="28">
        <f t="shared" si="119"/>
        <v>9.3969262078590836E-4</v>
      </c>
      <c r="AP108" s="28">
        <f t="shared" si="119"/>
        <v>8.6602540378443859E-4</v>
      </c>
      <c r="AQ108" s="28">
        <f t="shared" si="119"/>
        <v>7.6604444311897805E-4</v>
      </c>
      <c r="AR108" s="28">
        <f t="shared" si="119"/>
        <v>6.4278760968653923E-4</v>
      </c>
      <c r="AS108" s="28">
        <f t="shared" si="119"/>
        <v>4.999999999999999E-4</v>
      </c>
      <c r="AT108" s="28">
        <f t="shared" si="119"/>
        <v>3.4202014332566872E-4</v>
      </c>
      <c r="AU108" s="28">
        <f t="shared" si="119"/>
        <v>1.7364817766693034E-4</v>
      </c>
      <c r="AV108">
        <f t="shared" ref="AV108:CA108" si="120">SIN(AV101)/alfa</f>
        <v>0</v>
      </c>
      <c r="AW108">
        <f t="shared" si="120"/>
        <v>0</v>
      </c>
      <c r="AX108" s="28">
        <f t="shared" si="120"/>
        <v>-1.7364817766693034E-4</v>
      </c>
      <c r="AY108" s="28">
        <f t="shared" si="120"/>
        <v>-3.4202014332566872E-4</v>
      </c>
      <c r="AZ108" s="28">
        <f t="shared" si="120"/>
        <v>-4.999999999999999E-4</v>
      </c>
      <c r="BA108" s="28">
        <f t="shared" si="120"/>
        <v>-6.4278760968653923E-4</v>
      </c>
      <c r="BB108" s="28">
        <f t="shared" si="120"/>
        <v>-7.6604444311897805E-4</v>
      </c>
      <c r="BC108" s="28">
        <f t="shared" si="120"/>
        <v>-8.6602540378443859E-4</v>
      </c>
      <c r="BD108" s="28">
        <f t="shared" si="120"/>
        <v>-9.3969262078590836E-4</v>
      </c>
      <c r="BE108" s="28">
        <f t="shared" si="120"/>
        <v>-9.8480775301220801E-4</v>
      </c>
      <c r="BF108" s="28">
        <f t="shared" si="120"/>
        <v>-1E-3</v>
      </c>
      <c r="BG108" s="29">
        <f t="shared" si="120"/>
        <v>-9.8480775301220801E-4</v>
      </c>
      <c r="BH108" s="27">
        <f t="shared" si="120"/>
        <v>9.8480775301220801E-4</v>
      </c>
      <c r="BI108" s="28">
        <f t="shared" si="120"/>
        <v>1E-3</v>
      </c>
      <c r="BJ108" s="28">
        <f t="shared" si="120"/>
        <v>9.8480775301220801E-4</v>
      </c>
      <c r="BK108" s="28">
        <f t="shared" si="120"/>
        <v>9.3969262078590836E-4</v>
      </c>
      <c r="BL108" s="28">
        <f t="shared" si="120"/>
        <v>8.6602540378443859E-4</v>
      </c>
      <c r="BM108" s="28">
        <f t="shared" si="120"/>
        <v>7.6604444311897805E-4</v>
      </c>
      <c r="BN108" s="28">
        <f t="shared" si="120"/>
        <v>6.4278760968653923E-4</v>
      </c>
      <c r="BO108" s="28">
        <f t="shared" si="120"/>
        <v>4.999999999999999E-4</v>
      </c>
      <c r="BP108" s="28">
        <f t="shared" si="120"/>
        <v>3.4202014332566872E-4</v>
      </c>
      <c r="BQ108" s="28">
        <f t="shared" si="120"/>
        <v>1.7364817766693034E-4</v>
      </c>
      <c r="BR108">
        <f t="shared" si="120"/>
        <v>0</v>
      </c>
      <c r="BS108">
        <f t="shared" si="120"/>
        <v>0</v>
      </c>
      <c r="BT108" s="28">
        <f t="shared" si="120"/>
        <v>-1.7364817766693034E-4</v>
      </c>
      <c r="BU108" s="28">
        <f t="shared" si="120"/>
        <v>-3.4202014332566872E-4</v>
      </c>
      <c r="BV108" s="28">
        <f t="shared" si="120"/>
        <v>-4.999999999999999E-4</v>
      </c>
      <c r="BW108" s="28">
        <f t="shared" si="120"/>
        <v>-6.4278760968653923E-4</v>
      </c>
      <c r="BX108" s="28">
        <f t="shared" si="120"/>
        <v>-7.6604444311897805E-4</v>
      </c>
      <c r="BY108" s="28">
        <f t="shared" si="120"/>
        <v>-8.6602540378443859E-4</v>
      </c>
      <c r="BZ108" s="28">
        <f t="shared" si="120"/>
        <v>-9.3969262078590836E-4</v>
      </c>
      <c r="CA108" s="28">
        <f t="shared" si="120"/>
        <v>-9.8480775301220801E-4</v>
      </c>
      <c r="CB108" s="28">
        <f t="shared" ref="CB108:DG108" si="121">SIN(CB101)/alfa</f>
        <v>-1E-3</v>
      </c>
      <c r="CC108" s="29">
        <f t="shared" si="121"/>
        <v>-9.8480775301220801E-4</v>
      </c>
      <c r="CD108" s="27">
        <f t="shared" si="121"/>
        <v>9.8480775301220801E-4</v>
      </c>
      <c r="CE108" s="28">
        <f t="shared" si="121"/>
        <v>1E-3</v>
      </c>
      <c r="CF108" s="28">
        <f t="shared" si="121"/>
        <v>9.8480775301220801E-4</v>
      </c>
      <c r="CG108" s="28">
        <f t="shared" si="121"/>
        <v>9.3969262078590836E-4</v>
      </c>
      <c r="CH108" s="28">
        <f t="shared" si="121"/>
        <v>8.6602540378443859E-4</v>
      </c>
      <c r="CI108" s="28">
        <f t="shared" si="121"/>
        <v>7.6604444311897805E-4</v>
      </c>
      <c r="CJ108" s="28">
        <f t="shared" si="121"/>
        <v>6.4278760968653923E-4</v>
      </c>
      <c r="CK108" s="28">
        <f t="shared" si="121"/>
        <v>4.999999999999999E-4</v>
      </c>
      <c r="CL108" s="28">
        <f t="shared" si="121"/>
        <v>3.4202014332566872E-4</v>
      </c>
      <c r="CM108" s="28">
        <f t="shared" si="121"/>
        <v>1.7364817766693034E-4</v>
      </c>
      <c r="CN108">
        <f t="shared" si="121"/>
        <v>0</v>
      </c>
      <c r="CO108">
        <f t="shared" si="121"/>
        <v>0</v>
      </c>
      <c r="CP108" s="28">
        <f t="shared" si="121"/>
        <v>-1.7364817766693034E-4</v>
      </c>
      <c r="CQ108" s="28">
        <f t="shared" si="121"/>
        <v>-3.4202014332566872E-4</v>
      </c>
      <c r="CR108" s="28">
        <f t="shared" si="121"/>
        <v>-4.999999999999999E-4</v>
      </c>
      <c r="CS108" s="28">
        <f t="shared" si="121"/>
        <v>-6.4278760968653923E-4</v>
      </c>
      <c r="CT108" s="28">
        <f t="shared" si="121"/>
        <v>-7.6604444311897805E-4</v>
      </c>
      <c r="CU108" s="28">
        <f t="shared" si="121"/>
        <v>-8.6602540378443859E-4</v>
      </c>
      <c r="CV108" s="28">
        <f t="shared" si="121"/>
        <v>-9.3969262078590836E-4</v>
      </c>
      <c r="CW108" s="28">
        <f t="shared" si="121"/>
        <v>-9.8480775301220801E-4</v>
      </c>
      <c r="CX108" s="28">
        <f t="shared" si="121"/>
        <v>-1E-3</v>
      </c>
      <c r="CY108" s="29">
        <f t="shared" si="121"/>
        <v>-9.8480775301220801E-4</v>
      </c>
      <c r="CZ108" s="27">
        <f t="shared" si="121"/>
        <v>9.8480775301220801E-4</v>
      </c>
      <c r="DA108" s="28">
        <f t="shared" si="121"/>
        <v>1E-3</v>
      </c>
      <c r="DB108" s="28">
        <f t="shared" si="121"/>
        <v>9.8480775301220801E-4</v>
      </c>
      <c r="DC108" s="28">
        <f t="shared" si="121"/>
        <v>9.3969262078590836E-4</v>
      </c>
      <c r="DD108" s="28">
        <f t="shared" si="121"/>
        <v>8.6602540378443859E-4</v>
      </c>
      <c r="DE108" s="28">
        <f t="shared" si="121"/>
        <v>7.6604444311897805E-4</v>
      </c>
      <c r="DF108" s="28">
        <f t="shared" si="121"/>
        <v>6.4278760968653923E-4</v>
      </c>
      <c r="DG108" s="28">
        <f t="shared" si="121"/>
        <v>4.999999999999999E-4</v>
      </c>
      <c r="DH108" s="28">
        <f t="shared" ref="DH108:EM108" si="122">SIN(DH101)/alfa</f>
        <v>3.4202014332566872E-4</v>
      </c>
      <c r="DI108" s="28">
        <f t="shared" si="122"/>
        <v>1.7364817766693034E-4</v>
      </c>
      <c r="DJ108">
        <f t="shared" si="122"/>
        <v>0</v>
      </c>
      <c r="DK108">
        <f t="shared" si="122"/>
        <v>0</v>
      </c>
      <c r="DL108" s="28">
        <f t="shared" si="122"/>
        <v>-1.7364817766693034E-4</v>
      </c>
      <c r="DM108" s="28">
        <f t="shared" si="122"/>
        <v>-3.4202014332566872E-4</v>
      </c>
      <c r="DN108" s="28">
        <f t="shared" si="122"/>
        <v>-4.999999999999999E-4</v>
      </c>
      <c r="DO108" s="28">
        <f t="shared" si="122"/>
        <v>-6.4278760968653923E-4</v>
      </c>
      <c r="DP108" s="28">
        <f t="shared" si="122"/>
        <v>-7.6604444311897805E-4</v>
      </c>
      <c r="DQ108" s="28">
        <f t="shared" si="122"/>
        <v>-8.6602540378443859E-4</v>
      </c>
      <c r="DR108" s="28">
        <f t="shared" si="122"/>
        <v>-9.3969262078590836E-4</v>
      </c>
      <c r="DS108" s="28">
        <f t="shared" si="122"/>
        <v>-9.8480775301220801E-4</v>
      </c>
      <c r="DT108" s="28">
        <f t="shared" si="122"/>
        <v>-1E-3</v>
      </c>
      <c r="DU108" s="29">
        <f t="shared" si="122"/>
        <v>-9.8480775301220801E-4</v>
      </c>
      <c r="DV108" s="27">
        <f t="shared" si="122"/>
        <v>9.8480775301220801E-4</v>
      </c>
      <c r="DW108" s="28">
        <f t="shared" si="122"/>
        <v>1E-3</v>
      </c>
      <c r="DX108" s="28">
        <f t="shared" si="122"/>
        <v>9.8480775301220801E-4</v>
      </c>
      <c r="DY108" s="28">
        <f t="shared" si="122"/>
        <v>9.3969262078590836E-4</v>
      </c>
      <c r="DZ108" s="28">
        <f t="shared" si="122"/>
        <v>8.6602540378443859E-4</v>
      </c>
      <c r="EA108" s="28">
        <f t="shared" si="122"/>
        <v>7.6604444311897805E-4</v>
      </c>
      <c r="EB108" s="28">
        <f t="shared" si="122"/>
        <v>6.4278760968653923E-4</v>
      </c>
      <c r="EC108" s="28">
        <f t="shared" si="122"/>
        <v>4.999999999999999E-4</v>
      </c>
      <c r="ED108" s="28">
        <f t="shared" si="122"/>
        <v>3.4202014332566872E-4</v>
      </c>
      <c r="EE108" s="28">
        <f t="shared" si="122"/>
        <v>1.7364817766693034E-4</v>
      </c>
      <c r="EF108">
        <f t="shared" si="122"/>
        <v>0</v>
      </c>
      <c r="EG108">
        <f t="shared" si="122"/>
        <v>0</v>
      </c>
      <c r="EH108" s="28">
        <f t="shared" si="122"/>
        <v>-1.7364817766693034E-4</v>
      </c>
      <c r="EI108" s="28">
        <f t="shared" si="122"/>
        <v>-3.4202014332566872E-4</v>
      </c>
      <c r="EJ108" s="28">
        <f t="shared" si="122"/>
        <v>-4.999999999999999E-4</v>
      </c>
      <c r="EK108" s="28">
        <f t="shared" si="122"/>
        <v>-6.4278760968653923E-4</v>
      </c>
      <c r="EL108" s="28">
        <f t="shared" si="122"/>
        <v>-7.6604444311897805E-4</v>
      </c>
      <c r="EM108" s="28">
        <f t="shared" si="122"/>
        <v>-8.6602540378443859E-4</v>
      </c>
      <c r="EN108" s="28">
        <f t="shared" ref="EN108:FS108" si="123">SIN(EN101)/alfa</f>
        <v>-9.3969262078590836E-4</v>
      </c>
      <c r="EO108" s="9">
        <f t="shared" si="123"/>
        <v>-9.8480775301220801E-4</v>
      </c>
      <c r="EP108" s="28">
        <f t="shared" si="123"/>
        <v>-1E-3</v>
      </c>
      <c r="EQ108" s="29">
        <f t="shared" si="123"/>
        <v>-9.8480775301220801E-4</v>
      </c>
      <c r="ER108" s="27">
        <f t="shared" si="123"/>
        <v>9.8480775301220801E-4</v>
      </c>
      <c r="ES108" s="28">
        <f t="shared" si="123"/>
        <v>1E-3</v>
      </c>
      <c r="ET108" s="28">
        <f t="shared" si="123"/>
        <v>9.8480775301220801E-4</v>
      </c>
      <c r="EU108" s="9">
        <f t="shared" si="123"/>
        <v>9.3969262078590836E-4</v>
      </c>
      <c r="EV108" s="28">
        <f t="shared" si="123"/>
        <v>8.6602540378443859E-4</v>
      </c>
      <c r="EW108" s="28">
        <f t="shared" si="123"/>
        <v>7.6604444311897805E-4</v>
      </c>
      <c r="EX108" s="28">
        <f t="shared" si="123"/>
        <v>6.4278760968653923E-4</v>
      </c>
      <c r="EY108" s="28">
        <f t="shared" si="123"/>
        <v>4.999999999999999E-4</v>
      </c>
      <c r="EZ108" s="28">
        <f t="shared" si="123"/>
        <v>3.4202014332566872E-4</v>
      </c>
      <c r="FA108" s="28">
        <f t="shared" si="123"/>
        <v>1.7364817766693034E-4</v>
      </c>
      <c r="FB108" s="9">
        <f t="shared" si="123"/>
        <v>0</v>
      </c>
      <c r="FC108">
        <f t="shared" si="123"/>
        <v>0</v>
      </c>
      <c r="FD108" s="28">
        <f t="shared" si="123"/>
        <v>-1.7364817766693034E-4</v>
      </c>
      <c r="FE108" s="28">
        <f t="shared" si="123"/>
        <v>-3.4202014332566872E-4</v>
      </c>
      <c r="FF108" s="28">
        <f t="shared" si="123"/>
        <v>-4.999999999999999E-4</v>
      </c>
      <c r="FG108" s="28">
        <f t="shared" si="123"/>
        <v>-6.4278760968653923E-4</v>
      </c>
      <c r="FH108" s="28">
        <f t="shared" si="123"/>
        <v>-7.6604444311897805E-4</v>
      </c>
      <c r="FI108" s="9">
        <f t="shared" si="123"/>
        <v>-8.6602540378443859E-4</v>
      </c>
      <c r="FJ108" s="28">
        <f t="shared" si="123"/>
        <v>-9.3969262078590836E-4</v>
      </c>
      <c r="FK108" s="28">
        <f t="shared" si="123"/>
        <v>-9.8480775301220801E-4</v>
      </c>
      <c r="FL108" s="28">
        <f t="shared" si="123"/>
        <v>-1E-3</v>
      </c>
      <c r="FM108" s="29">
        <f t="shared" si="123"/>
        <v>-9.8480775301220801E-4</v>
      </c>
      <c r="FN108" s="27">
        <f t="shared" si="123"/>
        <v>9.8480775301220801E-4</v>
      </c>
      <c r="FO108" s="28">
        <f t="shared" si="123"/>
        <v>1E-3</v>
      </c>
      <c r="FP108" s="9">
        <f t="shared" si="123"/>
        <v>9.8480775301220801E-4</v>
      </c>
      <c r="FQ108" s="28">
        <f t="shared" si="123"/>
        <v>9.3969262078590836E-4</v>
      </c>
      <c r="FR108" s="28">
        <f t="shared" si="123"/>
        <v>8.6602540378443859E-4</v>
      </c>
      <c r="FS108" s="28">
        <f t="shared" si="123"/>
        <v>7.6604444311897805E-4</v>
      </c>
      <c r="FT108" s="28">
        <f t="shared" ref="FT108:GY108" si="124">SIN(FT101)/alfa</f>
        <v>6.4278760968653923E-4</v>
      </c>
      <c r="FU108" s="28">
        <f t="shared" si="124"/>
        <v>4.999999999999999E-4</v>
      </c>
      <c r="FV108" s="28">
        <f t="shared" si="124"/>
        <v>3.4202014332566872E-4</v>
      </c>
      <c r="FW108" s="9">
        <f t="shared" si="124"/>
        <v>1.7364817766693034E-4</v>
      </c>
      <c r="FX108">
        <f t="shared" si="124"/>
        <v>0</v>
      </c>
      <c r="FY108">
        <f t="shared" si="124"/>
        <v>0</v>
      </c>
      <c r="FZ108" s="28">
        <f t="shared" si="124"/>
        <v>-1.7364817766693034E-4</v>
      </c>
      <c r="GA108" s="28">
        <f t="shared" si="124"/>
        <v>-3.4202014332566872E-4</v>
      </c>
      <c r="GB108" s="28">
        <f t="shared" si="124"/>
        <v>-4.999999999999999E-4</v>
      </c>
      <c r="GC108" s="28">
        <f t="shared" si="124"/>
        <v>-6.4278760968653923E-4</v>
      </c>
      <c r="GD108" s="9">
        <f t="shared" si="124"/>
        <v>-7.6604444311897805E-4</v>
      </c>
      <c r="GE108" s="28">
        <f t="shared" si="124"/>
        <v>-8.6602540378443859E-4</v>
      </c>
      <c r="GF108" s="28">
        <f t="shared" si="124"/>
        <v>-9.3969262078590836E-4</v>
      </c>
      <c r="GG108" s="28">
        <f t="shared" si="124"/>
        <v>-9.8480775301220801E-4</v>
      </c>
      <c r="GH108" s="28">
        <f t="shared" si="124"/>
        <v>-1E-3</v>
      </c>
      <c r="GI108" s="29">
        <f t="shared" si="124"/>
        <v>-9.8480775301220801E-4</v>
      </c>
      <c r="GJ108" s="27">
        <f t="shared" si="124"/>
        <v>9.8480775301220801E-4</v>
      </c>
      <c r="GK108" s="9">
        <f t="shared" si="124"/>
        <v>1E-3</v>
      </c>
      <c r="GL108" s="28">
        <f t="shared" si="124"/>
        <v>9.8480775301220801E-4</v>
      </c>
      <c r="GM108" s="28">
        <f t="shared" si="124"/>
        <v>9.3969262078590836E-4</v>
      </c>
      <c r="GN108" s="28">
        <f t="shared" si="124"/>
        <v>8.6602540378443859E-4</v>
      </c>
      <c r="GO108" s="28">
        <f t="shared" si="124"/>
        <v>7.6604444311897805E-4</v>
      </c>
      <c r="GP108" s="28">
        <f t="shared" si="124"/>
        <v>6.4278760968653923E-4</v>
      </c>
      <c r="GQ108" s="28">
        <f t="shared" si="124"/>
        <v>4.999999999999999E-4</v>
      </c>
      <c r="GR108" s="9">
        <f t="shared" si="124"/>
        <v>3.4202014332566872E-4</v>
      </c>
      <c r="GS108" s="28">
        <f t="shared" si="124"/>
        <v>1.7364817766693034E-4</v>
      </c>
      <c r="GT108">
        <f t="shared" si="124"/>
        <v>0</v>
      </c>
      <c r="GU108">
        <f t="shared" si="124"/>
        <v>0</v>
      </c>
      <c r="GV108" s="28">
        <f t="shared" si="124"/>
        <v>-1.7364817766693034E-4</v>
      </c>
      <c r="GW108" s="28">
        <f t="shared" si="124"/>
        <v>-3.4202014332566872E-4</v>
      </c>
      <c r="GX108" s="28">
        <f t="shared" si="124"/>
        <v>-4.999999999999999E-4</v>
      </c>
      <c r="GY108" s="9">
        <f t="shared" si="124"/>
        <v>-6.4278760968653923E-4</v>
      </c>
      <c r="GZ108" s="28">
        <f t="shared" ref="GZ108:HE108" si="125">SIN(GZ101)/alfa</f>
        <v>-7.6604444311897805E-4</v>
      </c>
      <c r="HA108" s="28">
        <f t="shared" si="125"/>
        <v>-8.6602540378443859E-4</v>
      </c>
      <c r="HB108" s="28">
        <f t="shared" si="125"/>
        <v>-9.3969262078590836E-4</v>
      </c>
      <c r="HC108" s="28">
        <f t="shared" si="125"/>
        <v>-9.8480775301220801E-4</v>
      </c>
      <c r="HD108" s="28">
        <f t="shared" si="125"/>
        <v>-1E-3</v>
      </c>
      <c r="HE108" s="29">
        <f t="shared" si="125"/>
        <v>-9.8480775301220801E-4</v>
      </c>
    </row>
    <row r="109" spans="1:213" x14ac:dyDescent="0.2">
      <c r="A109">
        <v>164</v>
      </c>
      <c r="B109">
        <f t="shared" ref="B109:J109" si="126">-alfa/vita/SIN(B101)*((B107*EXP(2*vita*B106)-1)/(B107*EXP(2*vita*B106)+1)-B102)</f>
        <v>85.773328700721862</v>
      </c>
      <c r="C109">
        <f t="shared" si="126"/>
        <v>77.638321913085832</v>
      </c>
      <c r="D109">
        <f t="shared" si="126"/>
        <v>66.817898604598454</v>
      </c>
      <c r="E109">
        <f t="shared" si="126"/>
        <v>55.428619183373065</v>
      </c>
      <c r="F109">
        <f t="shared" si="126"/>
        <v>44.037892870479595</v>
      </c>
      <c r="G109">
        <f t="shared" si="126"/>
        <v>32.807488622018049</v>
      </c>
      <c r="H109">
        <f t="shared" si="126"/>
        <v>21.755223910694976</v>
      </c>
      <c r="I109">
        <f t="shared" si="126"/>
        <v>10.84088659307738</v>
      </c>
      <c r="J109">
        <f t="shared" si="126"/>
        <v>8.7510603922044282E-15</v>
      </c>
      <c r="O109">
        <v>79</v>
      </c>
      <c r="P109">
        <v>10</v>
      </c>
      <c r="Q109">
        <f t="shared" ref="Q109:Y109" si="127">P109-1</f>
        <v>9</v>
      </c>
      <c r="R109">
        <f t="shared" si="127"/>
        <v>8</v>
      </c>
      <c r="S109">
        <f t="shared" si="127"/>
        <v>7</v>
      </c>
      <c r="T109">
        <f t="shared" si="127"/>
        <v>6</v>
      </c>
      <c r="U109">
        <f t="shared" si="127"/>
        <v>5</v>
      </c>
      <c r="V109">
        <f t="shared" si="127"/>
        <v>4</v>
      </c>
      <c r="W109">
        <f t="shared" si="127"/>
        <v>3</v>
      </c>
      <c r="X109">
        <f t="shared" si="127"/>
        <v>2</v>
      </c>
      <c r="Y109">
        <f t="shared" si="127"/>
        <v>1</v>
      </c>
      <c r="AL109" s="27">
        <v>10</v>
      </c>
      <c r="AM109" s="28">
        <f t="shared" ref="AM109:AU109" si="128">AL109-1</f>
        <v>9</v>
      </c>
      <c r="AN109" s="28">
        <f t="shared" si="128"/>
        <v>8</v>
      </c>
      <c r="AO109" s="28">
        <f t="shared" si="128"/>
        <v>7</v>
      </c>
      <c r="AP109" s="28">
        <f t="shared" si="128"/>
        <v>6</v>
      </c>
      <c r="AQ109" s="28">
        <f t="shared" si="128"/>
        <v>5</v>
      </c>
      <c r="AR109" s="28">
        <f t="shared" si="128"/>
        <v>4</v>
      </c>
      <c r="AS109" s="28">
        <f t="shared" si="128"/>
        <v>3</v>
      </c>
      <c r="AT109" s="28">
        <f t="shared" si="128"/>
        <v>2</v>
      </c>
      <c r="AU109" s="28">
        <f t="shared" si="128"/>
        <v>1</v>
      </c>
      <c r="AX109" s="28"/>
      <c r="AY109" s="28"/>
      <c r="AZ109" s="28"/>
      <c r="BA109" s="28"/>
      <c r="BB109" s="28"/>
      <c r="BC109" s="28"/>
      <c r="BD109" s="28"/>
      <c r="BE109" s="28"/>
      <c r="BF109" s="28"/>
      <c r="BG109" s="29"/>
      <c r="BH109" s="27">
        <v>10</v>
      </c>
      <c r="BI109" s="28">
        <f t="shared" ref="BI109:BQ109" si="129">BH109-1</f>
        <v>9</v>
      </c>
      <c r="BJ109" s="28">
        <f t="shared" si="129"/>
        <v>8</v>
      </c>
      <c r="BK109" s="28">
        <f t="shared" si="129"/>
        <v>7</v>
      </c>
      <c r="BL109" s="28">
        <f t="shared" si="129"/>
        <v>6</v>
      </c>
      <c r="BM109" s="28">
        <f t="shared" si="129"/>
        <v>5</v>
      </c>
      <c r="BN109" s="28">
        <f t="shared" si="129"/>
        <v>4</v>
      </c>
      <c r="BO109" s="28">
        <f t="shared" si="129"/>
        <v>3</v>
      </c>
      <c r="BP109" s="28">
        <f t="shared" si="129"/>
        <v>2</v>
      </c>
      <c r="BQ109" s="28">
        <f t="shared" si="129"/>
        <v>1</v>
      </c>
      <c r="BT109" s="28"/>
      <c r="BU109" s="28"/>
      <c r="BV109" s="28"/>
      <c r="BW109" s="28"/>
      <c r="BX109" s="28"/>
      <c r="BY109" s="28"/>
      <c r="BZ109" s="28"/>
      <c r="CA109" s="28"/>
      <c r="CB109" s="28"/>
      <c r="CC109" s="29"/>
      <c r="CD109" s="27">
        <v>10</v>
      </c>
      <c r="CE109" s="28">
        <f t="shared" ref="CE109:CM109" si="130">CD109-1</f>
        <v>9</v>
      </c>
      <c r="CF109" s="28">
        <f t="shared" si="130"/>
        <v>8</v>
      </c>
      <c r="CG109" s="28">
        <f t="shared" si="130"/>
        <v>7</v>
      </c>
      <c r="CH109" s="28">
        <f t="shared" si="130"/>
        <v>6</v>
      </c>
      <c r="CI109" s="28">
        <f t="shared" si="130"/>
        <v>5</v>
      </c>
      <c r="CJ109" s="28">
        <f t="shared" si="130"/>
        <v>4</v>
      </c>
      <c r="CK109" s="28">
        <f t="shared" si="130"/>
        <v>3</v>
      </c>
      <c r="CL109" s="28">
        <f t="shared" si="130"/>
        <v>2</v>
      </c>
      <c r="CM109" s="28">
        <f t="shared" si="130"/>
        <v>1</v>
      </c>
      <c r="CP109" s="28"/>
      <c r="CQ109" s="28"/>
      <c r="CR109" s="28"/>
      <c r="CS109" s="28"/>
      <c r="CT109" s="28"/>
      <c r="CU109" s="28"/>
      <c r="CV109" s="28"/>
      <c r="CW109" s="28"/>
      <c r="CX109" s="28"/>
      <c r="CY109" s="29"/>
      <c r="CZ109" s="27">
        <v>10</v>
      </c>
      <c r="DA109" s="28">
        <f t="shared" ref="DA109:DI109" si="131">CZ109-1</f>
        <v>9</v>
      </c>
      <c r="DB109" s="28">
        <f t="shared" si="131"/>
        <v>8</v>
      </c>
      <c r="DC109" s="28">
        <f t="shared" si="131"/>
        <v>7</v>
      </c>
      <c r="DD109" s="28">
        <f t="shared" si="131"/>
        <v>6</v>
      </c>
      <c r="DE109" s="28">
        <f t="shared" si="131"/>
        <v>5</v>
      </c>
      <c r="DF109" s="28">
        <f t="shared" si="131"/>
        <v>4</v>
      </c>
      <c r="DG109" s="28">
        <f t="shared" si="131"/>
        <v>3</v>
      </c>
      <c r="DH109" s="28">
        <f t="shared" si="131"/>
        <v>2</v>
      </c>
      <c r="DI109" s="28">
        <f t="shared" si="131"/>
        <v>1</v>
      </c>
      <c r="DL109" s="28"/>
      <c r="DM109" s="28"/>
      <c r="DN109" s="28"/>
      <c r="DO109" s="28"/>
      <c r="DP109" s="28"/>
      <c r="DQ109" s="28"/>
      <c r="DR109" s="28"/>
      <c r="DS109" s="28"/>
      <c r="DT109" s="28"/>
      <c r="DU109" s="29"/>
      <c r="DV109" s="27">
        <v>10</v>
      </c>
      <c r="DW109" s="28">
        <f t="shared" ref="DW109:EE109" si="132">DV109-1</f>
        <v>9</v>
      </c>
      <c r="DX109" s="28">
        <f t="shared" si="132"/>
        <v>8</v>
      </c>
      <c r="DY109" s="28">
        <f t="shared" si="132"/>
        <v>7</v>
      </c>
      <c r="DZ109" s="28">
        <f t="shared" si="132"/>
        <v>6</v>
      </c>
      <c r="EA109" s="28">
        <f t="shared" si="132"/>
        <v>5</v>
      </c>
      <c r="EB109" s="28">
        <f t="shared" si="132"/>
        <v>4</v>
      </c>
      <c r="EC109" s="28">
        <f t="shared" si="132"/>
        <v>3</v>
      </c>
      <c r="ED109" s="28">
        <f t="shared" si="132"/>
        <v>2</v>
      </c>
      <c r="EE109" s="28">
        <f t="shared" si="132"/>
        <v>1</v>
      </c>
      <c r="EH109" s="28"/>
      <c r="EI109" s="28"/>
      <c r="EJ109" s="28"/>
      <c r="EK109" s="28"/>
      <c r="EL109" s="28"/>
      <c r="EM109" s="28"/>
      <c r="EN109" s="28"/>
      <c r="EP109" s="28"/>
      <c r="EQ109" s="29"/>
      <c r="ER109" s="27">
        <v>10</v>
      </c>
      <c r="ES109" s="28">
        <f t="shared" ref="ES109:FA109" si="133">ER109-1</f>
        <v>9</v>
      </c>
      <c r="ET109" s="28">
        <f t="shared" si="133"/>
        <v>8</v>
      </c>
      <c r="EU109" s="9">
        <f t="shared" si="133"/>
        <v>7</v>
      </c>
      <c r="EV109" s="28">
        <f t="shared" si="133"/>
        <v>6</v>
      </c>
      <c r="EW109" s="28">
        <f t="shared" si="133"/>
        <v>5</v>
      </c>
      <c r="EX109" s="28">
        <f t="shared" si="133"/>
        <v>4</v>
      </c>
      <c r="EY109" s="28">
        <f t="shared" si="133"/>
        <v>3</v>
      </c>
      <c r="EZ109" s="28">
        <f t="shared" si="133"/>
        <v>2</v>
      </c>
      <c r="FA109" s="28">
        <f t="shared" si="133"/>
        <v>1</v>
      </c>
      <c r="FD109" s="28"/>
      <c r="FE109" s="28"/>
      <c r="FF109" s="28"/>
      <c r="FG109" s="28"/>
      <c r="FH109" s="28"/>
      <c r="FJ109" s="28"/>
      <c r="FK109" s="28"/>
      <c r="FL109" s="28"/>
      <c r="FM109" s="29"/>
      <c r="FN109" s="27">
        <v>10</v>
      </c>
      <c r="FO109" s="28">
        <f t="shared" ref="FO109:FW109" si="134">FN109-1</f>
        <v>9</v>
      </c>
      <c r="FP109" s="9">
        <f t="shared" si="134"/>
        <v>8</v>
      </c>
      <c r="FQ109" s="28">
        <f t="shared" si="134"/>
        <v>7</v>
      </c>
      <c r="FR109" s="28">
        <f t="shared" si="134"/>
        <v>6</v>
      </c>
      <c r="FS109" s="28">
        <f t="shared" si="134"/>
        <v>5</v>
      </c>
      <c r="FT109" s="28">
        <f t="shared" si="134"/>
        <v>4</v>
      </c>
      <c r="FU109" s="28">
        <f t="shared" si="134"/>
        <v>3</v>
      </c>
      <c r="FV109" s="28">
        <f t="shared" si="134"/>
        <v>2</v>
      </c>
      <c r="FW109" s="9">
        <f t="shared" si="134"/>
        <v>1</v>
      </c>
      <c r="FZ109" s="28"/>
      <c r="GA109" s="28"/>
      <c r="GB109" s="28"/>
      <c r="GC109" s="28"/>
      <c r="GE109" s="28"/>
      <c r="GF109" s="28"/>
      <c r="GG109" s="28"/>
      <c r="GH109" s="28"/>
      <c r="GI109" s="29"/>
      <c r="GJ109" s="27">
        <v>10</v>
      </c>
      <c r="GK109" s="9">
        <f t="shared" ref="GK109:GS109" si="135">GJ109-1</f>
        <v>9</v>
      </c>
      <c r="GL109" s="28">
        <f t="shared" si="135"/>
        <v>8</v>
      </c>
      <c r="GM109" s="28">
        <f t="shared" si="135"/>
        <v>7</v>
      </c>
      <c r="GN109" s="28">
        <f t="shared" si="135"/>
        <v>6</v>
      </c>
      <c r="GO109" s="28">
        <f t="shared" si="135"/>
        <v>5</v>
      </c>
      <c r="GP109" s="28">
        <f t="shared" si="135"/>
        <v>4</v>
      </c>
      <c r="GQ109" s="28">
        <f t="shared" si="135"/>
        <v>3</v>
      </c>
      <c r="GR109" s="9">
        <f t="shared" si="135"/>
        <v>2</v>
      </c>
      <c r="GS109" s="28">
        <f t="shared" si="135"/>
        <v>1</v>
      </c>
      <c r="GV109" s="28"/>
      <c r="GW109" s="28"/>
      <c r="GX109" s="28"/>
      <c r="GZ109" s="28"/>
      <c r="HA109" s="28"/>
      <c r="HB109" s="28"/>
      <c r="HC109" s="28"/>
      <c r="HD109" s="28"/>
      <c r="HE109" s="29"/>
    </row>
    <row r="110" spans="1:213" x14ac:dyDescent="0.2">
      <c r="A110">
        <f>A109/1000</f>
        <v>0.16400000000000001</v>
      </c>
      <c r="B110" s="6">
        <f t="shared" ref="B110:J110" si="136">alfa/vita*COS(B101)/SIN(B101)</f>
        <v>810.18311708824433</v>
      </c>
      <c r="C110" s="6">
        <f t="shared" si="136"/>
        <v>392.49677420780324</v>
      </c>
      <c r="D110" s="6">
        <f t="shared" si="136"/>
        <v>247.43582965269681</v>
      </c>
      <c r="E110" s="6">
        <f t="shared" si="136"/>
        <v>170.25051322774431</v>
      </c>
      <c r="F110" s="6">
        <f t="shared" si="136"/>
        <v>119.87137588246858</v>
      </c>
      <c r="G110" s="6">
        <f t="shared" si="136"/>
        <v>82.47860988423227</v>
      </c>
      <c r="H110" s="6">
        <f t="shared" si="136"/>
        <v>51.995747752314642</v>
      </c>
      <c r="I110" s="6">
        <f t="shared" si="136"/>
        <v>25.189568672637865</v>
      </c>
      <c r="J110" s="6">
        <f t="shared" si="136"/>
        <v>8.7510603922044282E-15</v>
      </c>
      <c r="O110">
        <f>A110</f>
        <v>0.16400000000000001</v>
      </c>
      <c r="Y110" s="6" t="s">
        <v>60</v>
      </c>
      <c r="AA110" s="6" t="s">
        <v>62</v>
      </c>
      <c r="AL110" s="27"/>
      <c r="AM110" s="28"/>
      <c r="AN110" s="28"/>
      <c r="AO110" s="28"/>
      <c r="AP110" s="28"/>
      <c r="AQ110" s="28"/>
      <c r="AR110" s="28"/>
      <c r="AS110" s="28"/>
      <c r="AT110" s="28"/>
      <c r="AU110" s="28"/>
      <c r="AX110" s="31"/>
      <c r="AY110" s="28"/>
      <c r="AZ110" s="28"/>
      <c r="BA110" s="28"/>
      <c r="BB110" s="31" t="s">
        <v>25</v>
      </c>
      <c r="BC110" s="28"/>
      <c r="BD110" s="28"/>
      <c r="BE110" s="28"/>
      <c r="BF110" s="28"/>
      <c r="BG110" s="29"/>
      <c r="BH110" s="27"/>
      <c r="BI110" s="28"/>
      <c r="BJ110" s="28"/>
      <c r="BK110" s="28"/>
      <c r="BL110" s="28"/>
      <c r="BM110" s="28"/>
      <c r="BN110" s="28"/>
      <c r="BO110" s="28"/>
      <c r="BP110" s="28"/>
      <c r="BQ110" s="28"/>
      <c r="BT110" s="31"/>
      <c r="BU110" s="28"/>
      <c r="BV110" s="28"/>
      <c r="BW110" s="28"/>
      <c r="BX110" s="31" t="s">
        <v>25</v>
      </c>
      <c r="BY110" s="28"/>
      <c r="BZ110" s="28"/>
      <c r="CA110" s="28"/>
      <c r="CB110" s="28"/>
      <c r="CC110" s="29"/>
      <c r="CD110" s="27"/>
      <c r="CE110" s="28"/>
      <c r="CF110" s="28"/>
      <c r="CG110" s="28"/>
      <c r="CH110" s="28"/>
      <c r="CI110" s="28"/>
      <c r="CJ110" s="28"/>
      <c r="CK110" s="28"/>
      <c r="CL110" s="28"/>
      <c r="CM110" s="28"/>
      <c r="CP110" s="31"/>
      <c r="CQ110" s="28"/>
      <c r="CR110" s="28"/>
      <c r="CS110" s="28"/>
      <c r="CT110" s="31" t="s">
        <v>25</v>
      </c>
      <c r="CU110" s="28"/>
      <c r="CV110" s="28"/>
      <c r="CW110" s="28"/>
      <c r="CX110" s="28"/>
      <c r="CY110" s="29"/>
      <c r="CZ110" s="27"/>
      <c r="DA110" s="28"/>
      <c r="DB110" s="28"/>
      <c r="DC110" s="28"/>
      <c r="DD110" s="28"/>
      <c r="DE110" s="28"/>
      <c r="DF110" s="28"/>
      <c r="DG110" s="28"/>
      <c r="DH110" s="28"/>
      <c r="DI110" s="28"/>
      <c r="DL110" s="31"/>
      <c r="DM110" s="28"/>
      <c r="DN110" s="28"/>
      <c r="DO110" s="28"/>
      <c r="DP110" s="31" t="s">
        <v>25</v>
      </c>
      <c r="DQ110" s="28"/>
      <c r="DR110" s="28"/>
      <c r="DS110" s="28"/>
      <c r="DT110" s="28"/>
      <c r="DU110" s="29"/>
      <c r="DV110" s="27"/>
      <c r="DW110" s="28"/>
      <c r="DX110" s="28"/>
      <c r="DY110" s="28"/>
      <c r="DZ110" s="28"/>
      <c r="EA110" s="28"/>
      <c r="EB110" s="28"/>
      <c r="EC110" s="28"/>
      <c r="ED110" s="28"/>
      <c r="EE110" s="28"/>
      <c r="EH110" s="31"/>
      <c r="EI110" s="28"/>
      <c r="EJ110" s="28"/>
      <c r="EK110" s="28"/>
      <c r="EL110" s="31" t="s">
        <v>25</v>
      </c>
      <c r="EM110" s="28"/>
      <c r="EN110" s="28"/>
      <c r="EP110" s="28"/>
      <c r="EQ110" s="29"/>
      <c r="ER110" s="27"/>
      <c r="ES110" s="28"/>
      <c r="ET110" s="28"/>
      <c r="EV110" s="28"/>
      <c r="EW110" s="28"/>
      <c r="EX110" s="28"/>
      <c r="EY110" s="28"/>
      <c r="EZ110" s="28"/>
      <c r="FA110" s="28"/>
      <c r="FD110" s="31"/>
      <c r="FE110" s="28"/>
      <c r="FF110" s="28"/>
      <c r="FG110" s="28"/>
      <c r="FH110" s="31" t="s">
        <v>25</v>
      </c>
      <c r="FJ110" s="28"/>
      <c r="FK110" s="28"/>
      <c r="FL110" s="28"/>
      <c r="FM110" s="29"/>
      <c r="FN110" s="27"/>
      <c r="FO110" s="28"/>
      <c r="FQ110" s="28"/>
      <c r="FR110" s="28"/>
      <c r="FS110" s="28"/>
      <c r="FT110" s="28"/>
      <c r="FU110" s="28"/>
      <c r="FV110" s="28"/>
      <c r="FZ110" s="31"/>
      <c r="GA110" s="28"/>
      <c r="GB110" s="28"/>
      <c r="GC110" s="28"/>
      <c r="GD110" s="36" t="s">
        <v>25</v>
      </c>
      <c r="GE110" s="28"/>
      <c r="GF110" s="28"/>
      <c r="GG110" s="28"/>
      <c r="GH110" s="28"/>
      <c r="GI110" s="29"/>
      <c r="GJ110" s="27"/>
      <c r="GL110" s="28"/>
      <c r="GM110" s="28"/>
      <c r="GN110" s="28"/>
      <c r="GO110" s="28"/>
      <c r="GP110" s="28"/>
      <c r="GQ110" s="28"/>
      <c r="GS110" s="28"/>
      <c r="GV110" s="31"/>
      <c r="GW110" s="28"/>
      <c r="GX110" s="28"/>
      <c r="GZ110" s="31" t="s">
        <v>25</v>
      </c>
      <c r="HA110" s="28"/>
      <c r="HB110" s="28"/>
      <c r="HC110" s="28"/>
      <c r="HD110" s="28"/>
      <c r="HE110" s="29"/>
    </row>
    <row r="111" spans="1:213" x14ac:dyDescent="0.2">
      <c r="A111" s="6" t="s">
        <v>61</v>
      </c>
      <c r="B111" s="6">
        <f t="shared" ref="B111:K111" si="137">2*SIGN(B101)*SQRT(B107)*EXP(-vita*$A110)/(B107*EXP(-2*vita*$A110)+1)</f>
        <v>-5.5472434341435152E-2</v>
      </c>
      <c r="C111" s="6">
        <f t="shared" si="137"/>
        <v>-0.11153768571291889</v>
      </c>
      <c r="D111" s="6">
        <f t="shared" si="137"/>
        <v>-0.16880487147900772</v>
      </c>
      <c r="E111" s="6">
        <f t="shared" si="137"/>
        <v>-0.22791492929941573</v>
      </c>
      <c r="F111" s="6">
        <f t="shared" si="137"/>
        <v>-0.28955375607934797</v>
      </c>
      <c r="G111" s="6">
        <f t="shared" si="137"/>
        <v>-0.3544592510844829</v>
      </c>
      <c r="H111" s="6">
        <f t="shared" si="137"/>
        <v>-0.42341389864658247</v>
      </c>
      <c r="I111" s="6">
        <f t="shared" si="137"/>
        <v>-0.49720454191629099</v>
      </c>
      <c r="J111" s="6">
        <f t="shared" si="137"/>
        <v>-0.57650951239278891</v>
      </c>
      <c r="K111" s="6">
        <f t="shared" si="137"/>
        <v>-0.66162679208143305</v>
      </c>
      <c r="L111" s="6" t="e">
        <f>IF(ABS($P98)&lt;ABS(L106),2*SIGN(L101)*SQRT(L107)*EXP(-vita*$P98)/(L107*EXP(-2*vita*$P98)+1),L114)</f>
        <v>#NUM!</v>
      </c>
      <c r="M111" s="6" t="e">
        <f>IF(ABS($P98)&lt;ABS(M106),2*SIGN(M101)*SQRT(M107)*EXP(-vita*$P98)/(M107*EXP(-2*vita*$P98)+1),M114)</f>
        <v>#NUM!</v>
      </c>
      <c r="O111" s="6" t="s">
        <v>61</v>
      </c>
      <c r="P111" s="6">
        <f>IF(ABS($P98)&lt;ABS(P106),2*SIGN(P101)*SQRT(P107)*EXP(vita*$P98)/(P107*EXP(2*vita*$P98)+1),P114)</f>
        <v>0.97707828127003049</v>
      </c>
      <c r="Q111" s="6">
        <f>IF(ABS($P98)&lt;ABS(Q106),2*SIGN(Q101)*SQRT(Q107)*EXP(vita*$P98)/(Q107*EXP(2*vita*$P98)+1),Q114)</f>
        <v>0.99027940044372254</v>
      </c>
      <c r="R111" s="6">
        <f>2*SIGN(R101)*SQRT(R107)*EXP(vita*$P98)/(R107*EXP(2*vita*$P98)+1)</f>
        <v>0.9993728332540317</v>
      </c>
      <c r="S111" s="6">
        <f t="shared" ref="S111:Y111" si="138">IF(ABS($P98)&lt;ABS(S106),2*SIGN(S101)*SQRT(S107)*EXP(vita*$P98)/(S107*EXP(2*vita*$P98)+1),S114)</f>
        <v>0.97703832148169556</v>
      </c>
      <c r="T111" s="6">
        <f t="shared" si="138"/>
        <v>0.92170846063896616</v>
      </c>
      <c r="U111" s="6">
        <f t="shared" si="138"/>
        <v>0.83308124517117621</v>
      </c>
      <c r="V111" s="6">
        <f t="shared" si="138"/>
        <v>0.71245177557631734</v>
      </c>
      <c r="W111" s="6">
        <f t="shared" si="138"/>
        <v>0.56295148075986856</v>
      </c>
      <c r="X111" s="6">
        <f t="shared" si="138"/>
        <v>0.38962052016697613</v>
      </c>
      <c r="Y111" s="6">
        <f t="shared" si="138"/>
        <v>0.19925387359036997</v>
      </c>
      <c r="AA111" s="6" t="s">
        <v>61</v>
      </c>
      <c r="AB111" s="6">
        <f t="shared" ref="AB111:AG111" si="139">IF(ABS($P98)&lt;ABS(AB106),2*SIGN(AB101)*SQRT(AB107)*EXP(-vita*$P98)/(AB107*EXP(-2*vita*$P98)+1),AB114)</f>
        <v>-0.15124304381228071</v>
      </c>
      <c r="AC111" s="6">
        <f t="shared" si="139"/>
        <v>-0.29954387574085123</v>
      </c>
      <c r="AD111" s="6">
        <f t="shared" si="139"/>
        <v>-0.44190846950938739</v>
      </c>
      <c r="AE111" s="6">
        <f t="shared" si="139"/>
        <v>-0.5752462657274684</v>
      </c>
      <c r="AF111" s="6">
        <f t="shared" si="139"/>
        <v>-0.69634039437854811</v>
      </c>
      <c r="AG111" s="6">
        <f t="shared" si="139"/>
        <v>-0.80184203210034932</v>
      </c>
      <c r="AH111" s="6">
        <f>2*SIGN(AH101)*SQRT(AH107)*EXP(-vita*$P98)/(AH107*EXP(-2*vita*$P98)+1)</f>
        <v>-0.88829968054911279</v>
      </c>
      <c r="AI111" s="6">
        <f>2*SIGN(AI101)*SQRT(AI107)*EXP(-vita*$P98)/(AI107*EXP(-2*vita*$P98)+1)</f>
        <v>-0.95223534791527231</v>
      </c>
      <c r="AJ111" s="6">
        <f>2*SIGN(AJ101)*SQRT(AJ107)*EXP(-vita*$P98)/(AJ107*EXP(-2*vita*$P98)+1)</f>
        <v>-0.99027940044372242</v>
      </c>
      <c r="AK111" s="6">
        <f>IF(ABS($P98)&lt;ABS(AK106),2*SIGN(AK101)*SQRT(AK107)*EXP(-vita*$P98)/(AK107*EXP(-2*vita*$P98)+1),AK114)</f>
        <v>-0.9770782812700306</v>
      </c>
      <c r="AL111" s="27">
        <f t="shared" ref="AL111:AU111" si="140">1/AL108</f>
        <v>1015.426611885745</v>
      </c>
      <c r="AM111" s="28">
        <f t="shared" si="140"/>
        <v>1000</v>
      </c>
      <c r="AN111" s="28">
        <f t="shared" si="140"/>
        <v>1015.426611885745</v>
      </c>
      <c r="AO111" s="28">
        <f t="shared" si="140"/>
        <v>1064.1777724759122</v>
      </c>
      <c r="AP111" s="28">
        <f t="shared" si="140"/>
        <v>1154.7005383792516</v>
      </c>
      <c r="AQ111" s="28">
        <f t="shared" si="140"/>
        <v>1305.4072893322787</v>
      </c>
      <c r="AR111" s="28">
        <f t="shared" si="140"/>
        <v>1555.7238268604126</v>
      </c>
      <c r="AS111" s="28">
        <f t="shared" si="140"/>
        <v>2000.0000000000005</v>
      </c>
      <c r="AT111" s="28">
        <f t="shared" si="140"/>
        <v>2923.8044001630874</v>
      </c>
      <c r="AU111" s="28">
        <f t="shared" si="140"/>
        <v>5758.770483143634</v>
      </c>
      <c r="AV111" t="e">
        <f t="shared" ref="AV111" si="141">1/AV108</f>
        <v>#DIV/0!</v>
      </c>
      <c r="AX111" s="28">
        <f>1/AX108</f>
        <v>-5758.770483143634</v>
      </c>
      <c r="AY111" s="28">
        <f t="shared" ref="AY111:BG111" si="142">1/AY108</f>
        <v>-2923.8044001630874</v>
      </c>
      <c r="AZ111" s="28">
        <f t="shared" si="142"/>
        <v>-2000.0000000000005</v>
      </c>
      <c r="BA111" s="28">
        <f t="shared" si="142"/>
        <v>-1555.7238268604126</v>
      </c>
      <c r="BB111" s="28">
        <f t="shared" si="142"/>
        <v>-1305.4072893322787</v>
      </c>
      <c r="BC111" s="28">
        <f t="shared" si="142"/>
        <v>-1154.7005383792516</v>
      </c>
      <c r="BD111" s="28">
        <f t="shared" si="142"/>
        <v>-1064.1777724759122</v>
      </c>
      <c r="BE111" s="28">
        <f t="shared" si="142"/>
        <v>-1015.426611885745</v>
      </c>
      <c r="BF111" s="28">
        <f t="shared" si="142"/>
        <v>-1000</v>
      </c>
      <c r="BG111" s="29">
        <f t="shared" si="142"/>
        <v>-1015.426611885745</v>
      </c>
      <c r="BH111" s="27">
        <f t="shared" ref="BH111:BQ111" si="143">1/BH108</f>
        <v>1015.426611885745</v>
      </c>
      <c r="BI111" s="28">
        <f t="shared" si="143"/>
        <v>1000</v>
      </c>
      <c r="BJ111" s="28">
        <f t="shared" si="143"/>
        <v>1015.426611885745</v>
      </c>
      <c r="BK111" s="28">
        <f t="shared" si="143"/>
        <v>1064.1777724759122</v>
      </c>
      <c r="BL111" s="28">
        <f t="shared" si="143"/>
        <v>1154.7005383792516</v>
      </c>
      <c r="BM111" s="28">
        <f t="shared" si="143"/>
        <v>1305.4072893322787</v>
      </c>
      <c r="BN111" s="28">
        <f t="shared" si="143"/>
        <v>1555.7238268604126</v>
      </c>
      <c r="BO111" s="28">
        <f t="shared" si="143"/>
        <v>2000.0000000000005</v>
      </c>
      <c r="BP111" s="28">
        <f t="shared" si="143"/>
        <v>2923.8044001630874</v>
      </c>
      <c r="BQ111" s="28">
        <f t="shared" si="143"/>
        <v>5758.770483143634</v>
      </c>
      <c r="BR111" t="e">
        <f t="shared" ref="BR111" si="144">1/BR108</f>
        <v>#DIV/0!</v>
      </c>
      <c r="BT111" s="28">
        <f>1/BT108</f>
        <v>-5758.770483143634</v>
      </c>
      <c r="BU111" s="28">
        <f t="shared" ref="BU111:CC111" si="145">1/BU108</f>
        <v>-2923.8044001630874</v>
      </c>
      <c r="BV111" s="28">
        <f t="shared" si="145"/>
        <v>-2000.0000000000005</v>
      </c>
      <c r="BW111" s="28">
        <f t="shared" si="145"/>
        <v>-1555.7238268604126</v>
      </c>
      <c r="BX111" s="28">
        <f t="shared" si="145"/>
        <v>-1305.4072893322787</v>
      </c>
      <c r="BY111" s="28">
        <f t="shared" si="145"/>
        <v>-1154.7005383792516</v>
      </c>
      <c r="BZ111" s="28">
        <f t="shared" si="145"/>
        <v>-1064.1777724759122</v>
      </c>
      <c r="CA111" s="28">
        <f t="shared" si="145"/>
        <v>-1015.426611885745</v>
      </c>
      <c r="CB111" s="28">
        <f t="shared" si="145"/>
        <v>-1000</v>
      </c>
      <c r="CC111" s="29">
        <f t="shared" si="145"/>
        <v>-1015.426611885745</v>
      </c>
      <c r="CD111" s="27">
        <f t="shared" ref="CD111:CM111" si="146">1/CD108</f>
        <v>1015.426611885745</v>
      </c>
      <c r="CE111" s="28">
        <f t="shared" si="146"/>
        <v>1000</v>
      </c>
      <c r="CF111" s="28">
        <f t="shared" si="146"/>
        <v>1015.426611885745</v>
      </c>
      <c r="CG111" s="28">
        <f t="shared" si="146"/>
        <v>1064.1777724759122</v>
      </c>
      <c r="CH111" s="28">
        <f t="shared" si="146"/>
        <v>1154.7005383792516</v>
      </c>
      <c r="CI111" s="28">
        <f t="shared" si="146"/>
        <v>1305.4072893322787</v>
      </c>
      <c r="CJ111" s="28">
        <f t="shared" si="146"/>
        <v>1555.7238268604126</v>
      </c>
      <c r="CK111" s="28">
        <f t="shared" si="146"/>
        <v>2000.0000000000005</v>
      </c>
      <c r="CL111" s="28">
        <f t="shared" si="146"/>
        <v>2923.8044001630874</v>
      </c>
      <c r="CM111" s="28">
        <f t="shared" si="146"/>
        <v>5758.770483143634</v>
      </c>
      <c r="CN111" t="e">
        <f t="shared" ref="CN111" si="147">1/CN108</f>
        <v>#DIV/0!</v>
      </c>
      <c r="CP111" s="28">
        <f>1/CP108</f>
        <v>-5758.770483143634</v>
      </c>
      <c r="CQ111" s="28">
        <f t="shared" ref="CQ111:CY111" si="148">1/CQ108</f>
        <v>-2923.8044001630874</v>
      </c>
      <c r="CR111" s="28">
        <f t="shared" si="148"/>
        <v>-2000.0000000000005</v>
      </c>
      <c r="CS111" s="28">
        <f t="shared" si="148"/>
        <v>-1555.7238268604126</v>
      </c>
      <c r="CT111" s="28">
        <f t="shared" si="148"/>
        <v>-1305.4072893322787</v>
      </c>
      <c r="CU111" s="28">
        <f t="shared" si="148"/>
        <v>-1154.7005383792516</v>
      </c>
      <c r="CV111" s="28">
        <f t="shared" si="148"/>
        <v>-1064.1777724759122</v>
      </c>
      <c r="CW111" s="28">
        <f t="shared" si="148"/>
        <v>-1015.426611885745</v>
      </c>
      <c r="CX111" s="28">
        <f t="shared" si="148"/>
        <v>-1000</v>
      </c>
      <c r="CY111" s="29">
        <f t="shared" si="148"/>
        <v>-1015.426611885745</v>
      </c>
      <c r="CZ111" s="27">
        <f t="shared" ref="CZ111:DI111" si="149">1/CZ108</f>
        <v>1015.426611885745</v>
      </c>
      <c r="DA111" s="28">
        <f t="shared" si="149"/>
        <v>1000</v>
      </c>
      <c r="DB111" s="28">
        <f t="shared" si="149"/>
        <v>1015.426611885745</v>
      </c>
      <c r="DC111" s="28">
        <f t="shared" si="149"/>
        <v>1064.1777724759122</v>
      </c>
      <c r="DD111" s="28">
        <f t="shared" si="149"/>
        <v>1154.7005383792516</v>
      </c>
      <c r="DE111" s="28">
        <f t="shared" si="149"/>
        <v>1305.4072893322787</v>
      </c>
      <c r="DF111" s="28">
        <f t="shared" si="149"/>
        <v>1555.7238268604126</v>
      </c>
      <c r="DG111" s="28">
        <f t="shared" si="149"/>
        <v>2000.0000000000005</v>
      </c>
      <c r="DH111" s="28">
        <f t="shared" si="149"/>
        <v>2923.8044001630874</v>
      </c>
      <c r="DI111" s="28">
        <f t="shared" si="149"/>
        <v>5758.770483143634</v>
      </c>
      <c r="DJ111" t="e">
        <f t="shared" ref="DJ111" si="150">1/DJ108</f>
        <v>#DIV/0!</v>
      </c>
      <c r="DL111" s="28">
        <f>1/DL108</f>
        <v>-5758.770483143634</v>
      </c>
      <c r="DM111" s="28">
        <f t="shared" ref="DM111:DU111" si="151">1/DM108</f>
        <v>-2923.8044001630874</v>
      </c>
      <c r="DN111" s="28">
        <f t="shared" si="151"/>
        <v>-2000.0000000000005</v>
      </c>
      <c r="DO111" s="28">
        <f t="shared" si="151"/>
        <v>-1555.7238268604126</v>
      </c>
      <c r="DP111" s="28">
        <f t="shared" si="151"/>
        <v>-1305.4072893322787</v>
      </c>
      <c r="DQ111" s="28">
        <f t="shared" si="151"/>
        <v>-1154.7005383792516</v>
      </c>
      <c r="DR111" s="28">
        <f t="shared" si="151"/>
        <v>-1064.1777724759122</v>
      </c>
      <c r="DS111" s="28">
        <f t="shared" si="151"/>
        <v>-1015.426611885745</v>
      </c>
      <c r="DT111" s="28">
        <f t="shared" si="151"/>
        <v>-1000</v>
      </c>
      <c r="DU111" s="29">
        <f t="shared" si="151"/>
        <v>-1015.426611885745</v>
      </c>
      <c r="DV111" s="27">
        <f t="shared" ref="DV111:EE111" si="152">1/DV108</f>
        <v>1015.426611885745</v>
      </c>
      <c r="DW111" s="28">
        <f t="shared" si="152"/>
        <v>1000</v>
      </c>
      <c r="DX111" s="28">
        <f t="shared" si="152"/>
        <v>1015.426611885745</v>
      </c>
      <c r="DY111" s="28">
        <f t="shared" si="152"/>
        <v>1064.1777724759122</v>
      </c>
      <c r="DZ111" s="28">
        <f t="shared" si="152"/>
        <v>1154.7005383792516</v>
      </c>
      <c r="EA111" s="28">
        <f t="shared" si="152"/>
        <v>1305.4072893322787</v>
      </c>
      <c r="EB111" s="28">
        <f t="shared" si="152"/>
        <v>1555.7238268604126</v>
      </c>
      <c r="EC111" s="28">
        <f t="shared" si="152"/>
        <v>2000.0000000000005</v>
      </c>
      <c r="ED111" s="28">
        <f t="shared" si="152"/>
        <v>2923.8044001630874</v>
      </c>
      <c r="EE111" s="28">
        <f t="shared" si="152"/>
        <v>5758.770483143634</v>
      </c>
      <c r="EF111" t="e">
        <f t="shared" ref="EF111" si="153">1/EF108</f>
        <v>#DIV/0!</v>
      </c>
      <c r="EH111" s="28">
        <f>1/EH108</f>
        <v>-5758.770483143634</v>
      </c>
      <c r="EI111" s="28">
        <f t="shared" ref="EI111:EQ111" si="154">1/EI108</f>
        <v>-2923.8044001630874</v>
      </c>
      <c r="EJ111" s="28">
        <f t="shared" si="154"/>
        <v>-2000.0000000000005</v>
      </c>
      <c r="EK111" s="28">
        <f t="shared" si="154"/>
        <v>-1555.7238268604126</v>
      </c>
      <c r="EL111" s="28">
        <f t="shared" si="154"/>
        <v>-1305.4072893322787</v>
      </c>
      <c r="EM111" s="28">
        <f t="shared" si="154"/>
        <v>-1154.7005383792516</v>
      </c>
      <c r="EN111" s="28">
        <f t="shared" si="154"/>
        <v>-1064.1777724759122</v>
      </c>
      <c r="EO111" s="9">
        <f t="shared" si="154"/>
        <v>-1015.426611885745</v>
      </c>
      <c r="EP111" s="28">
        <f t="shared" si="154"/>
        <v>-1000</v>
      </c>
      <c r="EQ111" s="29">
        <f t="shared" si="154"/>
        <v>-1015.426611885745</v>
      </c>
      <c r="ER111" s="27">
        <f t="shared" ref="ER111:FA111" si="155">1/ER108</f>
        <v>1015.426611885745</v>
      </c>
      <c r="ES111" s="28">
        <f t="shared" si="155"/>
        <v>1000</v>
      </c>
      <c r="ET111" s="28">
        <f t="shared" si="155"/>
        <v>1015.426611885745</v>
      </c>
      <c r="EU111" s="9">
        <f t="shared" si="155"/>
        <v>1064.1777724759122</v>
      </c>
      <c r="EV111" s="28">
        <f t="shared" si="155"/>
        <v>1154.7005383792516</v>
      </c>
      <c r="EW111" s="28">
        <f t="shared" si="155"/>
        <v>1305.4072893322787</v>
      </c>
      <c r="EX111" s="28">
        <f t="shared" si="155"/>
        <v>1555.7238268604126</v>
      </c>
      <c r="EY111" s="28">
        <f t="shared" si="155"/>
        <v>2000.0000000000005</v>
      </c>
      <c r="EZ111" s="28">
        <f t="shared" si="155"/>
        <v>2923.8044001630874</v>
      </c>
      <c r="FA111" s="28">
        <f t="shared" si="155"/>
        <v>5758.770483143634</v>
      </c>
      <c r="FB111" s="9" t="e">
        <f t="shared" ref="FB111" si="156">1/FB108</f>
        <v>#DIV/0!</v>
      </c>
      <c r="FD111" s="28">
        <f>1/FD108</f>
        <v>-5758.770483143634</v>
      </c>
      <c r="FE111" s="28">
        <f t="shared" ref="FE111:FM111" si="157">1/FE108</f>
        <v>-2923.8044001630874</v>
      </c>
      <c r="FF111" s="28">
        <f t="shared" si="157"/>
        <v>-2000.0000000000005</v>
      </c>
      <c r="FG111" s="28">
        <f t="shared" si="157"/>
        <v>-1555.7238268604126</v>
      </c>
      <c r="FH111" s="28">
        <f t="shared" si="157"/>
        <v>-1305.4072893322787</v>
      </c>
      <c r="FI111" s="9">
        <f t="shared" si="157"/>
        <v>-1154.7005383792516</v>
      </c>
      <c r="FJ111" s="28">
        <f t="shared" si="157"/>
        <v>-1064.1777724759122</v>
      </c>
      <c r="FK111" s="28">
        <f t="shared" si="157"/>
        <v>-1015.426611885745</v>
      </c>
      <c r="FL111" s="28">
        <f t="shared" si="157"/>
        <v>-1000</v>
      </c>
      <c r="FM111" s="29">
        <f t="shared" si="157"/>
        <v>-1015.426611885745</v>
      </c>
      <c r="FN111" s="27">
        <f t="shared" ref="FN111:FW111" si="158">1/FN108</f>
        <v>1015.426611885745</v>
      </c>
      <c r="FO111" s="28">
        <f t="shared" si="158"/>
        <v>1000</v>
      </c>
      <c r="FP111" s="9">
        <f t="shared" si="158"/>
        <v>1015.426611885745</v>
      </c>
      <c r="FQ111" s="28">
        <f t="shared" si="158"/>
        <v>1064.1777724759122</v>
      </c>
      <c r="FR111" s="28">
        <f t="shared" si="158"/>
        <v>1154.7005383792516</v>
      </c>
      <c r="FS111" s="28">
        <f t="shared" si="158"/>
        <v>1305.4072893322787</v>
      </c>
      <c r="FT111" s="28">
        <f t="shared" si="158"/>
        <v>1555.7238268604126</v>
      </c>
      <c r="FU111" s="28">
        <f t="shared" si="158"/>
        <v>2000.0000000000005</v>
      </c>
      <c r="FV111" s="28">
        <f t="shared" si="158"/>
        <v>2923.8044001630874</v>
      </c>
      <c r="FW111" s="9">
        <f t="shared" si="158"/>
        <v>5758.770483143634</v>
      </c>
      <c r="FX111" t="e">
        <f t="shared" ref="FX111" si="159">1/FX108</f>
        <v>#DIV/0!</v>
      </c>
      <c r="FZ111" s="28">
        <f>1/FZ108</f>
        <v>-5758.770483143634</v>
      </c>
      <c r="GA111" s="28">
        <f t="shared" ref="GA111:GI111" si="160">1/GA108</f>
        <v>-2923.8044001630874</v>
      </c>
      <c r="GB111" s="28">
        <f t="shared" si="160"/>
        <v>-2000.0000000000005</v>
      </c>
      <c r="GC111" s="28">
        <f t="shared" si="160"/>
        <v>-1555.7238268604126</v>
      </c>
      <c r="GD111" s="9">
        <f t="shared" si="160"/>
        <v>-1305.4072893322787</v>
      </c>
      <c r="GE111" s="28">
        <f t="shared" si="160"/>
        <v>-1154.7005383792516</v>
      </c>
      <c r="GF111" s="28">
        <f t="shared" si="160"/>
        <v>-1064.1777724759122</v>
      </c>
      <c r="GG111" s="28">
        <f t="shared" si="160"/>
        <v>-1015.426611885745</v>
      </c>
      <c r="GH111" s="28">
        <f t="shared" si="160"/>
        <v>-1000</v>
      </c>
      <c r="GI111" s="29">
        <f t="shared" si="160"/>
        <v>-1015.426611885745</v>
      </c>
      <c r="GJ111" s="27">
        <f t="shared" ref="GJ111:GS111" si="161">1/GJ108</f>
        <v>1015.426611885745</v>
      </c>
      <c r="GK111" s="9">
        <f t="shared" si="161"/>
        <v>1000</v>
      </c>
      <c r="GL111" s="28">
        <f t="shared" si="161"/>
        <v>1015.426611885745</v>
      </c>
      <c r="GM111" s="28">
        <f t="shared" si="161"/>
        <v>1064.1777724759122</v>
      </c>
      <c r="GN111" s="28">
        <f t="shared" si="161"/>
        <v>1154.7005383792516</v>
      </c>
      <c r="GO111" s="28">
        <f t="shared" si="161"/>
        <v>1305.4072893322787</v>
      </c>
      <c r="GP111" s="28">
        <f t="shared" si="161"/>
        <v>1555.7238268604126</v>
      </c>
      <c r="GQ111" s="28">
        <f t="shared" si="161"/>
        <v>2000.0000000000005</v>
      </c>
      <c r="GR111" s="9">
        <f t="shared" si="161"/>
        <v>2923.8044001630874</v>
      </c>
      <c r="GS111" s="28">
        <f t="shared" si="161"/>
        <v>5758.770483143634</v>
      </c>
      <c r="GT111" t="e">
        <f t="shared" ref="GT111" si="162">1/GT108</f>
        <v>#DIV/0!</v>
      </c>
      <c r="GV111" s="28">
        <f>1/GV108</f>
        <v>-5758.770483143634</v>
      </c>
      <c r="GW111" s="28">
        <f t="shared" ref="GW111:HE111" si="163">1/GW108</f>
        <v>-2923.8044001630874</v>
      </c>
      <c r="GX111" s="28">
        <f t="shared" si="163"/>
        <v>-2000.0000000000005</v>
      </c>
      <c r="GY111" s="9">
        <f t="shared" si="163"/>
        <v>-1555.7238268604126</v>
      </c>
      <c r="GZ111" s="28">
        <f t="shared" si="163"/>
        <v>-1305.4072893322787</v>
      </c>
      <c r="HA111" s="28">
        <f t="shared" si="163"/>
        <v>-1154.7005383792516</v>
      </c>
      <c r="HB111" s="28">
        <f t="shared" si="163"/>
        <v>-1064.1777724759122</v>
      </c>
      <c r="HC111" s="28">
        <f t="shared" si="163"/>
        <v>-1015.426611885745</v>
      </c>
      <c r="HD111" s="28">
        <f t="shared" si="163"/>
        <v>-1000</v>
      </c>
      <c r="HE111" s="29">
        <f t="shared" si="163"/>
        <v>-1015.426611885745</v>
      </c>
    </row>
    <row r="112" spans="1:213" x14ac:dyDescent="0.2">
      <c r="A112" s="6" t="s">
        <v>27</v>
      </c>
      <c r="B112">
        <f t="shared" ref="B112:L112" si="164">1/B108</f>
        <v>-5758.770483143634</v>
      </c>
      <c r="C112">
        <f t="shared" si="164"/>
        <v>-2923.8044001630874</v>
      </c>
      <c r="D112">
        <f t="shared" si="164"/>
        <v>-2000.0000000000005</v>
      </c>
      <c r="E112">
        <f t="shared" si="164"/>
        <v>-1555.7238268604126</v>
      </c>
      <c r="F112">
        <f t="shared" si="164"/>
        <v>-1305.4072893322787</v>
      </c>
      <c r="G112">
        <f t="shared" si="164"/>
        <v>-1154.7005383792516</v>
      </c>
      <c r="H112">
        <f t="shared" si="164"/>
        <v>-1064.1777724759122</v>
      </c>
      <c r="I112">
        <f t="shared" si="164"/>
        <v>-1015.426611885745</v>
      </c>
      <c r="J112">
        <f t="shared" si="164"/>
        <v>-1000</v>
      </c>
      <c r="K112">
        <f t="shared" si="164"/>
        <v>-1015.426611885745</v>
      </c>
      <c r="L112" t="e">
        <f t="shared" si="164"/>
        <v>#DIV/0!</v>
      </c>
      <c r="O112" s="6" t="s">
        <v>27</v>
      </c>
      <c r="P112">
        <f t="shared" ref="P112:Z112" si="165">1/P108</f>
        <v>1015.426611885745</v>
      </c>
      <c r="Q112">
        <f t="shared" si="165"/>
        <v>1000</v>
      </c>
      <c r="R112">
        <f t="shared" si="165"/>
        <v>1015.426611885745</v>
      </c>
      <c r="S112">
        <f t="shared" si="165"/>
        <v>1064.1777724759122</v>
      </c>
      <c r="T112">
        <f t="shared" si="165"/>
        <v>1154.7005383792516</v>
      </c>
      <c r="U112">
        <f t="shared" si="165"/>
        <v>1305.4072893322787</v>
      </c>
      <c r="V112">
        <f t="shared" si="165"/>
        <v>1555.7238268604126</v>
      </c>
      <c r="W112">
        <f t="shared" si="165"/>
        <v>2000.0000000000005</v>
      </c>
      <c r="X112">
        <f t="shared" si="165"/>
        <v>2923.8044001630874</v>
      </c>
      <c r="Y112">
        <f t="shared" si="165"/>
        <v>5758.770483143634</v>
      </c>
      <c r="Z112" t="e">
        <f t="shared" si="165"/>
        <v>#DIV/0!</v>
      </c>
      <c r="AA112" s="6" t="s">
        <v>27</v>
      </c>
      <c r="AB112">
        <f t="shared" ref="AB112:AK112" si="166">1/AB108</f>
        <v>-5758.770483143634</v>
      </c>
      <c r="AC112">
        <f t="shared" si="166"/>
        <v>-2923.8044001630874</v>
      </c>
      <c r="AD112">
        <f t="shared" si="166"/>
        <v>-2000.0000000000005</v>
      </c>
      <c r="AE112">
        <f t="shared" si="166"/>
        <v>-1555.7238268604126</v>
      </c>
      <c r="AF112">
        <f t="shared" si="166"/>
        <v>-1305.4072893322787</v>
      </c>
      <c r="AG112">
        <f t="shared" si="166"/>
        <v>-1154.7005383792516</v>
      </c>
      <c r="AH112">
        <f t="shared" si="166"/>
        <v>-1064.1777724759122</v>
      </c>
      <c r="AI112">
        <f t="shared" si="166"/>
        <v>-1015.426611885745</v>
      </c>
      <c r="AJ112">
        <f t="shared" si="166"/>
        <v>-1000</v>
      </c>
      <c r="AK112">
        <f t="shared" si="166"/>
        <v>-1015.426611885745</v>
      </c>
      <c r="AL112" s="27">
        <f>AL105+alfa/vita*SQRT(1-AL113^2)</f>
        <v>-74.025363113348774</v>
      </c>
      <c r="AM112" s="28">
        <f>AM105+alfa/vita*SQRT(1-AM113^2)</f>
        <v>-38.986440080447473</v>
      </c>
      <c r="AN112" s="28">
        <f t="shared" ref="AN112:AU112" si="167">AN105-alfa/vita*SQRT(1-AN113^2)</f>
        <v>53.909213299737402</v>
      </c>
      <c r="AO112" s="28">
        <f t="shared" si="167"/>
        <v>69.79235782658651</v>
      </c>
      <c r="AP112" s="28">
        <f t="shared" si="167"/>
        <v>88.395133988040357</v>
      </c>
      <c r="AQ112" s="28">
        <f t="shared" si="167"/>
        <v>127.19743664660069</v>
      </c>
      <c r="AR112" s="28">
        <f t="shared" si="167"/>
        <v>192.76612579435414</v>
      </c>
      <c r="AS112" s="28">
        <f t="shared" si="167"/>
        <v>287.99673660341034</v>
      </c>
      <c r="AT112" s="28">
        <f t="shared" si="167"/>
        <v>455.5208992887674</v>
      </c>
      <c r="AU112" s="28">
        <f t="shared" si="167"/>
        <v>903.26668940129468</v>
      </c>
      <c r="AX112" s="31"/>
      <c r="AY112" s="28"/>
      <c r="AZ112" s="31"/>
      <c r="BA112" s="28"/>
      <c r="BB112" s="31"/>
      <c r="BC112" s="28"/>
      <c r="BD112" s="28"/>
      <c r="BE112" s="28"/>
      <c r="BF112" s="28"/>
      <c r="BG112" s="29"/>
      <c r="BH112" s="27">
        <f>BH105+alfa/vita*SQRT(1-BH113^2)</f>
        <v>-74.025363113348774</v>
      </c>
      <c r="BI112" s="28">
        <f>BI105+alfa/vita*SQRT(1-BI113^2)</f>
        <v>-38.986440080447473</v>
      </c>
      <c r="BJ112" s="28">
        <f t="shared" ref="BJ112:BQ112" si="168">BJ105-alfa/vita*SQRT(1-BJ113^2)</f>
        <v>53.909213299737402</v>
      </c>
      <c r="BK112" s="28">
        <f t="shared" si="168"/>
        <v>69.79235782658651</v>
      </c>
      <c r="BL112" s="28">
        <f t="shared" si="168"/>
        <v>88.395133988040357</v>
      </c>
      <c r="BM112" s="28">
        <f t="shared" si="168"/>
        <v>127.19743664660069</v>
      </c>
      <c r="BN112" s="28">
        <f t="shared" si="168"/>
        <v>192.76612579435414</v>
      </c>
      <c r="BO112" s="28">
        <f t="shared" si="168"/>
        <v>287.99673660341034</v>
      </c>
      <c r="BP112" s="28">
        <f t="shared" si="168"/>
        <v>455.5208992887674</v>
      </c>
      <c r="BQ112" s="28">
        <f t="shared" si="168"/>
        <v>903.26668940129468</v>
      </c>
      <c r="BT112" s="31"/>
      <c r="BU112" s="28"/>
      <c r="BV112" s="31"/>
      <c r="BW112" s="28"/>
      <c r="BX112" s="31"/>
      <c r="BY112" s="28"/>
      <c r="BZ112" s="28"/>
      <c r="CA112" s="28"/>
      <c r="CB112" s="28"/>
      <c r="CC112" s="29"/>
      <c r="CD112" s="27">
        <f>CD105+alfa/vita*SQRT(1-CD113^2)</f>
        <v>-74.025363113348774</v>
      </c>
      <c r="CE112" s="28">
        <f>CE105+alfa/vita*SQRT(1-CE113^2)</f>
        <v>-38.986440080447473</v>
      </c>
      <c r="CF112" s="28">
        <f t="shared" ref="CF112:CM112" si="169">CF105-alfa/vita*SQRT(1-CF113^2)</f>
        <v>53.909213299737402</v>
      </c>
      <c r="CG112" s="28">
        <f t="shared" si="169"/>
        <v>69.79235782658651</v>
      </c>
      <c r="CH112" s="28">
        <f t="shared" si="169"/>
        <v>88.395133988040357</v>
      </c>
      <c r="CI112" s="28">
        <f t="shared" si="169"/>
        <v>127.19743664660069</v>
      </c>
      <c r="CJ112" s="28">
        <f t="shared" si="169"/>
        <v>192.76612579435414</v>
      </c>
      <c r="CK112" s="28">
        <f t="shared" si="169"/>
        <v>287.99673660341034</v>
      </c>
      <c r="CL112" s="28">
        <f t="shared" si="169"/>
        <v>455.5208992887674</v>
      </c>
      <c r="CM112" s="28">
        <f t="shared" si="169"/>
        <v>903.26668940129468</v>
      </c>
      <c r="CP112" s="31"/>
      <c r="CQ112" s="28"/>
      <c r="CR112" s="31"/>
      <c r="CS112" s="28"/>
      <c r="CT112" s="31"/>
      <c r="CU112" s="28"/>
      <c r="CV112" s="28"/>
      <c r="CW112" s="28"/>
      <c r="CX112" s="28"/>
      <c r="CY112" s="29"/>
      <c r="CZ112" s="27">
        <f>CZ105+alfa/vita*SQRT(1-CZ113^2)</f>
        <v>-74.025363113348774</v>
      </c>
      <c r="DA112" s="28">
        <f>DA105+alfa/vita*SQRT(1-DA113^2)</f>
        <v>-38.986440080447473</v>
      </c>
      <c r="DB112" s="28">
        <f t="shared" ref="DB112:DI112" si="170">DB105-alfa/vita*SQRT(1-DB113^2)</f>
        <v>53.909213299737402</v>
      </c>
      <c r="DC112" s="28">
        <f t="shared" si="170"/>
        <v>69.79235782658651</v>
      </c>
      <c r="DD112" s="28">
        <f t="shared" si="170"/>
        <v>88.395133988040357</v>
      </c>
      <c r="DE112" s="28">
        <f t="shared" si="170"/>
        <v>127.19743664660069</v>
      </c>
      <c r="DF112" s="28">
        <f t="shared" si="170"/>
        <v>192.76612579435414</v>
      </c>
      <c r="DG112" s="28">
        <f t="shared" si="170"/>
        <v>287.99673660341034</v>
      </c>
      <c r="DH112" s="28">
        <f t="shared" si="170"/>
        <v>455.5208992887674</v>
      </c>
      <c r="DI112" s="28">
        <f t="shared" si="170"/>
        <v>903.26668940129468</v>
      </c>
      <c r="DL112" s="31"/>
      <c r="DM112" s="28"/>
      <c r="DN112" s="31"/>
      <c r="DO112" s="28"/>
      <c r="DP112" s="31"/>
      <c r="DQ112" s="28"/>
      <c r="DR112" s="28"/>
      <c r="DS112" s="28"/>
      <c r="DT112" s="28"/>
      <c r="DU112" s="29"/>
      <c r="DV112" s="27">
        <f>DV105+alfa/vita*SQRT(1-DV113^2)</f>
        <v>-74.025363113348774</v>
      </c>
      <c r="DW112" s="28">
        <f>DW105+alfa/vita*SQRT(1-DW113^2)</f>
        <v>-38.986440080447473</v>
      </c>
      <c r="DX112" s="28">
        <f t="shared" ref="DX112:EE112" si="171">DX105-alfa/vita*SQRT(1-DX113^2)</f>
        <v>53.909213299737402</v>
      </c>
      <c r="DY112" s="28">
        <f t="shared" si="171"/>
        <v>69.79235782658651</v>
      </c>
      <c r="DZ112" s="28">
        <f t="shared" si="171"/>
        <v>88.395133988040357</v>
      </c>
      <c r="EA112" s="28">
        <f t="shared" si="171"/>
        <v>127.19743664660069</v>
      </c>
      <c r="EB112" s="28">
        <f t="shared" si="171"/>
        <v>192.76612579435414</v>
      </c>
      <c r="EC112" s="28">
        <f t="shared" si="171"/>
        <v>287.99673660341034</v>
      </c>
      <c r="ED112" s="28">
        <f t="shared" si="171"/>
        <v>455.5208992887674</v>
      </c>
      <c r="EE112" s="28">
        <f t="shared" si="171"/>
        <v>903.26668940129468</v>
      </c>
      <c r="EH112" s="31"/>
      <c r="EI112" s="28"/>
      <c r="EJ112" s="31"/>
      <c r="EK112" s="28"/>
      <c r="EL112" s="31"/>
      <c r="EM112" s="28"/>
      <c r="EN112" s="28"/>
      <c r="EP112" s="28"/>
      <c r="EQ112" s="29"/>
      <c r="ER112" s="27">
        <f>ER105+alfa/vita*SQRT(1-ER113^2)</f>
        <v>-74.025363113348774</v>
      </c>
      <c r="ES112" s="28">
        <f>ES105+alfa/vita*SQRT(1-ES113^2)</f>
        <v>-38.986440080447473</v>
      </c>
      <c r="ET112" s="28">
        <f t="shared" ref="ET112:FA112" si="172">ET105-alfa/vita*SQRT(1-ET113^2)</f>
        <v>53.909213299737402</v>
      </c>
      <c r="EU112" s="9">
        <f t="shared" si="172"/>
        <v>69.79235782658651</v>
      </c>
      <c r="EV112" s="28">
        <f t="shared" si="172"/>
        <v>88.395133988040357</v>
      </c>
      <c r="EW112" s="28">
        <f t="shared" si="172"/>
        <v>127.19743664660069</v>
      </c>
      <c r="EX112" s="28">
        <f t="shared" si="172"/>
        <v>192.76612579435414</v>
      </c>
      <c r="EY112" s="28">
        <f t="shared" si="172"/>
        <v>287.99673660341034</v>
      </c>
      <c r="EZ112" s="28">
        <f t="shared" si="172"/>
        <v>455.5208992887674</v>
      </c>
      <c r="FA112" s="28">
        <f t="shared" si="172"/>
        <v>903.26668940129468</v>
      </c>
      <c r="FD112" s="31"/>
      <c r="FE112" s="28"/>
      <c r="FF112" s="31"/>
      <c r="FG112" s="28"/>
      <c r="FH112" s="31"/>
      <c r="FJ112" s="28"/>
      <c r="FK112" s="28"/>
      <c r="FL112" s="28"/>
      <c r="FM112" s="29"/>
      <c r="FN112" s="27">
        <f>FN105+alfa/vita*SQRT(1-FN113^2)</f>
        <v>-74.025363113348774</v>
      </c>
      <c r="FO112" s="28">
        <f>FO105+alfa/vita*SQRT(1-FO113^2)</f>
        <v>-38.986440080447473</v>
      </c>
      <c r="FP112" s="9">
        <f t="shared" ref="FP112:FW112" si="173">FP105-alfa/vita*SQRT(1-FP113^2)</f>
        <v>53.909213299737402</v>
      </c>
      <c r="FQ112" s="28">
        <f t="shared" si="173"/>
        <v>69.79235782658651</v>
      </c>
      <c r="FR112" s="28">
        <f t="shared" si="173"/>
        <v>88.395133988040357</v>
      </c>
      <c r="FS112" s="28">
        <f t="shared" si="173"/>
        <v>127.19743664660069</v>
      </c>
      <c r="FT112" s="28">
        <f t="shared" si="173"/>
        <v>192.76612579435414</v>
      </c>
      <c r="FU112" s="28">
        <f t="shared" si="173"/>
        <v>287.99673660341034</v>
      </c>
      <c r="FV112" s="28">
        <f t="shared" si="173"/>
        <v>455.5208992887674</v>
      </c>
      <c r="FW112" s="9">
        <f t="shared" si="173"/>
        <v>903.26668940129468</v>
      </c>
      <c r="FZ112" s="31"/>
      <c r="GA112" s="28"/>
      <c r="GB112" s="31"/>
      <c r="GC112" s="28"/>
      <c r="GD112" s="36"/>
      <c r="GE112" s="28"/>
      <c r="GF112" s="28"/>
      <c r="GG112" s="28"/>
      <c r="GH112" s="28"/>
      <c r="GI112" s="29"/>
      <c r="GJ112" s="27">
        <f>GJ105+alfa/vita*SQRT(1-GJ113^2)</f>
        <v>-74.025363113348774</v>
      </c>
      <c r="GK112" s="9">
        <f>GK105+alfa/vita*SQRT(1-GK113^2)</f>
        <v>-38.986440080447473</v>
      </c>
      <c r="GL112" s="28">
        <f t="shared" ref="GL112:GS112" si="174">GL105-alfa/vita*SQRT(1-GL113^2)</f>
        <v>53.909213299737402</v>
      </c>
      <c r="GM112" s="28">
        <f t="shared" si="174"/>
        <v>69.79235782658651</v>
      </c>
      <c r="GN112" s="28">
        <f t="shared" si="174"/>
        <v>88.395133988040357</v>
      </c>
      <c r="GO112" s="28">
        <f t="shared" si="174"/>
        <v>127.19743664660069</v>
      </c>
      <c r="GP112" s="28">
        <f t="shared" si="174"/>
        <v>192.76612579435414</v>
      </c>
      <c r="GQ112" s="28">
        <f t="shared" si="174"/>
        <v>287.99673660341034</v>
      </c>
      <c r="GR112" s="9">
        <f t="shared" si="174"/>
        <v>455.5208992887674</v>
      </c>
      <c r="GS112" s="28">
        <f t="shared" si="174"/>
        <v>903.26668940129468</v>
      </c>
      <c r="GV112" s="31"/>
      <c r="GW112" s="28"/>
      <c r="GX112" s="31"/>
      <c r="GZ112" s="31"/>
      <c r="HA112" s="28"/>
      <c r="HB112" s="28"/>
      <c r="HC112" s="28"/>
      <c r="HD112" s="28"/>
      <c r="HE112" s="29"/>
    </row>
    <row r="113" spans="1:213" x14ac:dyDescent="0.2">
      <c r="A113" s="6" t="s">
        <v>36</v>
      </c>
      <c r="B113">
        <f t="shared" ref="B113:K113" si="175">B110+alfa/vita*SQRT(1-B114^2)</f>
        <v>797.36740918586099</v>
      </c>
      <c r="C113">
        <f t="shared" si="175"/>
        <v>338.91428574827995</v>
      </c>
      <c r="D113">
        <f t="shared" si="175"/>
        <v>173.18006496995724</v>
      </c>
      <c r="E113">
        <f t="shared" si="175"/>
        <v>83.094694790387109</v>
      </c>
      <c r="F113">
        <f t="shared" si="175"/>
        <v>23.692127820980602</v>
      </c>
      <c r="G113">
        <f t="shared" si="175"/>
        <v>-20.501827534189417</v>
      </c>
      <c r="H113">
        <f t="shared" si="175"/>
        <v>-56.394948308889056</v>
      </c>
      <c r="I113">
        <f t="shared" si="175"/>
        <v>-87.68807313755768</v>
      </c>
      <c r="J113">
        <f t="shared" si="175"/>
        <v>-116.72720527555434</v>
      </c>
      <c r="K113">
        <f t="shared" si="175"/>
        <v>-30.411474831661742</v>
      </c>
      <c r="O113" s="6" t="s">
        <v>36</v>
      </c>
      <c r="P113">
        <f t="shared" ref="P113:Y113" si="176">P105+alfa/vita*((EXP(2*vita*($P98-P106)-1)/(EXP(2*vita*($P98-P106))+1)))</f>
        <v>4.5063439149561013</v>
      </c>
      <c r="Q113">
        <f t="shared" si="176"/>
        <v>-22.622156369624811</v>
      </c>
      <c r="R113">
        <f t="shared" si="176"/>
        <v>-49.79210932678761</v>
      </c>
      <c r="S113">
        <f t="shared" si="176"/>
        <v>-78.661019826513254</v>
      </c>
      <c r="T113">
        <f t="shared" si="176"/>
        <v>-111.33724680781924</v>
      </c>
      <c r="U113">
        <f t="shared" si="176"/>
        <v>-151.11554886339283</v>
      </c>
      <c r="V113">
        <f t="shared" si="176"/>
        <v>-204.15682863209872</v>
      </c>
      <c r="W113">
        <f t="shared" si="176"/>
        <v>-284.40633701256638</v>
      </c>
      <c r="X113">
        <f t="shared" si="176"/>
        <v>-433.13991667550937</v>
      </c>
      <c r="Y113">
        <f t="shared" si="176"/>
        <v>-855.5104041511463</v>
      </c>
      <c r="AA113" s="6" t="s">
        <v>36</v>
      </c>
      <c r="AB113">
        <f t="shared" ref="AB113:AK113" si="177">AB105+alfa/vita*((EXP(-2*vita*($P98-AB106)-1)/(EXP(-2*vita*($P98-AB106))+1)))</f>
        <v>802.95619826951167</v>
      </c>
      <c r="AC113">
        <f t="shared" si="177"/>
        <v>380.58571079387474</v>
      </c>
      <c r="AD113">
        <f t="shared" si="177"/>
        <v>231.85213113093175</v>
      </c>
      <c r="AE113">
        <f t="shared" si="177"/>
        <v>151.60262275046409</v>
      </c>
      <c r="AF113">
        <f t="shared" si="177"/>
        <v>98.561342981758216</v>
      </c>
      <c r="AG113">
        <f t="shared" si="177"/>
        <v>58.783040926184626</v>
      </c>
      <c r="AH113">
        <f t="shared" si="177"/>
        <v>26.106813944878642</v>
      </c>
      <c r="AI113">
        <f t="shared" si="177"/>
        <v>-2.7620965548470018</v>
      </c>
      <c r="AJ113">
        <f t="shared" si="177"/>
        <v>-29.932049512009808</v>
      </c>
      <c r="AK113">
        <f t="shared" si="177"/>
        <v>-57.06054979659072</v>
      </c>
      <c r="AL113" s="27">
        <f t="shared" ref="AL113:AU113" si="178">2*EXP(vita*($AL98-AL106))/(1+EXP(2*vita*($AL98-AL106)))</f>
        <v>0.93975432634592682</v>
      </c>
      <c r="AM113" s="28">
        <f t="shared" si="178"/>
        <v>0.96204096430600616</v>
      </c>
      <c r="AN113" s="28">
        <f t="shared" si="178"/>
        <v>0.97958354345719922</v>
      </c>
      <c r="AO113" s="28">
        <f t="shared" si="178"/>
        <v>0.99221003463145441</v>
      </c>
      <c r="AP113" s="28">
        <f t="shared" si="178"/>
        <v>0.99914200311263257</v>
      </c>
      <c r="AQ113" s="28">
        <f t="shared" si="178"/>
        <v>0.99868419074817238</v>
      </c>
      <c r="AR113" s="28">
        <f t="shared" si="178"/>
        <v>0.98750155055410704</v>
      </c>
      <c r="AS113" s="28">
        <f t="shared" si="178"/>
        <v>0.95884609220637818</v>
      </c>
      <c r="AT113" s="28">
        <f t="shared" si="178"/>
        <v>0.89742410444068743</v>
      </c>
      <c r="AU113" s="28">
        <f t="shared" si="178"/>
        <v>0.75857562556848268</v>
      </c>
      <c r="AX113" s="28"/>
      <c r="AY113" s="28"/>
      <c r="AZ113" s="28"/>
      <c r="BA113" s="28"/>
      <c r="BB113" s="28"/>
      <c r="BC113" s="28"/>
      <c r="BD113" s="28"/>
      <c r="BE113" s="28"/>
      <c r="BF113" s="28"/>
      <c r="BG113" s="29"/>
      <c r="BH113" s="27">
        <f t="shared" ref="BH113:BQ113" si="179">2*EXP(vita*($AL98-BH106))/(1+EXP(2*vita*($AL98-BH106)))</f>
        <v>0.93975432634592682</v>
      </c>
      <c r="BI113" s="28">
        <f t="shared" si="179"/>
        <v>0.96204096430600616</v>
      </c>
      <c r="BJ113" s="28">
        <f t="shared" si="179"/>
        <v>0.97958354345719922</v>
      </c>
      <c r="BK113" s="28">
        <f t="shared" si="179"/>
        <v>0.99221003463145441</v>
      </c>
      <c r="BL113" s="28">
        <f t="shared" si="179"/>
        <v>0.99914200311263257</v>
      </c>
      <c r="BM113" s="28">
        <f t="shared" si="179"/>
        <v>0.99868419074817238</v>
      </c>
      <c r="BN113" s="28">
        <f t="shared" si="179"/>
        <v>0.98750155055410704</v>
      </c>
      <c r="BO113" s="28">
        <f t="shared" si="179"/>
        <v>0.95884609220637818</v>
      </c>
      <c r="BP113" s="28">
        <f t="shared" si="179"/>
        <v>0.89742410444068743</v>
      </c>
      <c r="BQ113" s="28">
        <f t="shared" si="179"/>
        <v>0.75857562556848268</v>
      </c>
      <c r="BT113" s="28"/>
      <c r="BU113" s="28"/>
      <c r="BV113" s="28"/>
      <c r="BW113" s="28"/>
      <c r="BX113" s="28"/>
      <c r="BY113" s="28"/>
      <c r="BZ113" s="28"/>
      <c r="CA113" s="28"/>
      <c r="CB113" s="28"/>
      <c r="CC113" s="29"/>
      <c r="CD113" s="27">
        <f t="shared" ref="CD113:CM113" si="180">2*EXP(vita*($AL98-CD106))/(1+EXP(2*vita*($AL98-CD106)))</f>
        <v>0.93975432634592682</v>
      </c>
      <c r="CE113" s="28">
        <f t="shared" si="180"/>
        <v>0.96204096430600616</v>
      </c>
      <c r="CF113" s="28">
        <f t="shared" si="180"/>
        <v>0.97958354345719922</v>
      </c>
      <c r="CG113" s="28">
        <f t="shared" si="180"/>
        <v>0.99221003463145441</v>
      </c>
      <c r="CH113" s="28">
        <f t="shared" si="180"/>
        <v>0.99914200311263257</v>
      </c>
      <c r="CI113" s="28">
        <f t="shared" si="180"/>
        <v>0.99868419074817238</v>
      </c>
      <c r="CJ113" s="28">
        <f t="shared" si="180"/>
        <v>0.98750155055410704</v>
      </c>
      <c r="CK113" s="28">
        <f t="shared" si="180"/>
        <v>0.95884609220637818</v>
      </c>
      <c r="CL113" s="28">
        <f t="shared" si="180"/>
        <v>0.89742410444068743</v>
      </c>
      <c r="CM113" s="28">
        <f t="shared" si="180"/>
        <v>0.75857562556848268</v>
      </c>
      <c r="CP113" s="28"/>
      <c r="CQ113" s="28"/>
      <c r="CR113" s="28"/>
      <c r="CS113" s="28"/>
      <c r="CT113" s="28"/>
      <c r="CU113" s="28"/>
      <c r="CV113" s="28"/>
      <c r="CW113" s="28"/>
      <c r="CX113" s="28"/>
      <c r="CY113" s="29"/>
      <c r="CZ113" s="27">
        <f t="shared" ref="CZ113:DI113" si="181">2*EXP(vita*($AL98-CZ106))/(1+EXP(2*vita*($AL98-CZ106)))</f>
        <v>0.93975432634592682</v>
      </c>
      <c r="DA113" s="28">
        <f t="shared" si="181"/>
        <v>0.96204096430600616</v>
      </c>
      <c r="DB113" s="28">
        <f t="shared" si="181"/>
        <v>0.97958354345719922</v>
      </c>
      <c r="DC113" s="28">
        <f t="shared" si="181"/>
        <v>0.99221003463145441</v>
      </c>
      <c r="DD113" s="28">
        <f t="shared" si="181"/>
        <v>0.99914200311263257</v>
      </c>
      <c r="DE113" s="28">
        <f t="shared" si="181"/>
        <v>0.99868419074817238</v>
      </c>
      <c r="DF113" s="28">
        <f t="shared" si="181"/>
        <v>0.98750155055410704</v>
      </c>
      <c r="DG113" s="28">
        <f t="shared" si="181"/>
        <v>0.95884609220637818</v>
      </c>
      <c r="DH113" s="28">
        <f t="shared" si="181"/>
        <v>0.89742410444068743</v>
      </c>
      <c r="DI113" s="28">
        <f t="shared" si="181"/>
        <v>0.75857562556848268</v>
      </c>
      <c r="DL113" s="28"/>
      <c r="DM113" s="28"/>
      <c r="DN113" s="28"/>
      <c r="DO113" s="28"/>
      <c r="DP113" s="28"/>
      <c r="DQ113" s="28"/>
      <c r="DR113" s="28"/>
      <c r="DS113" s="28"/>
      <c r="DT113" s="28"/>
      <c r="DU113" s="29"/>
      <c r="DV113" s="27">
        <f t="shared" ref="DV113:EE113" si="182">2*EXP(vita*($AL98-DV106))/(1+EXP(2*vita*($AL98-DV106)))</f>
        <v>0.93975432634592682</v>
      </c>
      <c r="DW113" s="28">
        <f t="shared" si="182"/>
        <v>0.96204096430600616</v>
      </c>
      <c r="DX113" s="28">
        <f t="shared" si="182"/>
        <v>0.97958354345719922</v>
      </c>
      <c r="DY113" s="28">
        <f t="shared" si="182"/>
        <v>0.99221003463145441</v>
      </c>
      <c r="DZ113" s="28">
        <f t="shared" si="182"/>
        <v>0.99914200311263257</v>
      </c>
      <c r="EA113" s="28">
        <f t="shared" si="182"/>
        <v>0.99868419074817238</v>
      </c>
      <c r="EB113" s="28">
        <f t="shared" si="182"/>
        <v>0.98750155055410704</v>
      </c>
      <c r="EC113" s="28">
        <f t="shared" si="182"/>
        <v>0.95884609220637818</v>
      </c>
      <c r="ED113" s="28">
        <f t="shared" si="182"/>
        <v>0.89742410444068743</v>
      </c>
      <c r="EE113" s="28">
        <f t="shared" si="182"/>
        <v>0.75857562556848268</v>
      </c>
      <c r="EH113" s="28"/>
      <c r="EI113" s="28"/>
      <c r="EJ113" s="28"/>
      <c r="EK113" s="28"/>
      <c r="EL113" s="28"/>
      <c r="EM113" s="28"/>
      <c r="EN113" s="28"/>
      <c r="EP113" s="28"/>
      <c r="EQ113" s="29"/>
      <c r="ER113" s="27">
        <f t="shared" ref="ER113:FA113" si="183">2*EXP(vita*($AL98-ER106))/(1+EXP(2*vita*($AL98-ER106)))</f>
        <v>0.93975432634592682</v>
      </c>
      <c r="ES113" s="28">
        <f t="shared" si="183"/>
        <v>0.96204096430600616</v>
      </c>
      <c r="ET113" s="28">
        <f t="shared" si="183"/>
        <v>0.97958354345719922</v>
      </c>
      <c r="EU113" s="9">
        <f t="shared" si="183"/>
        <v>0.99221003463145441</v>
      </c>
      <c r="EV113" s="28">
        <f t="shared" si="183"/>
        <v>0.99914200311263257</v>
      </c>
      <c r="EW113" s="28">
        <f t="shared" si="183"/>
        <v>0.99868419074817238</v>
      </c>
      <c r="EX113" s="28">
        <f t="shared" si="183"/>
        <v>0.98750155055410704</v>
      </c>
      <c r="EY113" s="28">
        <f t="shared" si="183"/>
        <v>0.95884609220637818</v>
      </c>
      <c r="EZ113" s="28">
        <f t="shared" si="183"/>
        <v>0.89742410444068743</v>
      </c>
      <c r="FA113" s="28">
        <f t="shared" si="183"/>
        <v>0.75857562556848268</v>
      </c>
      <c r="FD113" s="28"/>
      <c r="FE113" s="28"/>
      <c r="FF113" s="28"/>
      <c r="FG113" s="28"/>
      <c r="FH113" s="28"/>
      <c r="FJ113" s="28"/>
      <c r="FK113" s="28"/>
      <c r="FL113" s="28"/>
      <c r="FM113" s="29"/>
      <c r="FN113" s="27">
        <f t="shared" ref="FN113:FW113" si="184">2*EXP(vita*($AL98-FN106))/(1+EXP(2*vita*($AL98-FN106)))</f>
        <v>0.93975432634592682</v>
      </c>
      <c r="FO113" s="28">
        <f t="shared" si="184"/>
        <v>0.96204096430600616</v>
      </c>
      <c r="FP113" s="9">
        <f t="shared" si="184"/>
        <v>0.97958354345719922</v>
      </c>
      <c r="FQ113" s="28">
        <f t="shared" si="184"/>
        <v>0.99221003463145441</v>
      </c>
      <c r="FR113" s="28">
        <f t="shared" si="184"/>
        <v>0.99914200311263257</v>
      </c>
      <c r="FS113" s="28">
        <f t="shared" si="184"/>
        <v>0.99868419074817238</v>
      </c>
      <c r="FT113" s="28">
        <f t="shared" si="184"/>
        <v>0.98750155055410704</v>
      </c>
      <c r="FU113" s="28">
        <f t="shared" si="184"/>
        <v>0.95884609220637818</v>
      </c>
      <c r="FV113" s="28">
        <f t="shared" si="184"/>
        <v>0.89742410444068743</v>
      </c>
      <c r="FW113" s="9">
        <f t="shared" si="184"/>
        <v>0.75857562556848268</v>
      </c>
      <c r="FZ113" s="28"/>
      <c r="GA113" s="28"/>
      <c r="GB113" s="28"/>
      <c r="GC113" s="28"/>
      <c r="GE113" s="28"/>
      <c r="GF113" s="28"/>
      <c r="GG113" s="28"/>
      <c r="GH113" s="28"/>
      <c r="GI113" s="29"/>
      <c r="GJ113" s="27">
        <f t="shared" ref="GJ113:GS113" si="185">2*EXP(vita*($AL98-GJ106))/(1+EXP(2*vita*($AL98-GJ106)))</f>
        <v>0.93975432634592682</v>
      </c>
      <c r="GK113" s="9">
        <f t="shared" si="185"/>
        <v>0.96204096430600616</v>
      </c>
      <c r="GL113" s="28">
        <f t="shared" si="185"/>
        <v>0.97958354345719922</v>
      </c>
      <c r="GM113" s="28">
        <f t="shared" si="185"/>
        <v>0.99221003463145441</v>
      </c>
      <c r="GN113" s="28">
        <f t="shared" si="185"/>
        <v>0.99914200311263257</v>
      </c>
      <c r="GO113" s="28">
        <f t="shared" si="185"/>
        <v>0.99868419074817238</v>
      </c>
      <c r="GP113" s="28">
        <f t="shared" si="185"/>
        <v>0.98750155055410704</v>
      </c>
      <c r="GQ113" s="28">
        <f t="shared" si="185"/>
        <v>0.95884609220637818</v>
      </c>
      <c r="GR113" s="9">
        <f t="shared" si="185"/>
        <v>0.89742410444068743</v>
      </c>
      <c r="GS113" s="28">
        <f t="shared" si="185"/>
        <v>0.75857562556848268</v>
      </c>
      <c r="GV113" s="28"/>
      <c r="GW113" s="28"/>
      <c r="GX113" s="28"/>
      <c r="GZ113" s="28"/>
      <c r="HA113" s="28"/>
      <c r="HB113" s="28"/>
      <c r="HC113" s="28"/>
      <c r="HD113" s="28"/>
      <c r="HE113" s="29"/>
    </row>
    <row r="114" spans="1:213" x14ac:dyDescent="0.2">
      <c r="A114" s="6" t="s">
        <v>35</v>
      </c>
      <c r="B114">
        <f t="shared" ref="B114:J114" si="186">2*EXP(vita*($A110-B106))/(1+EXP(2*vita*($A110-B106)))</f>
        <v>0.99596793317710719</v>
      </c>
      <c r="C114">
        <f t="shared" si="186"/>
        <v>0.92699348950991434</v>
      </c>
      <c r="D114">
        <f t="shared" si="186"/>
        <v>0.85429385410273129</v>
      </c>
      <c r="E114">
        <f t="shared" si="186"/>
        <v>0.79233156084634604</v>
      </c>
      <c r="F114">
        <f t="shared" si="186"/>
        <v>0.73941061655484175</v>
      </c>
      <c r="G114">
        <f t="shared" si="186"/>
        <v>0.69307751799233552</v>
      </c>
      <c r="H114">
        <f t="shared" si="186"/>
        <v>0.65139956506050911</v>
      </c>
      <c r="I114">
        <f t="shared" si="186"/>
        <v>0.61292190447812411</v>
      </c>
      <c r="J114">
        <f t="shared" si="186"/>
        <v>0.57650951239278891</v>
      </c>
      <c r="K114">
        <f>2*EXP(vita*($AB98-K106))/(1+EXP(2*vita*($AB98-K106)))</f>
        <v>0.9770782812700306</v>
      </c>
      <c r="O114" s="6" t="s">
        <v>35</v>
      </c>
      <c r="P114">
        <f t="shared" ref="P114:Y114" si="187">2*EXP(vita*($AB98-P106))/(1+EXP(2*vita*($AB98-P106)))</f>
        <v>0.97707828127003049</v>
      </c>
      <c r="Q114">
        <f t="shared" si="187"/>
        <v>0.99027940044372254</v>
      </c>
      <c r="R114">
        <f t="shared" si="187"/>
        <v>0.99796736566624522</v>
      </c>
      <c r="S114">
        <f t="shared" si="187"/>
        <v>0.99989088593640629</v>
      </c>
      <c r="T114">
        <f t="shared" si="187"/>
        <v>0.99516248351414027</v>
      </c>
      <c r="U114">
        <f t="shared" si="187"/>
        <v>0.98197197742214004</v>
      </c>
      <c r="V114">
        <f t="shared" si="187"/>
        <v>0.95692449425689552</v>
      </c>
      <c r="W114">
        <f t="shared" si="187"/>
        <v>0.91345149688070126</v>
      </c>
      <c r="X114">
        <f t="shared" si="187"/>
        <v>0.83731992481879025</v>
      </c>
      <c r="Y114">
        <f t="shared" si="187"/>
        <v>0.68877752714716622</v>
      </c>
      <c r="AA114" s="6" t="s">
        <v>35</v>
      </c>
      <c r="AB114">
        <f t="shared" ref="AB114:AK114" si="188">-2*EXP(-vita*($AB98-AB106))/(1+EXP(-2*vita*($AB98-AB106)))</f>
        <v>-0.68877752714716634</v>
      </c>
      <c r="AC114">
        <f t="shared" si="188"/>
        <v>-0.83731992481879025</v>
      </c>
      <c r="AD114">
        <f t="shared" si="188"/>
        <v>-0.91345149688070126</v>
      </c>
      <c r="AE114">
        <f t="shared" si="188"/>
        <v>-0.95692449425689552</v>
      </c>
      <c r="AF114">
        <f t="shared" si="188"/>
        <v>-0.98197197742214015</v>
      </c>
      <c r="AG114">
        <f t="shared" si="188"/>
        <v>-0.99516248351414027</v>
      </c>
      <c r="AH114">
        <f t="shared" si="188"/>
        <v>-0.99989088593640651</v>
      </c>
      <c r="AI114">
        <f t="shared" si="188"/>
        <v>-0.99796736566624511</v>
      </c>
      <c r="AJ114">
        <f t="shared" si="188"/>
        <v>-0.99027940044372242</v>
      </c>
      <c r="AK114">
        <f t="shared" si="188"/>
        <v>-0.9770782812700306</v>
      </c>
      <c r="AL114" s="27">
        <f t="shared" ref="AL114:AT114" si="189">-vita*AL$108*ABS(AL118)</f>
        <v>0.5103052605949886</v>
      </c>
      <c r="AM114" s="28">
        <f t="shared" si="189"/>
        <v>0.27290508056313278</v>
      </c>
      <c r="AN114" s="28">
        <f t="shared" si="189"/>
        <v>0.27784280890560947</v>
      </c>
      <c r="AO114" s="28">
        <f t="shared" si="189"/>
        <v>0.26578981532771717</v>
      </c>
      <c r="AP114" s="28">
        <f t="shared" si="189"/>
        <v>0.23702091659106572</v>
      </c>
      <c r="AQ114" s="28">
        <f t="shared" si="189"/>
        <v>0.19421678441788287</v>
      </c>
      <c r="AR114" s="28">
        <f t="shared" si="189"/>
        <v>0.14256130374197795</v>
      </c>
      <c r="AS114" s="28">
        <f t="shared" si="189"/>
        <v>8.934147955159788E-2</v>
      </c>
      <c r="AT114" s="28">
        <f t="shared" si="189"/>
        <v>4.2934162518297854E-2</v>
      </c>
      <c r="AU114" s="28">
        <f>-vita*AU$108*(AU118)</f>
        <v>1.1253602481734902E-2</v>
      </c>
      <c r="AV114">
        <f t="shared" ref="AV114:BP114" si="190">-vita*AV$108*ABS(AV118)</f>
        <v>0</v>
      </c>
      <c r="AW114">
        <f t="shared" si="190"/>
        <v>0</v>
      </c>
      <c r="AX114" s="28">
        <f t="shared" si="190"/>
        <v>-6.4859400700999492E-3</v>
      </c>
      <c r="AY114" s="28">
        <f t="shared" si="190"/>
        <v>-2.5408021854186558E-2</v>
      </c>
      <c r="AZ114" s="28">
        <f t="shared" si="190"/>
        <v>-5.518394563446305E-2</v>
      </c>
      <c r="BA114" s="28">
        <f t="shared" si="190"/>
        <v>-9.3260918311345087E-2</v>
      </c>
      <c r="BB114" s="28">
        <f t="shared" si="190"/>
        <v>-0.13624685188197705</v>
      </c>
      <c r="BC114" s="28">
        <f t="shared" si="190"/>
        <v>-0.18010326271226285</v>
      </c>
      <c r="BD114" s="28">
        <f t="shared" si="190"/>
        <v>-0.22040853097754082</v>
      </c>
      <c r="BE114" s="28">
        <f t="shared" si="190"/>
        <v>-0.2527006362713527</v>
      </c>
      <c r="BF114" s="28">
        <f t="shared" si="190"/>
        <v>-0.27290508056313267</v>
      </c>
      <c r="BG114" s="29">
        <f t="shared" si="190"/>
        <v>-0.27784280890560958</v>
      </c>
      <c r="BH114" s="27">
        <f t="shared" si="190"/>
        <v>0.5103052605949886</v>
      </c>
      <c r="BI114" s="28">
        <f t="shared" si="190"/>
        <v>0.3969304320050776</v>
      </c>
      <c r="BJ114" s="28">
        <f t="shared" si="190"/>
        <v>0.41345974299313804</v>
      </c>
      <c r="BK114" s="28">
        <f t="shared" si="190"/>
        <v>0.40555593722682348</v>
      </c>
      <c r="BL114" s="28">
        <f t="shared" si="190"/>
        <v>0.37140973785206438</v>
      </c>
      <c r="BM114" s="28">
        <f t="shared" si="190"/>
        <v>0.31271507818798522</v>
      </c>
      <c r="BN114" s="28">
        <f t="shared" si="190"/>
        <v>0.23565765691026963</v>
      </c>
      <c r="BO114" s="28">
        <f t="shared" si="190"/>
        <v>0.15121201657335281</v>
      </c>
      <c r="BP114" s="28">
        <f t="shared" si="190"/>
        <v>7.4053416239417205E-2</v>
      </c>
      <c r="BQ114" s="28">
        <f>-vita*BQ$108*(BQ118)</f>
        <v>1.9650172912176078E-2</v>
      </c>
      <c r="BR114">
        <f t="shared" ref="BR114:CL114" si="191">-vita*BR$108*ABS(BR118)</f>
        <v>0</v>
      </c>
      <c r="BS114">
        <f t="shared" si="191"/>
        <v>0</v>
      </c>
      <c r="BT114" s="28">
        <f t="shared" si="191"/>
        <v>-8.6051589665275818E-3</v>
      </c>
      <c r="BU114" s="28">
        <f t="shared" si="191"/>
        <v>-3.3818128518471109E-2</v>
      </c>
      <c r="BV114" s="28">
        <f t="shared" si="191"/>
        <v>-7.3847421243120159E-2</v>
      </c>
      <c r="BW114" s="28">
        <f t="shared" si="191"/>
        <v>-0.12576207697891162</v>
      </c>
      <c r="BX114" s="28">
        <f t="shared" si="191"/>
        <v>-0.18557927776033847</v>
      </c>
      <c r="BY114" s="28">
        <f t="shared" si="191"/>
        <v>-0.24839921929213293</v>
      </c>
      <c r="BZ114" s="28">
        <f t="shared" si="191"/>
        <v>-0.30860300270987989</v>
      </c>
      <c r="CA114" s="28">
        <f t="shared" si="191"/>
        <v>-0.36013851876045955</v>
      </c>
      <c r="CB114" s="28">
        <f t="shared" si="191"/>
        <v>-0.39693043200507749</v>
      </c>
      <c r="CC114" s="29">
        <f t="shared" si="191"/>
        <v>-0.41345974299313815</v>
      </c>
      <c r="CD114" s="27">
        <f t="shared" si="191"/>
        <v>0.5103052605949886</v>
      </c>
      <c r="CE114" s="28">
        <f t="shared" si="191"/>
        <v>0.50797743289789632</v>
      </c>
      <c r="CF114" s="28">
        <f t="shared" si="191"/>
        <v>0.54032144554317518</v>
      </c>
      <c r="CG114" s="28">
        <f t="shared" si="191"/>
        <v>0.54287337497897425</v>
      </c>
      <c r="CH114" s="28">
        <f t="shared" si="191"/>
        <v>0.51069344803998573</v>
      </c>
      <c r="CI114" s="28">
        <f t="shared" si="191"/>
        <v>0.4426176016179077</v>
      </c>
      <c r="CJ114" s="28">
        <f t="shared" si="191"/>
        <v>0.34358401784079706</v>
      </c>
      <c r="CK114" s="28">
        <f t="shared" si="191"/>
        <v>0.22674379896135502</v>
      </c>
      <c r="CL114" s="28">
        <f t="shared" si="191"/>
        <v>0.11369221355990113</v>
      </c>
      <c r="CM114" s="28">
        <f>-vita*CM$108*(CM118)</f>
        <v>3.0650733064275345E-2</v>
      </c>
      <c r="CN114">
        <f t="shared" ref="CN114:DH114" si="192">-vita*CN$108*ABS(CN118)</f>
        <v>0</v>
      </c>
      <c r="CO114">
        <f t="shared" si="192"/>
        <v>0</v>
      </c>
      <c r="CP114" s="28">
        <f t="shared" si="192"/>
        <v>-1.020982541178117E-2</v>
      </c>
      <c r="CQ114" s="28">
        <f t="shared" si="192"/>
        <v>-4.0222267860861589E-2</v>
      </c>
      <c r="CR114" s="28">
        <f t="shared" si="192"/>
        <v>-8.8195342902323559E-2</v>
      </c>
      <c r="CS114" s="28">
        <f t="shared" si="192"/>
        <v>-0.15108992077697569</v>
      </c>
      <c r="CT114" s="28">
        <f t="shared" si="192"/>
        <v>-0.22471808543345687</v>
      </c>
      <c r="CU114" s="28">
        <f t="shared" si="192"/>
        <v>-0.30381698788509992</v>
      </c>
      <c r="CV114" s="28">
        <f t="shared" si="192"/>
        <v>-0.3821595319521493</v>
      </c>
      <c r="CW114" s="28">
        <f t="shared" si="192"/>
        <v>-0.45272542140947258</v>
      </c>
      <c r="CX114" s="28">
        <f t="shared" si="192"/>
        <v>-0.50797743289789621</v>
      </c>
      <c r="CY114" s="29">
        <f t="shared" si="192"/>
        <v>-0.54032144554317529</v>
      </c>
      <c r="CZ114" s="27">
        <f t="shared" si="192"/>
        <v>0.5103052605949886</v>
      </c>
      <c r="DA114" s="28">
        <f t="shared" si="192"/>
        <v>0.60436777711716372</v>
      </c>
      <c r="DB114" s="28">
        <f t="shared" si="192"/>
        <v>0.65487082504086902</v>
      </c>
      <c r="DC114" s="28">
        <f t="shared" si="192"/>
        <v>0.67272681512282229</v>
      </c>
      <c r="DD114" s="28">
        <f t="shared" si="192"/>
        <v>0.64956343857062881</v>
      </c>
      <c r="DE114" s="28">
        <f t="shared" si="192"/>
        <v>0.57996081737434846</v>
      </c>
      <c r="DF114" s="28">
        <f t="shared" si="192"/>
        <v>0.46498595121339381</v>
      </c>
      <c r="DG114" s="28">
        <f t="shared" si="192"/>
        <v>0.31701901410332023</v>
      </c>
      <c r="DH114" s="28">
        <f t="shared" si="192"/>
        <v>0.16362152882797057</v>
      </c>
      <c r="DI114" s="28">
        <f>-vita*DI$108*(DI118)</f>
        <v>4.5018012289363973E-2</v>
      </c>
      <c r="DJ114">
        <f t="shared" ref="DJ114:ED114" si="193">-vita*DJ$108*ABS(DJ118)</f>
        <v>0</v>
      </c>
      <c r="DK114">
        <f t="shared" si="193"/>
        <v>0</v>
      </c>
      <c r="DL114" s="28">
        <f t="shared" si="193"/>
        <v>-1.1424321383564529E-2</v>
      </c>
      <c r="DM114" s="28">
        <f t="shared" si="193"/>
        <v>-4.5090057283319947E-2</v>
      </c>
      <c r="DN114" s="28">
        <f t="shared" si="193"/>
        <v>-9.9180883350076243E-2</v>
      </c>
      <c r="DO114" s="28">
        <f t="shared" si="193"/>
        <v>-0.17068686786845141</v>
      </c>
      <c r="DP114" s="28">
        <f t="shared" si="193"/>
        <v>-0.25542862682635259</v>
      </c>
      <c r="DQ114" s="28">
        <f t="shared" si="193"/>
        <v>-0.34808895795786132</v>
      </c>
      <c r="DR114" s="28">
        <f t="shared" si="193"/>
        <v>-0.44225370358873406</v>
      </c>
      <c r="DS114" s="28">
        <f t="shared" si="193"/>
        <v>-0.53047220013573892</v>
      </c>
      <c r="DT114" s="28">
        <f t="shared" si="193"/>
        <v>-0.6043677771171635</v>
      </c>
      <c r="DU114" s="29">
        <f t="shared" si="193"/>
        <v>-0.65487082504086913</v>
      </c>
      <c r="DV114" s="27">
        <f t="shared" si="193"/>
        <v>0.5103052605949886</v>
      </c>
      <c r="DW114" s="28">
        <f t="shared" si="193"/>
        <v>0.68580906222909488</v>
      </c>
      <c r="DX114" s="28">
        <f t="shared" si="193"/>
        <v>0.7550476285828438</v>
      </c>
      <c r="DY114" s="28">
        <f t="shared" si="193"/>
        <v>0.79115939611118691</v>
      </c>
      <c r="DZ114" s="28">
        <f t="shared" si="193"/>
        <v>0.78277331229244174</v>
      </c>
      <c r="EA114" s="28">
        <f t="shared" si="193"/>
        <v>0.71972560580730116</v>
      </c>
      <c r="EB114" s="28">
        <f t="shared" si="193"/>
        <v>0.59699965490888673</v>
      </c>
      <c r="EC114" s="28">
        <f t="shared" si="193"/>
        <v>0.42222141671418806</v>
      </c>
      <c r="ED114" s="28">
        <f t="shared" si="193"/>
        <v>0.22563452745941251</v>
      </c>
      <c r="EE114" s="28">
        <f>-vita*EE$108*(EE118)</f>
        <v>6.3706228362108819E-2</v>
      </c>
      <c r="EF114">
        <f t="shared" ref="EF114:EZ114" si="194">-vita*EF$108*ABS(EF118)</f>
        <v>0</v>
      </c>
      <c r="EG114">
        <f t="shared" si="194"/>
        <v>0</v>
      </c>
      <c r="EH114" s="28">
        <f t="shared" si="194"/>
        <v>-1.2343199246342638E-2</v>
      </c>
      <c r="EI114" s="28">
        <f t="shared" si="194"/>
        <v>-4.8784964234521944E-2</v>
      </c>
      <c r="EJ114" s="28">
        <f t="shared" si="194"/>
        <v>-0.10756587375577331</v>
      </c>
      <c r="EK114" s="28">
        <f t="shared" si="194"/>
        <v>-0.18576581468543552</v>
      </c>
      <c r="EL114" s="28">
        <f t="shared" si="194"/>
        <v>-0.27931775349917243</v>
      </c>
      <c r="EM114" s="28">
        <f t="shared" si="194"/>
        <v>-0.38301814071989837</v>
      </c>
      <c r="EN114" s="28">
        <f t="shared" si="194"/>
        <v>-0.49052649501314777</v>
      </c>
      <c r="EO114" s="9">
        <f t="shared" si="194"/>
        <v>-0.59434870246950233</v>
      </c>
      <c r="EP114" s="28">
        <f t="shared" si="194"/>
        <v>-0.68580906222909443</v>
      </c>
      <c r="EQ114" s="29">
        <f t="shared" si="194"/>
        <v>-0.7550476285828438</v>
      </c>
      <c r="ER114" s="27">
        <f t="shared" si="194"/>
        <v>0.5103052605949886</v>
      </c>
      <c r="ES114" s="28">
        <f t="shared" si="194"/>
        <v>0.75306590486955216</v>
      </c>
      <c r="ET114" s="28">
        <f t="shared" si="194"/>
        <v>0.84023439997553917</v>
      </c>
      <c r="EU114" s="9">
        <f t="shared" si="194"/>
        <v>0.89566463292038567</v>
      </c>
      <c r="EV114" s="28">
        <f t="shared" si="194"/>
        <v>0.90590101089998276</v>
      </c>
      <c r="EW114" s="28">
        <f t="shared" si="194"/>
        <v>0.85653068341865457</v>
      </c>
      <c r="EX114" s="28">
        <f t="shared" si="194"/>
        <v>0.73537087978973614</v>
      </c>
      <c r="EY114" s="28">
        <f t="shared" si="194"/>
        <v>0.54126657242504073</v>
      </c>
      <c r="EZ114" s="28">
        <f t="shared" si="194"/>
        <v>0.30132416394629258</v>
      </c>
      <c r="FA114" s="28">
        <f>-vita*FA$108*(FA118)</f>
        <v>8.7886707296645716E-2</v>
      </c>
      <c r="FB114" s="9">
        <f t="shared" ref="FB114:FV114" si="195">-vita*FB$108*ABS(FB118)</f>
        <v>0</v>
      </c>
      <c r="FC114">
        <f t="shared" si="195"/>
        <v>0</v>
      </c>
      <c r="FD114" s="28">
        <f t="shared" si="195"/>
        <v>-1.3038233662406751E-2</v>
      </c>
      <c r="FE114" s="28">
        <f t="shared" si="195"/>
        <v>-5.158665542157493E-2</v>
      </c>
      <c r="FF114" s="28">
        <f t="shared" si="195"/>
        <v>-0.11395074183021003</v>
      </c>
      <c r="FG114" s="28">
        <f t="shared" si="195"/>
        <v>-0.19731895026892984</v>
      </c>
      <c r="FH114" s="28">
        <f t="shared" si="195"/>
        <v>-0.297775552717435</v>
      </c>
      <c r="FI114" s="9">
        <f t="shared" si="195"/>
        <v>-0.41030578138588064</v>
      </c>
      <c r="FJ114" s="28">
        <f t="shared" si="195"/>
        <v>-0.52877951525569933</v>
      </c>
      <c r="FK114" s="28">
        <f t="shared" si="195"/>
        <v>-0.64589540218227237</v>
      </c>
      <c r="FL114" s="28">
        <f t="shared" si="195"/>
        <v>-0.75306590486955205</v>
      </c>
      <c r="FM114" s="29">
        <f t="shared" si="195"/>
        <v>-0.84023439997553906</v>
      </c>
      <c r="FN114" s="27">
        <f t="shared" si="195"/>
        <v>0.5103052605949886</v>
      </c>
      <c r="FO114" s="28">
        <f t="shared" si="195"/>
        <v>0.80756891657861452</v>
      </c>
      <c r="FP114" s="9">
        <f t="shared" si="195"/>
        <v>0.91096496649438996</v>
      </c>
      <c r="FQ114" s="28">
        <f t="shared" si="195"/>
        <v>0.98522528863489389</v>
      </c>
      <c r="FR114" s="28">
        <f t="shared" si="195"/>
        <v>1.0158686667176129</v>
      </c>
      <c r="FS114" s="28">
        <f t="shared" si="195"/>
        <v>0.98543617327966126</v>
      </c>
      <c r="FT114" s="28">
        <f t="shared" si="195"/>
        <v>0.87492787458302024</v>
      </c>
      <c r="FU114" s="28">
        <f t="shared" si="195"/>
        <v>0.67157542282853688</v>
      </c>
      <c r="FV114" s="28">
        <f t="shared" si="195"/>
        <v>0.39176488562287165</v>
      </c>
      <c r="FW114" s="9">
        <f>-vita*FW$108*(FW118)</f>
        <v>0.11896041977584371</v>
      </c>
      <c r="FX114">
        <f t="shared" ref="FX114:GR114" si="196">-vita*FX$108*ABS(FX118)</f>
        <v>0</v>
      </c>
      <c r="FY114">
        <f t="shared" si="196"/>
        <v>0</v>
      </c>
      <c r="FZ114" s="28">
        <f t="shared" si="196"/>
        <v>-1.3563850432592672E-2</v>
      </c>
      <c r="GA114" s="28">
        <f t="shared" si="196"/>
        <v>-5.370937192959669E-2</v>
      </c>
      <c r="GB114" s="28">
        <f t="shared" si="196"/>
        <v>-0.11880379888649097</v>
      </c>
      <c r="GC114" s="28">
        <f t="shared" si="196"/>
        <v>-0.20614177677001333</v>
      </c>
      <c r="GD114" s="9">
        <f t="shared" si="196"/>
        <v>-0.31196258434561752</v>
      </c>
      <c r="GE114" s="28">
        <f t="shared" si="196"/>
        <v>-0.43145988962725518</v>
      </c>
      <c r="GF114" s="28">
        <f t="shared" si="196"/>
        <v>-0.55876711820262104</v>
      </c>
      <c r="GG114" s="28">
        <f t="shared" si="196"/>
        <v>-0.68689278677609322</v>
      </c>
      <c r="GH114" s="28">
        <f t="shared" si="196"/>
        <v>-0.80756891657861429</v>
      </c>
      <c r="GI114" s="29">
        <f t="shared" si="196"/>
        <v>-0.91096496649438996</v>
      </c>
      <c r="GJ114" s="27">
        <f t="shared" si="196"/>
        <v>0.5103052605949886</v>
      </c>
      <c r="GK114" s="9">
        <f t="shared" si="196"/>
        <v>0.85106410966794399</v>
      </c>
      <c r="GL114" s="28">
        <f t="shared" si="196"/>
        <v>0.96853739416581475</v>
      </c>
      <c r="GM114" s="28">
        <f t="shared" si="196"/>
        <v>1.0600768123126325</v>
      </c>
      <c r="GN114" s="28">
        <f t="shared" si="196"/>
        <v>1.1111117471776117</v>
      </c>
      <c r="GO114" s="28">
        <f t="shared" si="196"/>
        <v>1.1026134031732722</v>
      </c>
      <c r="GP114" s="28">
        <f t="shared" si="196"/>
        <v>1.0103207906402827</v>
      </c>
      <c r="GQ114" s="28">
        <f t="shared" si="196"/>
        <v>0.80912902134281639</v>
      </c>
      <c r="GR114" s="9">
        <f t="shared" si="196"/>
        <v>0.49712835579855047</v>
      </c>
      <c r="GS114" s="28">
        <f>-vita*GS$108*(GS118)</f>
        <v>0.15854353343759728</v>
      </c>
      <c r="GT114">
        <f t="shared" ref="GT114:HE114" si="197">-vita*GT$108*ABS(GT118)</f>
        <v>0</v>
      </c>
      <c r="GU114">
        <f t="shared" si="197"/>
        <v>0</v>
      </c>
      <c r="GV114" s="28">
        <f t="shared" si="197"/>
        <v>-1.3961286582000132E-2</v>
      </c>
      <c r="GW114" s="28">
        <f t="shared" si="197"/>
        <v>-5.5316691733652397E-2</v>
      </c>
      <c r="GX114" s="28">
        <f t="shared" si="197"/>
        <v>-0.12248747461293741</v>
      </c>
      <c r="GY114" s="9">
        <f t="shared" si="197"/>
        <v>-0.21286271671087595</v>
      </c>
      <c r="GZ114" s="28">
        <f t="shared" si="197"/>
        <v>-0.32282331029688904</v>
      </c>
      <c r="HA114" s="28">
        <f t="shared" si="197"/>
        <v>-0.4477612973250879</v>
      </c>
      <c r="HB114" s="28">
        <f t="shared" si="197"/>
        <v>-0.58207694232994744</v>
      </c>
      <c r="HC114" s="28">
        <f t="shared" si="197"/>
        <v>-0.71912497590582347</v>
      </c>
      <c r="HD114" s="28">
        <f t="shared" si="197"/>
        <v>-0.85106410966794377</v>
      </c>
      <c r="HE114" s="29">
        <f t="shared" si="197"/>
        <v>-0.96853739416581452</v>
      </c>
    </row>
    <row r="115" spans="1:213" x14ac:dyDescent="0.2">
      <c r="B115">
        <f t="shared" ref="B115:M115" si="198">-vita*B$108*ABS(B120)</f>
        <v>-1.3652466039224764E-2</v>
      </c>
      <c r="C115">
        <f t="shared" si="198"/>
        <v>-5.4067584024993676E-2</v>
      </c>
      <c r="D115">
        <f t="shared" si="198"/>
        <v>-0.11962408531650724</v>
      </c>
      <c r="E115">
        <f t="shared" si="198"/>
        <v>-0.20763660578894969</v>
      </c>
      <c r="F115">
        <f t="shared" si="198"/>
        <v>-0.31437414380152268</v>
      </c>
      <c r="G115">
        <f t="shared" si="198"/>
        <v>-0.43507146214641124</v>
      </c>
      <c r="H115">
        <f t="shared" si="198"/>
        <v>-0.56391620677454757</v>
      </c>
      <c r="I115">
        <f t="shared" si="198"/>
        <v>-0.69398518009302301</v>
      </c>
      <c r="J115">
        <f t="shared" si="198"/>
        <v>-0.81709043692888039</v>
      </c>
      <c r="K115">
        <f t="shared" si="198"/>
        <v>-0.92348148447587186</v>
      </c>
      <c r="L115">
        <f t="shared" si="198"/>
        <v>0</v>
      </c>
      <c r="M115">
        <f t="shared" si="198"/>
        <v>0</v>
      </c>
      <c r="P115">
        <f t="shared" ref="P115:X115" si="199">-vita*P$108*ABS(P120)</f>
        <v>3.1065176976317083E-2</v>
      </c>
      <c r="Q115">
        <f t="shared" si="199"/>
        <v>0.13909244787845809</v>
      </c>
      <c r="R115">
        <f t="shared" si="199"/>
        <v>0.13823716025978233</v>
      </c>
      <c r="S115">
        <f t="shared" si="199"/>
        <v>0.1289564947221791</v>
      </c>
      <c r="T115">
        <f t="shared" si="199"/>
        <v>0.11211662373008641</v>
      </c>
      <c r="U115">
        <f t="shared" si="199"/>
        <v>8.9636962083155414E-2</v>
      </c>
      <c r="V115">
        <f t="shared" si="199"/>
        <v>6.4323367848929669E-2</v>
      </c>
      <c r="W115">
        <f t="shared" si="199"/>
        <v>3.9535458104352772E-2</v>
      </c>
      <c r="X115">
        <f t="shared" si="199"/>
        <v>1.8717132368971767E-2</v>
      </c>
      <c r="Y115">
        <f>-vita*Y$108*(Y120)</f>
        <v>4.8598493666964782E-3</v>
      </c>
      <c r="Z115">
        <f>-vita*Z$108*ABS(Z120)</f>
        <v>0</v>
      </c>
      <c r="AA115">
        <f>-vita*AA$108*ABS(AA120)</f>
        <v>0</v>
      </c>
      <c r="AB115">
        <f t="shared" ref="AB115:AK115" si="200">-vita*AB$108*ABS(AB119)</f>
        <v>-3.6888538096851997E-3</v>
      </c>
      <c r="AC115">
        <f t="shared" si="200"/>
        <v>-1.4389905260004165E-2</v>
      </c>
      <c r="AD115">
        <f t="shared" si="200"/>
        <v>-3.1034741677319566E-2</v>
      </c>
      <c r="AE115">
        <f t="shared" si="200"/>
        <v>-5.1935834006701209E-2</v>
      </c>
      <c r="AF115">
        <f t="shared" si="200"/>
        <v>-7.4924069998783982E-2</v>
      </c>
      <c r="AG115">
        <f t="shared" si="200"/>
        <v>-9.7536070507197481E-2</v>
      </c>
      <c r="AH115">
        <f t="shared" si="200"/>
        <v>-0.11724413520723026</v>
      </c>
      <c r="AI115">
        <f t="shared" si="200"/>
        <v>-0.13171691886618758</v>
      </c>
      <c r="AJ115">
        <f t="shared" si="200"/>
        <v>-0.13909244787845798</v>
      </c>
      <c r="AK115">
        <f t="shared" si="200"/>
        <v>-0.13823716025978247</v>
      </c>
      <c r="AL115" s="27">
        <f t="shared" ref="AL115" si="201">AL114-AL102</f>
        <v>0.6839534382619189</v>
      </c>
      <c r="AM115" s="28">
        <f t="shared" ref="AM115" si="202">AM114-AM102</f>
        <v>0.27290508056313273</v>
      </c>
      <c r="AN115" s="28">
        <f t="shared" ref="AN115" si="203">AN114-AN102</f>
        <v>0.10419463123867906</v>
      </c>
      <c r="AO115" s="28">
        <f t="shared" ref="AO115" si="204">AO114-AO102</f>
        <v>-7.6230327997951652E-2</v>
      </c>
      <c r="AP115" s="28">
        <f t="shared" ref="AP115" si="205">AP114-AP102</f>
        <v>-0.26297908340893439</v>
      </c>
      <c r="AQ115" s="28">
        <f t="shared" ref="AQ115" si="206">AQ114-AQ102</f>
        <v>-0.44857082526865649</v>
      </c>
      <c r="AR115" s="28">
        <f t="shared" ref="AR115" si="207">AR114-AR102</f>
        <v>-0.62348313937700006</v>
      </c>
      <c r="AS115" s="28">
        <f t="shared" ref="AS115" si="208">AS114-AS102</f>
        <v>-0.77668392423284083</v>
      </c>
      <c r="AT115" s="28">
        <f t="shared" ref="AT115" si="209">AT114-AT102</f>
        <v>-0.89675845826761058</v>
      </c>
      <c r="AU115" s="28">
        <f>AU114-AU102</f>
        <v>-0.97355415053047312</v>
      </c>
      <c r="AV115">
        <f t="shared" ref="AV115" si="210">AV114-AV102</f>
        <v>-1</v>
      </c>
      <c r="AW115">
        <f t="shared" ref="AW115" si="211">AW114-AW102</f>
        <v>-1</v>
      </c>
      <c r="AX115" s="28">
        <f>AX114-AX102</f>
        <v>-0.99129369308230797</v>
      </c>
      <c r="AY115" s="28">
        <f>AY114-AY102</f>
        <v>-0.96510064264009499</v>
      </c>
      <c r="AZ115" s="28">
        <f t="shared" ref="AZ115" si="212">AZ114-AZ102</f>
        <v>-0.92120934941890176</v>
      </c>
      <c r="BA115" s="28">
        <f t="shared" ref="BA115" si="213">BA114-BA102</f>
        <v>-0.8593053614303231</v>
      </c>
      <c r="BB115" s="28">
        <f t="shared" ref="BB115" si="214">BB114-BB102</f>
        <v>-0.77903446156851641</v>
      </c>
      <c r="BC115" s="28">
        <f t="shared" ref="BC115" si="215">BC114-BC102</f>
        <v>-0.68010326271226296</v>
      </c>
      <c r="BD115" s="28">
        <f t="shared" ref="BD115" si="216">BD114-BD102</f>
        <v>-0.56242867430320964</v>
      </c>
      <c r="BE115" s="28">
        <f t="shared" ref="BE115" si="217">BE114-BE102</f>
        <v>-0.42634881393828311</v>
      </c>
      <c r="BF115" s="28">
        <f t="shared" ref="BF115" si="218">BF114-BF102</f>
        <v>-0.27290508056313273</v>
      </c>
      <c r="BG115" s="29">
        <f t="shared" ref="BG115" si="219">BG114-BG102</f>
        <v>-0.10419463123867928</v>
      </c>
      <c r="BH115" s="27">
        <f t="shared" ref="BH115" si="220">BH114-BH102</f>
        <v>0.6839534382619189</v>
      </c>
      <c r="BI115" s="28">
        <f t="shared" ref="BI115" si="221">BI114-BI102</f>
        <v>0.39693043200507755</v>
      </c>
      <c r="BJ115" s="28">
        <f t="shared" ref="BJ115" si="222">BJ114-BJ102</f>
        <v>0.23981156532620762</v>
      </c>
      <c r="BK115" s="28">
        <f t="shared" ref="BK115" si="223">BK114-BK102</f>
        <v>6.3535793901154658E-2</v>
      </c>
      <c r="BL115" s="28">
        <f t="shared" ref="BL115" si="224">BL114-BL102</f>
        <v>-0.12859026214793573</v>
      </c>
      <c r="BM115" s="28">
        <f t="shared" ref="BM115" si="225">BM114-BM102</f>
        <v>-0.33007253149855414</v>
      </c>
      <c r="BN115" s="28">
        <f t="shared" ref="BN115" si="226">BN114-BN102</f>
        <v>-0.53038678620870838</v>
      </c>
      <c r="BO115" s="28">
        <f t="shared" ref="BO115" si="227">BO114-BO102</f>
        <v>-0.71481338721108589</v>
      </c>
      <c r="BP115" s="28">
        <f t="shared" ref="BP115" si="228">BP114-BP102</f>
        <v>-0.86563920454649124</v>
      </c>
      <c r="BQ115" s="28">
        <f>BQ114-BQ102</f>
        <v>-0.96515758010003194</v>
      </c>
      <c r="BR115">
        <f t="shared" ref="BR115" si="229">BR114-BR102</f>
        <v>-1</v>
      </c>
      <c r="BS115">
        <f t="shared" ref="BS115" si="230">BS114-BS102</f>
        <v>-1</v>
      </c>
      <c r="BT115" s="28">
        <f>BT114-BT102</f>
        <v>-0.9934129119787356</v>
      </c>
      <c r="BU115" s="28">
        <f>BU114-BU102</f>
        <v>-0.97351074930437953</v>
      </c>
      <c r="BV115" s="28">
        <f t="shared" ref="BV115" si="231">BV114-BV102</f>
        <v>-0.93987282502755887</v>
      </c>
      <c r="BW115" s="28">
        <f t="shared" ref="BW115" si="232">BW114-BW102</f>
        <v>-0.89180652009788963</v>
      </c>
      <c r="BX115" s="28">
        <f t="shared" ref="BX115" si="233">BX114-BX102</f>
        <v>-0.82836688744687781</v>
      </c>
      <c r="BY115" s="28">
        <f t="shared" ref="BY115" si="234">BY114-BY102</f>
        <v>-0.74839921929213304</v>
      </c>
      <c r="BZ115" s="28">
        <f t="shared" ref="BZ115" si="235">BZ114-BZ102</f>
        <v>-0.65062314603554872</v>
      </c>
      <c r="CA115" s="28">
        <f t="shared" ref="CA115" si="236">CA114-CA102</f>
        <v>-0.53378669642738996</v>
      </c>
      <c r="CB115" s="28">
        <f t="shared" ref="CB115" si="237">CB114-CB102</f>
        <v>-0.39693043200507755</v>
      </c>
      <c r="CC115" s="29">
        <f t="shared" ref="CC115" si="238">CC114-CC102</f>
        <v>-0.23981156532620784</v>
      </c>
      <c r="CD115" s="27">
        <f t="shared" ref="CD115" si="239">CD114-CD102</f>
        <v>0.6839534382619189</v>
      </c>
      <c r="CE115" s="28">
        <f t="shared" ref="CE115" si="240">CE114-CE102</f>
        <v>0.50797743289789621</v>
      </c>
      <c r="CF115" s="28">
        <f t="shared" ref="CF115" si="241">CF114-CF102</f>
        <v>0.36667326787624477</v>
      </c>
      <c r="CG115" s="28">
        <f t="shared" ref="CG115" si="242">CG114-CG102</f>
        <v>0.20085323165330543</v>
      </c>
      <c r="CH115" s="28">
        <f t="shared" ref="CH115" si="243">CH114-CH102</f>
        <v>1.069344803998562E-2</v>
      </c>
      <c r="CI115" s="28">
        <f t="shared" ref="CI115" si="244">CI114-CI102</f>
        <v>-0.20017000806863167</v>
      </c>
      <c r="CJ115" s="28">
        <f t="shared" ref="CJ115" si="245">CJ114-CJ102</f>
        <v>-0.42246042527818095</v>
      </c>
      <c r="CK115" s="28">
        <f t="shared" ref="CK115" si="246">CK114-CK102</f>
        <v>-0.63928160482308372</v>
      </c>
      <c r="CL115" s="28">
        <f t="shared" ref="CL115" si="247">CL114-CL102</f>
        <v>-0.82600040722600732</v>
      </c>
      <c r="CM115" s="28">
        <f>CM114-CM102</f>
        <v>-0.95415701994793267</v>
      </c>
      <c r="CN115">
        <f t="shared" ref="CN115" si="248">CN114-CN102</f>
        <v>-1</v>
      </c>
      <c r="CO115">
        <f t="shared" ref="CO115" si="249">CO114-CO102</f>
        <v>-1</v>
      </c>
      <c r="CP115" s="28">
        <f>CP114-CP102</f>
        <v>-0.99501757842398919</v>
      </c>
      <c r="CQ115" s="28">
        <f>CQ114-CQ102</f>
        <v>-0.97991488864677001</v>
      </c>
      <c r="CR115" s="28">
        <f t="shared" ref="CR115" si="250">CR114-CR102</f>
        <v>-0.95422074668676227</v>
      </c>
      <c r="CS115" s="28">
        <f t="shared" ref="CS115" si="251">CS114-CS102</f>
        <v>-0.91713436389595371</v>
      </c>
      <c r="CT115" s="28">
        <f t="shared" ref="CT115" si="252">CT114-CT102</f>
        <v>-0.8675056951199962</v>
      </c>
      <c r="CU115" s="28">
        <f t="shared" ref="CU115" si="253">CU114-CU102</f>
        <v>-0.80381698788510003</v>
      </c>
      <c r="CV115" s="28">
        <f t="shared" ref="CV115" si="254">CV114-CV102</f>
        <v>-0.72417967527781812</v>
      </c>
      <c r="CW115" s="28">
        <f t="shared" ref="CW115" si="255">CW114-CW102</f>
        <v>-0.626373599076403</v>
      </c>
      <c r="CX115" s="28">
        <f t="shared" ref="CX115" si="256">CX114-CX102</f>
        <v>-0.50797743289789632</v>
      </c>
      <c r="CY115" s="29">
        <f t="shared" ref="CY115" si="257">CY114-CY102</f>
        <v>-0.36667326787624499</v>
      </c>
      <c r="CZ115" s="27">
        <f t="shared" ref="CZ115" si="258">CZ114-CZ102</f>
        <v>0.6839534382619189</v>
      </c>
      <c r="DA115" s="28">
        <f t="shared" ref="DA115" si="259">DA114-DA102</f>
        <v>0.60436777711716361</v>
      </c>
      <c r="DB115" s="28">
        <f t="shared" ref="DB115" si="260">DB114-DB102</f>
        <v>0.48122264737393861</v>
      </c>
      <c r="DC115" s="28">
        <f t="shared" ref="DC115" si="261">DC114-DC102</f>
        <v>0.33070667179715346</v>
      </c>
      <c r="DD115" s="28">
        <f t="shared" ref="DD115" si="262">DD114-DD102</f>
        <v>0.1495634385706287</v>
      </c>
      <c r="DE115" s="28">
        <f t="shared" ref="DE115" si="263">DE114-DE102</f>
        <v>-6.2826792312190904E-2</v>
      </c>
      <c r="DF115" s="28">
        <f t="shared" ref="DF115" si="264">DF114-DF102</f>
        <v>-0.3010584919055842</v>
      </c>
      <c r="DG115" s="28">
        <f t="shared" ref="DG115" si="265">DG114-DG102</f>
        <v>-0.54900638968111848</v>
      </c>
      <c r="DH115" s="28">
        <f t="shared" ref="DH115" si="266">DH114-DH102</f>
        <v>-0.77607109195793789</v>
      </c>
      <c r="DI115" s="28">
        <f>DI114-DI102</f>
        <v>-0.93978974072284405</v>
      </c>
      <c r="DJ115">
        <f t="shared" ref="DJ115" si="267">DJ114-DJ102</f>
        <v>-1</v>
      </c>
      <c r="DK115">
        <f t="shared" ref="DK115" si="268">DK114-DK102</f>
        <v>-1</v>
      </c>
      <c r="DL115" s="28">
        <f>DL114-DL102</f>
        <v>-0.99623207439577255</v>
      </c>
      <c r="DM115" s="28">
        <f>DM114-DM102</f>
        <v>-0.98478267806922837</v>
      </c>
      <c r="DN115" s="28">
        <f t="shared" ref="DN115" si="269">DN114-DN102</f>
        <v>-0.96520628713451495</v>
      </c>
      <c r="DO115" s="28">
        <f t="shared" ref="DO115" si="270">DO114-DO102</f>
        <v>-0.93673131098742946</v>
      </c>
      <c r="DP115" s="28">
        <f t="shared" ref="DP115" si="271">DP114-DP102</f>
        <v>-0.89821623651289195</v>
      </c>
      <c r="DQ115" s="28">
        <f t="shared" ref="DQ115" si="272">DQ114-DQ102</f>
        <v>-0.84808895795786143</v>
      </c>
      <c r="DR115" s="28">
        <f t="shared" ref="DR115" si="273">DR114-DR102</f>
        <v>-0.78427384691440283</v>
      </c>
      <c r="DS115" s="28">
        <f t="shared" ref="DS115" si="274">DS114-DS102</f>
        <v>-0.70412037780266934</v>
      </c>
      <c r="DT115" s="28">
        <f t="shared" ref="DT115" si="275">DT114-DT102</f>
        <v>-0.60436777711716361</v>
      </c>
      <c r="DU115" s="29">
        <f t="shared" ref="DU115" si="276">DU114-DU102</f>
        <v>-0.48122264737393883</v>
      </c>
      <c r="DV115" s="27">
        <f t="shared" ref="DV115" si="277">DV114-DV102</f>
        <v>0.6839534382619189</v>
      </c>
      <c r="DW115" s="28">
        <f t="shared" ref="DW115" si="278">DW114-DW102</f>
        <v>0.68580906222909477</v>
      </c>
      <c r="DX115" s="28">
        <f t="shared" ref="DX115" si="279">DX114-DX102</f>
        <v>0.58139945091591338</v>
      </c>
      <c r="DY115" s="28">
        <f t="shared" ref="DY115" si="280">DY114-DY102</f>
        <v>0.44913925278551808</v>
      </c>
      <c r="DZ115" s="28">
        <f t="shared" ref="DZ115" si="281">DZ114-DZ102</f>
        <v>0.28277331229244163</v>
      </c>
      <c r="EA115" s="28">
        <f t="shared" ref="EA115" si="282">EA114-EA102</f>
        <v>7.6937996120761798E-2</v>
      </c>
      <c r="EB115" s="28">
        <f t="shared" ref="EB115" si="283">EB114-EB102</f>
        <v>-0.16904478821009128</v>
      </c>
      <c r="EC115" s="28">
        <f t="shared" ref="EC115" si="284">EC114-EC102</f>
        <v>-0.44380398707025065</v>
      </c>
      <c r="ED115" s="28">
        <f t="shared" ref="ED115" si="285">ED114-ED102</f>
        <v>-0.71405809332649595</v>
      </c>
      <c r="EE115" s="28">
        <f>EE114-EE102</f>
        <v>-0.9211015246500992</v>
      </c>
      <c r="EF115">
        <f t="shared" ref="EF115" si="286">EF114-EF102</f>
        <v>-1</v>
      </c>
      <c r="EG115">
        <f t="shared" ref="EG115" si="287">EG114-EG102</f>
        <v>-1</v>
      </c>
      <c r="EH115" s="28">
        <f>EH114-EH102</f>
        <v>-0.99715095225855066</v>
      </c>
      <c r="EI115" s="28">
        <f>EI114-EI102</f>
        <v>-0.98847758502043037</v>
      </c>
      <c r="EJ115" s="28">
        <f t="shared" ref="EJ115" si="288">EJ114-EJ102</f>
        <v>-0.97359127754021202</v>
      </c>
      <c r="EK115" s="28">
        <f t="shared" ref="EK115" si="289">EK114-EK102</f>
        <v>-0.95181025780441353</v>
      </c>
      <c r="EL115" s="28">
        <f t="shared" ref="EL115" si="290">EL114-EL102</f>
        <v>-0.92210536318571179</v>
      </c>
      <c r="EM115" s="28">
        <f t="shared" ref="EM115" si="291">EM114-EM102</f>
        <v>-0.88301814071989848</v>
      </c>
      <c r="EN115" s="28">
        <f t="shared" ref="EN115" si="292">EN114-EN102</f>
        <v>-0.83254663833881659</v>
      </c>
      <c r="EO115" s="9">
        <f t="shared" ref="EO115" si="293">EO114-EO102</f>
        <v>-0.76799688013643275</v>
      </c>
      <c r="EP115" s="28">
        <f t="shared" ref="EP115" si="294">EP114-EP102</f>
        <v>-0.68580906222909455</v>
      </c>
      <c r="EQ115" s="29">
        <f t="shared" ref="EQ115" si="295">EQ114-EQ102</f>
        <v>-0.5813994509159135</v>
      </c>
      <c r="ER115" s="27">
        <f t="shared" ref="ER115" si="296">ER114-ER102</f>
        <v>0.6839534382619189</v>
      </c>
      <c r="ES115" s="28">
        <f t="shared" ref="ES115" si="297">ES114-ES102</f>
        <v>0.75306590486955205</v>
      </c>
      <c r="ET115" s="28">
        <f t="shared" ref="ET115" si="298">ET114-ET102</f>
        <v>0.66658622230860876</v>
      </c>
      <c r="EU115" s="9">
        <f t="shared" ref="EU115" si="299">EU114-EU102</f>
        <v>0.55364448959471679</v>
      </c>
      <c r="EV115" s="28">
        <f t="shared" ref="EV115" si="300">EV114-EV102</f>
        <v>0.40590101089998265</v>
      </c>
      <c r="EW115" s="28">
        <f t="shared" ref="EW115" si="301">EW114-EW102</f>
        <v>0.21374307373211521</v>
      </c>
      <c r="EX115" s="28">
        <f t="shared" ref="EX115" si="302">EX114-EX102</f>
        <v>-3.0673563329241871E-2</v>
      </c>
      <c r="EY115" s="28">
        <f t="shared" ref="EY115" si="303">EY114-EY102</f>
        <v>-0.32475883135939798</v>
      </c>
      <c r="EZ115" s="28">
        <f t="shared" ref="EZ115" si="304">EZ114-EZ102</f>
        <v>-0.63836845683961585</v>
      </c>
      <c r="FA115" s="28">
        <f>FA114-FA102</f>
        <v>-0.8969210457155623</v>
      </c>
      <c r="FB115" s="9">
        <f t="shared" ref="FB115" si="305">FB114-FB102</f>
        <v>-1</v>
      </c>
      <c r="FC115">
        <f t="shared" ref="FC115" si="306">FC114-FC102</f>
        <v>-1</v>
      </c>
      <c r="FD115" s="28">
        <f>FD114-FD102</f>
        <v>-0.99784598667461477</v>
      </c>
      <c r="FE115" s="28">
        <f>FE114-FE102</f>
        <v>-0.99127927620748335</v>
      </c>
      <c r="FF115" s="28">
        <f t="shared" ref="FF115" si="307">FF114-FF102</f>
        <v>-0.97997614561464874</v>
      </c>
      <c r="FG115" s="28">
        <f t="shared" ref="FG115" si="308">FG114-FG102</f>
        <v>-0.96336339338790788</v>
      </c>
      <c r="FH115" s="28">
        <f t="shared" ref="FH115" si="309">FH114-FH102</f>
        <v>-0.94056316240397431</v>
      </c>
      <c r="FI115" s="9">
        <f t="shared" ref="FI115" si="310">FI114-FI102</f>
        <v>-0.91030578138588081</v>
      </c>
      <c r="FJ115" s="28">
        <f t="shared" ref="FJ115" si="311">FJ114-FJ102</f>
        <v>-0.87079965858136821</v>
      </c>
      <c r="FK115" s="28">
        <f t="shared" ref="FK115" si="312">FK114-FK102</f>
        <v>-0.81954357984920279</v>
      </c>
      <c r="FL115" s="28">
        <f t="shared" ref="FL115" si="313">FL114-FL102</f>
        <v>-0.75306590486955216</v>
      </c>
      <c r="FM115" s="29">
        <f t="shared" ref="FM115" si="314">FM114-FM102</f>
        <v>-0.66658622230860876</v>
      </c>
      <c r="FN115" s="27">
        <f t="shared" ref="FN115" si="315">FN114-FN102</f>
        <v>0.6839534382619189</v>
      </c>
      <c r="FO115" s="28">
        <f t="shared" ref="FO115" si="316">FO114-FO102</f>
        <v>0.8075689165786144</v>
      </c>
      <c r="FP115" s="9">
        <f t="shared" ref="FP115" si="317">FP114-FP102</f>
        <v>0.73731678882745955</v>
      </c>
      <c r="FQ115" s="28">
        <f t="shared" ref="FQ115" si="318">FQ114-FQ102</f>
        <v>0.64320514530922512</v>
      </c>
      <c r="FR115" s="28">
        <f t="shared" ref="FR115" si="319">FR114-FR102</f>
        <v>0.51586866671761278</v>
      </c>
      <c r="FS115" s="28">
        <f t="shared" ref="FS115" si="320">FS114-FS102</f>
        <v>0.3426485635931219</v>
      </c>
      <c r="FT115" s="28">
        <f t="shared" ref="FT115" si="321">FT114-FT102</f>
        <v>0.10888343146404222</v>
      </c>
      <c r="FU115" s="28">
        <f t="shared" ref="FU115" si="322">FU114-FU102</f>
        <v>-0.19444998095590182</v>
      </c>
      <c r="FV115" s="28">
        <f t="shared" ref="FV115" si="323">FV114-FV102</f>
        <v>-0.54792773516303672</v>
      </c>
      <c r="FW115" s="9">
        <f>FW114-FW102</f>
        <v>-0.86584733323636431</v>
      </c>
      <c r="FX115">
        <f t="shared" ref="FX115" si="324">FX114-FX102</f>
        <v>-1</v>
      </c>
      <c r="FY115">
        <f t="shared" ref="FY115" si="325">FY114-FY102</f>
        <v>-1</v>
      </c>
      <c r="FZ115" s="28">
        <f>FZ114-FZ102</f>
        <v>-0.99837160344480069</v>
      </c>
      <c r="GA115" s="28">
        <f>GA114-GA102</f>
        <v>-0.99340199271550511</v>
      </c>
      <c r="GB115" s="28">
        <f t="shared" ref="GB115" si="326">GB114-GB102</f>
        <v>-0.98482920267092966</v>
      </c>
      <c r="GC115" s="28">
        <f t="shared" ref="GC115" si="327">GC114-GC102</f>
        <v>-0.97218621988899134</v>
      </c>
      <c r="GD115" s="9">
        <f t="shared" ref="GD115" si="328">GD114-GD102</f>
        <v>-0.95475019403215688</v>
      </c>
      <c r="GE115" s="28">
        <f t="shared" ref="GE115" si="329">GE114-GE102</f>
        <v>-0.93145988962725523</v>
      </c>
      <c r="GF115" s="28">
        <f t="shared" ref="GF115" si="330">GF114-GF102</f>
        <v>-0.90078726152828992</v>
      </c>
      <c r="GG115" s="28">
        <f t="shared" ref="GG115" si="331">GG114-GG102</f>
        <v>-0.86054096444302364</v>
      </c>
      <c r="GH115" s="28">
        <f t="shared" ref="GH115" si="332">GH114-GH102</f>
        <v>-0.8075689165786144</v>
      </c>
      <c r="GI115" s="29">
        <f t="shared" ref="GI115" si="333">GI114-GI102</f>
        <v>-0.73731678882745966</v>
      </c>
      <c r="GJ115" s="27">
        <f t="shared" ref="GJ115" si="334">GJ114-GJ102</f>
        <v>0.6839534382619189</v>
      </c>
      <c r="GK115" s="9">
        <f t="shared" ref="GK115" si="335">GK114-GK102</f>
        <v>0.85106410966794388</v>
      </c>
      <c r="GL115" s="28">
        <f t="shared" ref="GL115" si="336">GL114-GL102</f>
        <v>0.79488921649888433</v>
      </c>
      <c r="GM115" s="28">
        <f t="shared" ref="GM115" si="337">GM114-GM102</f>
        <v>0.71805666898696363</v>
      </c>
      <c r="GN115" s="28">
        <f t="shared" ref="GN115" si="338">GN114-GN102</f>
        <v>0.61111174717761163</v>
      </c>
      <c r="GO115" s="28">
        <f t="shared" ref="GO115" si="339">GO114-GO102</f>
        <v>0.4598257934867328</v>
      </c>
      <c r="GP115" s="28">
        <f t="shared" ref="GP115" si="340">GP114-GP102</f>
        <v>0.24427634752130467</v>
      </c>
      <c r="GQ115" s="28">
        <f t="shared" ref="GQ115" si="341">GQ114-GQ102</f>
        <v>-5.6896382441622317E-2</v>
      </c>
      <c r="GR115" s="9">
        <f t="shared" ref="GR115" si="342">GR114-GR102</f>
        <v>-0.44256426498735796</v>
      </c>
      <c r="GS115" s="28">
        <f>GS114-GS102</f>
        <v>-0.82626421957461071</v>
      </c>
      <c r="GT115">
        <f t="shared" ref="GT115" si="343">GT114-GT102</f>
        <v>-1</v>
      </c>
      <c r="GU115">
        <f t="shared" ref="GU115" si="344">GU114-GU102</f>
        <v>-1</v>
      </c>
      <c r="GV115" s="28">
        <f>GV114-GV102</f>
        <v>-0.99876903959420815</v>
      </c>
      <c r="GW115" s="28">
        <f>GW114-GW102</f>
        <v>-0.99500931251956082</v>
      </c>
      <c r="GX115" s="28">
        <f t="shared" ref="GX115" si="345">GX114-GX102</f>
        <v>-0.98851287839737612</v>
      </c>
      <c r="GY115" s="9">
        <f t="shared" ref="GY115" si="346">GY114-GY102</f>
        <v>-0.97890715982985399</v>
      </c>
      <c r="GZ115" s="28">
        <f t="shared" ref="GZ115" si="347">GZ114-GZ102</f>
        <v>-0.96561091998342841</v>
      </c>
      <c r="HA115" s="28">
        <f t="shared" ref="HA115" si="348">HA114-HA102</f>
        <v>-0.94776129732508796</v>
      </c>
      <c r="HB115" s="28">
        <f t="shared" ref="HB115" si="349">HB114-HB102</f>
        <v>-0.92409708565561632</v>
      </c>
      <c r="HC115" s="28">
        <f t="shared" ref="HC115" si="350">HC114-HC102</f>
        <v>-0.89277315357275389</v>
      </c>
      <c r="HD115" s="28">
        <f t="shared" ref="HD115" si="351">HD114-HD102</f>
        <v>-0.85106410966794388</v>
      </c>
      <c r="HE115" s="29">
        <f t="shared" ref="HE115" si="352">HE114-HE102</f>
        <v>-0.79488921649888422</v>
      </c>
    </row>
    <row r="116" spans="1:213" x14ac:dyDescent="0.2">
      <c r="B116">
        <f t="shared" ref="B116:M116" si="353">B115-B102</f>
        <v>-0.99846021905143278</v>
      </c>
      <c r="C116">
        <f t="shared" si="353"/>
        <v>-0.9937602048109021</v>
      </c>
      <c r="D116">
        <f t="shared" si="353"/>
        <v>-0.98564948910094596</v>
      </c>
      <c r="E116">
        <f t="shared" si="353"/>
        <v>-0.97368104890792773</v>
      </c>
      <c r="F116">
        <f t="shared" si="353"/>
        <v>-0.95716175348806209</v>
      </c>
      <c r="G116">
        <f t="shared" si="353"/>
        <v>-0.93507146214641135</v>
      </c>
      <c r="H116">
        <f t="shared" si="353"/>
        <v>-0.90593635010021645</v>
      </c>
      <c r="I116">
        <f t="shared" si="353"/>
        <v>-0.86763335775995343</v>
      </c>
      <c r="J116">
        <f t="shared" si="353"/>
        <v>-0.8170904369288805</v>
      </c>
      <c r="K116">
        <f t="shared" si="353"/>
        <v>-0.74983330680894156</v>
      </c>
      <c r="L116">
        <f t="shared" si="353"/>
        <v>-1</v>
      </c>
      <c r="M116">
        <f t="shared" si="353"/>
        <v>-1</v>
      </c>
      <c r="P116">
        <f t="shared" ref="P116:AK116" si="354">P115-P102</f>
        <v>0.20471335464324739</v>
      </c>
      <c r="Q116">
        <f t="shared" si="354"/>
        <v>0.13909244787845804</v>
      </c>
      <c r="R116">
        <f t="shared" si="354"/>
        <v>-3.5411017407148082E-2</v>
      </c>
      <c r="S116">
        <f t="shared" si="354"/>
        <v>-0.21306364860348972</v>
      </c>
      <c r="T116">
        <f t="shared" si="354"/>
        <v>-0.3878833762699137</v>
      </c>
      <c r="U116">
        <f t="shared" si="354"/>
        <v>-0.55315064760338395</v>
      </c>
      <c r="V116">
        <f t="shared" si="354"/>
        <v>-0.70172107527004834</v>
      </c>
      <c r="W116">
        <f t="shared" si="354"/>
        <v>-0.82648994568008594</v>
      </c>
      <c r="X116">
        <f t="shared" si="354"/>
        <v>-0.92097548841693666</v>
      </c>
      <c r="Y116">
        <f t="shared" si="354"/>
        <v>-0.97994790364551154</v>
      </c>
      <c r="Z116">
        <f t="shared" si="354"/>
        <v>-1</v>
      </c>
      <c r="AA116">
        <f t="shared" si="354"/>
        <v>-1</v>
      </c>
      <c r="AB116">
        <f t="shared" si="354"/>
        <v>-0.98849660682189322</v>
      </c>
      <c r="AC116">
        <f t="shared" si="354"/>
        <v>-0.95408252604591259</v>
      </c>
      <c r="AD116">
        <f t="shared" si="354"/>
        <v>-0.89706014546175827</v>
      </c>
      <c r="AE116">
        <f t="shared" si="354"/>
        <v>-0.81798027712567922</v>
      </c>
      <c r="AF116">
        <f t="shared" si="354"/>
        <v>-0.71771167968532334</v>
      </c>
      <c r="AG116">
        <f t="shared" si="354"/>
        <v>-0.59753607050719759</v>
      </c>
      <c r="AH116">
        <f t="shared" si="354"/>
        <v>-0.45926427853289908</v>
      </c>
      <c r="AI116">
        <f t="shared" si="354"/>
        <v>-0.305365096533118</v>
      </c>
      <c r="AJ116">
        <f t="shared" si="354"/>
        <v>-0.13909244787845804</v>
      </c>
      <c r="AK116">
        <f t="shared" si="354"/>
        <v>3.5411017407147832E-2</v>
      </c>
      <c r="AL116" s="27">
        <f t="shared" ref="AL116" si="355">1-AL115^2</f>
        <v>0.5322076942896995</v>
      </c>
      <c r="AM116" s="28">
        <f t="shared" ref="AM116" si="356">1-AM115^2</f>
        <v>0.92552281700283001</v>
      </c>
      <c r="AN116" s="28">
        <f t="shared" ref="AN116" si="357">1-AN115^2</f>
        <v>0.9891434788210357</v>
      </c>
      <c r="AO116" s="28">
        <f t="shared" ref="AO116" si="358">1-AO115^2</f>
        <v>0.99418893709332468</v>
      </c>
      <c r="AP116" s="28">
        <f t="shared" ref="AP116" si="359">1-AP115^2</f>
        <v>0.93084200168939679</v>
      </c>
      <c r="AQ116" s="28">
        <f t="shared" ref="AQ116" si="360">1-AQ115^2</f>
        <v>0.79878421471779648</v>
      </c>
      <c r="AR116" s="28">
        <f t="shared" ref="AR116" si="361">1-AR115^2</f>
        <v>0.61126877491260023</v>
      </c>
      <c r="AS116" s="28">
        <f t="shared" ref="AS116" si="362">1-AS115^2</f>
        <v>0.39676208183827477</v>
      </c>
      <c r="AT116" s="28">
        <f t="shared" ref="AT116" si="363">1-AT115^2</f>
        <v>0.19582426752549809</v>
      </c>
      <c r="AU116" s="28">
        <f>1-AU115^2</f>
        <v>5.2192315984888937E-2</v>
      </c>
      <c r="AV116">
        <f t="shared" ref="AV116" si="364">1-AV115^2</f>
        <v>0</v>
      </c>
      <c r="AW116">
        <f t="shared" ref="AW116" si="365">1-AW115^2</f>
        <v>0</v>
      </c>
      <c r="AX116" s="28">
        <f>1-AX115^2</f>
        <v>1.7336814055239014E-2</v>
      </c>
      <c r="AY116" s="28">
        <f>1-AY115^2</f>
        <v>6.8580749575675726E-2</v>
      </c>
      <c r="AZ116" s="28">
        <f t="shared" ref="AZ116" si="366">1-AZ115^2</f>
        <v>0.15137333454320379</v>
      </c>
      <c r="BA116" s="28">
        <f t="shared" ref="BA116" si="367">1-BA115^2</f>
        <v>0.26159429581710181</v>
      </c>
      <c r="BB116" s="28">
        <f t="shared" ref="BB116" si="368">1-BB115^2</f>
        <v>0.39310530768865171</v>
      </c>
      <c r="BC116" s="28">
        <f t="shared" ref="BC116" si="369">1-BC115^2</f>
        <v>0.53745955204813467</v>
      </c>
      <c r="BD116" s="28">
        <f t="shared" ref="BD116" si="370">1-BD115^2</f>
        <v>0.6836739863215342</v>
      </c>
      <c r="BE116" s="28">
        <f t="shared" ref="BE116" si="371">1-BE115^2</f>
        <v>0.81822668885341931</v>
      </c>
      <c r="BF116" s="28">
        <f t="shared" ref="BF116" si="372">1-BF115^2</f>
        <v>0.92552281700283001</v>
      </c>
      <c r="BG116" s="29">
        <f t="shared" ref="BG116" si="373">1-BG115^2</f>
        <v>0.98914347882103559</v>
      </c>
      <c r="BH116" s="27">
        <f t="shared" ref="BH116" si="374">1-BH115^2</f>
        <v>0.5322076942896995</v>
      </c>
      <c r="BI116" s="28">
        <f t="shared" ref="BI116" si="375">1-BI115^2</f>
        <v>0.84244623214826253</v>
      </c>
      <c r="BJ116" s="28">
        <f t="shared" ref="BJ116" si="376">1-BJ115^2</f>
        <v>0.94249041313579407</v>
      </c>
      <c r="BK116" s="28">
        <f t="shared" ref="BK116" si="377">1-BK115^2</f>
        <v>0.99596320289335005</v>
      </c>
      <c r="BL116" s="28">
        <f t="shared" ref="BL116" si="378">1-BL115^2</f>
        <v>0.98346454448072518</v>
      </c>
      <c r="BM116" s="28">
        <f t="shared" ref="BM116" si="379">1-BM115^2</f>
        <v>0.891052123950136</v>
      </c>
      <c r="BN116" s="28">
        <f t="shared" ref="BN116" si="380">1-BN115^2</f>
        <v>0.71868985701519783</v>
      </c>
      <c r="BO116" s="28">
        <f t="shared" ref="BO116" si="381">1-BO115^2</f>
        <v>0.48904182146381414</v>
      </c>
      <c r="BP116" s="28">
        <f t="shared" ref="BP116" si="382">1-BP115^2</f>
        <v>0.25066876755211787</v>
      </c>
      <c r="BQ116" s="28">
        <f>1-BQ115^2</f>
        <v>6.8470845575450467E-2</v>
      </c>
      <c r="BR116">
        <f t="shared" ref="BR116" si="383">1-BR115^2</f>
        <v>0</v>
      </c>
      <c r="BS116">
        <f t="shared" ref="BS116" si="384">1-BS115^2</f>
        <v>0</v>
      </c>
      <c r="BT116" s="28">
        <f>1-BT115^2</f>
        <v>1.3130786313928944E-2</v>
      </c>
      <c r="BU116" s="28">
        <f>1-BU115^2</f>
        <v>5.2276820988825468E-2</v>
      </c>
      <c r="BV116" s="28">
        <f t="shared" ref="BV116" si="385">1-BV115^2</f>
        <v>0.11663907277471575</v>
      </c>
      <c r="BW116" s="28">
        <f t="shared" ref="BW116" si="386">1-BW115^2</f>
        <v>0.20468113071089233</v>
      </c>
      <c r="BX116" s="28">
        <f t="shared" ref="BX116" si="387">1-BX115^2</f>
        <v>0.31380829978157165</v>
      </c>
      <c r="BY116" s="28">
        <f t="shared" ref="BY116" si="388">1-BY115^2</f>
        <v>0.43989860856292573</v>
      </c>
      <c r="BZ116" s="28">
        <f t="shared" ref="BZ116" si="389">1-BZ115^2</f>
        <v>0.57668952184280498</v>
      </c>
      <c r="CA116" s="28">
        <f t="shared" ref="CA116" si="390">1-CA115^2</f>
        <v>0.71507176271713346</v>
      </c>
      <c r="CB116" s="28">
        <f t="shared" ref="CB116" si="391">1-CB115^2</f>
        <v>0.84244623214826253</v>
      </c>
      <c r="CC116" s="29">
        <f t="shared" ref="CC116" si="392">1-CC115^2</f>
        <v>0.94249041313579396</v>
      </c>
      <c r="CD116" s="27">
        <f t="shared" ref="CD116" si="393">1-CD115^2</f>
        <v>0.5322076942896995</v>
      </c>
      <c r="CE116" s="28">
        <f t="shared" ref="CE116" si="394">1-CE115^2</f>
        <v>0.74195892766646332</v>
      </c>
      <c r="CF116" s="28">
        <f t="shared" ref="CF116" si="395">1-CF115^2</f>
        <v>0.8655507146249557</v>
      </c>
      <c r="CG116" s="28">
        <f t="shared" ref="CG116" si="396">1-CG115^2</f>
        <v>0.95965797933442365</v>
      </c>
      <c r="CH116" s="28">
        <f t="shared" ref="CH116" si="397">1-CH115^2</f>
        <v>0.99988565016901609</v>
      </c>
      <c r="CI116" s="28">
        <f t="shared" ref="CI116" si="398">1-CI115^2</f>
        <v>0.95993196786980395</v>
      </c>
      <c r="CJ116" s="28">
        <f t="shared" ref="CJ116" si="399">1-CJ115^2</f>
        <v>0.82152718907377853</v>
      </c>
      <c r="CK116" s="28">
        <f t="shared" ref="CK116" si="400">1-CK115^2</f>
        <v>0.59131902973482264</v>
      </c>
      <c r="CL116" s="28">
        <f t="shared" ref="CL116" si="401">1-CL115^2</f>
        <v>0.3177233272624701</v>
      </c>
      <c r="CM116" s="28">
        <f>1-CM115^2</f>
        <v>8.9584381284080417E-2</v>
      </c>
      <c r="CN116">
        <f t="shared" ref="CN116" si="402">1-CN115^2</f>
        <v>0</v>
      </c>
      <c r="CO116">
        <f t="shared" ref="CO116" si="403">1-CO115^2</f>
        <v>0</v>
      </c>
      <c r="CP116" s="28">
        <f>1-CP115^2</f>
        <v>9.9400186272605717E-3</v>
      </c>
      <c r="CQ116" s="28">
        <f>1-CQ115^2</f>
        <v>3.9766811008388303E-2</v>
      </c>
      <c r="CR116" s="28">
        <f t="shared" ref="CR116" si="404">1-CR115^2</f>
        <v>8.9462766592557919E-2</v>
      </c>
      <c r="CS116" s="28">
        <f t="shared" ref="CS116" si="405">1-CS115^2</f>
        <v>0.15886455856116433</v>
      </c>
      <c r="CT116" s="28">
        <f t="shared" ref="CT116" si="406">1-CT115^2</f>
        <v>0.24743386893437225</v>
      </c>
      <c r="CU116" s="28">
        <f t="shared" ref="CU116" si="407">1-CU115^2</f>
        <v>0.35387824998732498</v>
      </c>
      <c r="CV116" s="28">
        <f t="shared" ref="CV116" si="408">1-CV115^2</f>
        <v>0.47556379791451386</v>
      </c>
      <c r="CW116" s="28">
        <f t="shared" ref="CW116" si="409">1-CW115^2</f>
        <v>0.60765611438007361</v>
      </c>
      <c r="CX116" s="28">
        <f t="shared" ref="CX116" si="410">1-CX115^2</f>
        <v>0.74195892766646332</v>
      </c>
      <c r="CY116" s="29">
        <f t="shared" ref="CY116" si="411">1-CY115^2</f>
        <v>0.86555071462495548</v>
      </c>
      <c r="CZ116" s="27">
        <f t="shared" ref="CZ116" si="412">1-CZ115^2</f>
        <v>0.5322076942896995</v>
      </c>
      <c r="DA116" s="28">
        <f t="shared" ref="DA116" si="413">1-DA115^2</f>
        <v>0.63473958998245839</v>
      </c>
      <c r="DB116" s="28">
        <f t="shared" ref="DB116" si="414">1-DB115^2</f>
        <v>0.76842476365441792</v>
      </c>
      <c r="DC116" s="28">
        <f t="shared" ref="DC116" si="415">1-DC115^2</f>
        <v>0.89063309722884987</v>
      </c>
      <c r="DD116" s="28">
        <f t="shared" ref="DD116" si="416">1-DD115^2</f>
        <v>0.97763077784292973</v>
      </c>
      <c r="DE116" s="28">
        <f t="shared" ref="DE116" si="417">1-DE115^2</f>
        <v>0.99605279416776082</v>
      </c>
      <c r="DF116" s="28">
        <f t="shared" ref="DF116" si="418">1-DF115^2</f>
        <v>0.90936378445153532</v>
      </c>
      <c r="DG116" s="28">
        <f t="shared" ref="DG116" si="419">1-DG115^2</f>
        <v>0.6985919840893039</v>
      </c>
      <c r="DH116" s="28">
        <f t="shared" ref="DH116" si="420">1-DH115^2</f>
        <v>0.39771366022721388</v>
      </c>
      <c r="DI116" s="28">
        <f>1-DI115^2</f>
        <v>0.11679524323208956</v>
      </c>
      <c r="DJ116">
        <f t="shared" ref="DJ116" si="421">1-DJ115^2</f>
        <v>0</v>
      </c>
      <c r="DK116">
        <f t="shared" ref="DK116" si="422">1-DK115^2</f>
        <v>0</v>
      </c>
      <c r="DL116" s="28">
        <f>1-DL115^2</f>
        <v>7.521653945095963E-3</v>
      </c>
      <c r="DM116" s="28">
        <f>1-DM115^2</f>
        <v>3.0203076974798515E-2</v>
      </c>
      <c r="DN116" s="28">
        <f t="shared" ref="DN116" si="423">1-DN115^2</f>
        <v>6.837682327600425E-2</v>
      </c>
      <c r="DO116" s="28">
        <f t="shared" ref="DO116" si="424">1-DO115^2</f>
        <v>0.12253445101577176</v>
      </c>
      <c r="DP116" s="28">
        <f t="shared" ref="DP116" si="425">1-DP115^2</f>
        <v>0.1932075924646165</v>
      </c>
      <c r="DQ116" s="28">
        <f t="shared" ref="DQ116" si="426">1-DQ115^2</f>
        <v>0.28074511938994873</v>
      </c>
      <c r="DR116" s="28">
        <f t="shared" ref="DR116" si="427">1-DR115^2</f>
        <v>0.38491453304608381</v>
      </c>
      <c r="DS116" s="28">
        <f t="shared" ref="DS116" si="428">1-DS115^2</f>
        <v>0.50421449356302617</v>
      </c>
      <c r="DT116" s="28">
        <f t="shared" ref="DT116" si="429">1-DT115^2</f>
        <v>0.63473958998245839</v>
      </c>
      <c r="DU116" s="29">
        <f t="shared" ref="DU116" si="430">1-DU115^2</f>
        <v>0.7684247636544177</v>
      </c>
      <c r="DV116" s="27">
        <f t="shared" ref="DV116" si="431">1-DV115^2</f>
        <v>0.5322076942896995</v>
      </c>
      <c r="DW116" s="28">
        <f t="shared" ref="DW116" si="432">1-DW115^2</f>
        <v>0.52966593016444963</v>
      </c>
      <c r="DX116" s="28">
        <f t="shared" ref="DX116" si="433">1-DX115^2</f>
        <v>0.6619746784746745</v>
      </c>
      <c r="DY116" s="28">
        <f t="shared" ref="DY116" si="434">1-DY115^2</f>
        <v>0.79827393160726645</v>
      </c>
      <c r="DZ116" s="28">
        <f t="shared" ref="DZ116" si="435">1-DZ115^2</f>
        <v>0.92003925385516128</v>
      </c>
      <c r="EA116" s="28">
        <f t="shared" ref="EA116" si="436">1-EA115^2</f>
        <v>0.99408054475292162</v>
      </c>
      <c r="EB116" s="28">
        <f t="shared" ref="EB116" si="437">1-EB115^2</f>
        <v>0.97142385957900534</v>
      </c>
      <c r="EC116" s="28">
        <f t="shared" ref="EC116" si="438">1-EC115^2</f>
        <v>0.80303802106054878</v>
      </c>
      <c r="ED116" s="28">
        <f t="shared" ref="ED116" si="439">1-ED115^2</f>
        <v>0.49012103935492923</v>
      </c>
      <c r="EE116" s="28">
        <f>1-EE115^2</f>
        <v>0.15157198128726268</v>
      </c>
      <c r="EF116">
        <f t="shared" ref="EF116" si="440">1-EF115^2</f>
        <v>0</v>
      </c>
      <c r="EG116">
        <f t="shared" ref="EG116" si="441">1-EG115^2</f>
        <v>0</v>
      </c>
      <c r="EH116" s="28">
        <f>1-EH115^2</f>
        <v>5.6899784098656259E-3</v>
      </c>
      <c r="EI116" s="28">
        <f>1-EI115^2</f>
        <v>2.2912063912177816E-2</v>
      </c>
      <c r="EJ116" s="28">
        <f t="shared" ref="EJ116" si="442">1-EJ115^2</f>
        <v>5.2120024297617862E-2</v>
      </c>
      <c r="EK116" s="28">
        <f t="shared" ref="EK116" si="443">1-EK115^2</f>
        <v>9.4057233138295837E-2</v>
      </c>
      <c r="EL116" s="28">
        <f t="shared" ref="EL116" si="444">1-EL115^2</f>
        <v>0.14972169918414657</v>
      </c>
      <c r="EM116" s="28">
        <f t="shared" ref="EM116" si="445">1-EM115^2</f>
        <v>0.22027896315957352</v>
      </c>
      <c r="EN116" s="28">
        <f t="shared" ref="EN116" si="446">1-EN115^2</f>
        <v>0.30686609499073569</v>
      </c>
      <c r="EO116" s="9">
        <f t="shared" ref="EO116" si="447">1-EO115^2</f>
        <v>0.41018079210070579</v>
      </c>
      <c r="EP116" s="28">
        <f t="shared" ref="EP116" si="448">1-EP115^2</f>
        <v>0.52966593016444996</v>
      </c>
      <c r="EQ116" s="29">
        <f t="shared" ref="EQ116" si="449">1-EQ115^2</f>
        <v>0.66197467847467428</v>
      </c>
      <c r="ER116" s="27">
        <f t="shared" ref="ER116" si="450">1-ER115^2</f>
        <v>0.5322076942896995</v>
      </c>
      <c r="ES116" s="28">
        <f t="shared" ref="ES116" si="451">1-ES115^2</f>
        <v>0.43289174292300281</v>
      </c>
      <c r="ET116" s="28">
        <f t="shared" ref="ET116" si="452">1-ET115^2</f>
        <v>0.55566280822833802</v>
      </c>
      <c r="EU116" s="9">
        <f t="shared" ref="EU116" si="453">1-EU115^2</f>
        <v>0.69347777914140551</v>
      </c>
      <c r="EV116" s="28">
        <f t="shared" ref="EV116" si="454">1-EV115^2</f>
        <v>0.83524436935037216</v>
      </c>
      <c r="EW116" s="28">
        <f t="shared" ref="EW116" si="455">1-EW115^2</f>
        <v>0.95431389843154757</v>
      </c>
      <c r="EX116" s="28">
        <f t="shared" ref="EX116" si="456">1-EX115^2</f>
        <v>0.99905913251268696</v>
      </c>
      <c r="EY116" s="28">
        <f t="shared" ref="EY116" si="457">1-EY115^2</f>
        <v>0.89453170145407812</v>
      </c>
      <c r="EZ116" s="28">
        <f t="shared" ref="EZ116" si="458">1-EZ115^2</f>
        <v>0.59248571331220745</v>
      </c>
      <c r="FA116" s="28">
        <f>1-FA115^2</f>
        <v>0.19553263775250218</v>
      </c>
      <c r="FB116" s="9">
        <f t="shared" ref="FB116" si="459">1-FB115^2</f>
        <v>0</v>
      </c>
      <c r="FC116">
        <f t="shared" ref="FC116" si="460">1-FC115^2</f>
        <v>0</v>
      </c>
      <c r="FD116" s="28">
        <f>1-FD115^2</f>
        <v>4.3033868773645345E-3</v>
      </c>
      <c r="FE116" s="28">
        <f>1-FE115^2</f>
        <v>1.7365396561567881E-2</v>
      </c>
      <c r="FF116" s="28">
        <f t="shared" ref="FF116" si="461">1-FF115^2</f>
        <v>3.9646754026256725E-2</v>
      </c>
      <c r="FG116" s="28">
        <f t="shared" ref="FG116" si="462">1-FG115^2</f>
        <v>7.1930972280135008E-2</v>
      </c>
      <c r="FH116" s="28">
        <f t="shared" ref="FH116" si="463">1-FH115^2</f>
        <v>0.11534093752863506</v>
      </c>
      <c r="FI116" s="9">
        <f t="shared" ref="FI116" si="464">1-FI115^2</f>
        <v>0.17134338437544094</v>
      </c>
      <c r="FJ116" s="28">
        <f t="shared" ref="FJ116" si="465">1-FJ115^2</f>
        <v>0.24170795461457262</v>
      </c>
      <c r="FK116" s="28">
        <f t="shared" ref="FK116" si="466">1-FK115^2</f>
        <v>0.32834832072795339</v>
      </c>
      <c r="FL116" s="28">
        <f t="shared" ref="FL116" si="467">1-FL115^2</f>
        <v>0.43289174292300259</v>
      </c>
      <c r="FM116" s="29">
        <f t="shared" ref="FM116" si="468">1-FM115^2</f>
        <v>0.55566280822833802</v>
      </c>
      <c r="FN116" s="27">
        <f t="shared" ref="FN116" si="469">1-FN115^2</f>
        <v>0.5322076942896995</v>
      </c>
      <c r="FO116" s="28">
        <f t="shared" ref="FO116" si="470">1-FO115^2</f>
        <v>0.34783244497604293</v>
      </c>
      <c r="FP116" s="9">
        <f t="shared" ref="FP116" si="471">1-FP115^2</f>
        <v>0.45636395291316345</v>
      </c>
      <c r="FQ116" s="28">
        <f t="shared" ref="FQ116" si="472">1-FQ115^2</f>
        <v>0.5862871410477386</v>
      </c>
      <c r="FR116" s="28">
        <f t="shared" ref="FR116" si="473">1-FR115^2</f>
        <v>0.73387951869899259</v>
      </c>
      <c r="FS116" s="28">
        <f t="shared" ref="FS116" si="474">1-FS115^2</f>
        <v>0.88259196186757027</v>
      </c>
      <c r="FT116" s="28">
        <f t="shared" ref="FT116" si="475">1-FT115^2</f>
        <v>0.98814439835261525</v>
      </c>
      <c r="FU116" s="28">
        <f t="shared" ref="FU116" si="476">1-FU115^2</f>
        <v>0.96218920490624937</v>
      </c>
      <c r="FV116" s="28">
        <f t="shared" ref="FV116" si="477">1-FV115^2</f>
        <v>0.69977519703910507</v>
      </c>
      <c r="FW116" s="9">
        <f>1-FW115^2</f>
        <v>0.2503083955274763</v>
      </c>
      <c r="FX116">
        <f t="shared" ref="FX116" si="478">1-FX115^2</f>
        <v>0</v>
      </c>
      <c r="FY116">
        <f t="shared" ref="FY116" si="479">1-FY115^2</f>
        <v>0</v>
      </c>
      <c r="FZ116" s="28">
        <f>1-FZ115^2</f>
        <v>3.2541414350576447E-3</v>
      </c>
      <c r="GA116" s="28">
        <f>1-GA115^2</f>
        <v>1.3152480868863559E-2</v>
      </c>
      <c r="GB116" s="28">
        <f t="shared" ref="GB116" si="480">1-GB115^2</f>
        <v>3.0111441566540997E-2</v>
      </c>
      <c r="GC116" s="28">
        <f t="shared" ref="GC116" si="481">1-GC115^2</f>
        <v>5.4853953857953774E-2</v>
      </c>
      <c r="GD116" s="9">
        <f t="shared" ref="GD116" si="482">1-GD115^2</f>
        <v>8.8452066995558742E-2</v>
      </c>
      <c r="GE116" s="28">
        <f t="shared" ref="GE116" si="483">1-GE115^2</f>
        <v>0.13238247401558145</v>
      </c>
      <c r="GF116" s="28">
        <f t="shared" ref="GF116" si="484">1-GF115^2</f>
        <v>0.18858230946836418</v>
      </c>
      <c r="GG116" s="28">
        <f t="shared" ref="GG116" si="485">1-GG115^2</f>
        <v>0.25946924851547071</v>
      </c>
      <c r="GH116" s="28">
        <f t="shared" ref="GH116" si="486">1-GH115^2</f>
        <v>0.34783244497604293</v>
      </c>
      <c r="GI116" s="29">
        <f t="shared" ref="GI116" si="487">1-GI115^2</f>
        <v>0.45636395291316323</v>
      </c>
      <c r="GJ116" s="27">
        <f t="shared" ref="GJ116" si="488">1-GJ115^2</f>
        <v>0.5322076942896995</v>
      </c>
      <c r="GK116" s="9">
        <f t="shared" ref="GK116" si="489">1-GK115^2</f>
        <v>0.27568988123510996</v>
      </c>
      <c r="GL116" s="28">
        <f t="shared" ref="GL116" si="490">1-GL115^2</f>
        <v>0.36815113349378981</v>
      </c>
      <c r="GM116" s="28">
        <f t="shared" ref="GM116" si="491">1-GM115^2</f>
        <v>0.48439462012334611</v>
      </c>
      <c r="GN116" s="28">
        <f t="shared" ref="GN116" si="492">1-GN115^2</f>
        <v>0.62654243246152697</v>
      </c>
      <c r="GO116" s="28">
        <f t="shared" ref="GO116" si="493">1-GO115^2</f>
        <v>0.78856023964429656</v>
      </c>
      <c r="GP116" s="28">
        <f t="shared" ref="GP116" si="494">1-GP115^2</f>
        <v>0.94032906604165079</v>
      </c>
      <c r="GQ116" s="28">
        <f t="shared" ref="GQ116" si="495">1-GQ115^2</f>
        <v>0.9967628016650566</v>
      </c>
      <c r="GR116" s="9">
        <f t="shared" ref="GR116" si="496">1-GR115^2</f>
        <v>0.8041368713561996</v>
      </c>
      <c r="GS116" s="28">
        <f>1-GS115^2</f>
        <v>0.31728743945075955</v>
      </c>
      <c r="GT116">
        <f t="shared" ref="GT116" si="497">1-GT115^2</f>
        <v>0</v>
      </c>
      <c r="GU116">
        <f t="shared" ref="GU116" si="498">1-GU115^2</f>
        <v>0</v>
      </c>
      <c r="GV116" s="28">
        <f>1-GV115^2</f>
        <v>2.4604055480630382E-3</v>
      </c>
      <c r="GW116" s="28">
        <f>1-GW115^2</f>
        <v>9.9564679993509042E-3</v>
      </c>
      <c r="GX116" s="28">
        <f t="shared" ref="GX116" si="499">1-GX115^2</f>
        <v>2.2842289242534286E-2</v>
      </c>
      <c r="GY116" s="9">
        <f t="shared" ref="GY116" si="500">1-GY115^2</f>
        <v>4.1740772433848661E-2</v>
      </c>
      <c r="GZ116" s="28">
        <f t="shared" ref="GZ116" si="501">1-GZ115^2</f>
        <v>6.7595551208757043E-2</v>
      </c>
      <c r="HA116" s="28">
        <f t="shared" ref="HA116" si="502">1-HA115^2</f>
        <v>0.10174852329266626</v>
      </c>
      <c r="HB116" s="28">
        <f t="shared" ref="HB116" si="503">1-HB115^2</f>
        <v>0.14604457628279655</v>
      </c>
      <c r="HC116" s="28">
        <f t="shared" ref="HC116" si="504">1-HC115^2</f>
        <v>0.20295609625975997</v>
      </c>
      <c r="HD116" s="28">
        <f t="shared" ref="HD116" si="505">1-HD115^2</f>
        <v>0.27568988123510996</v>
      </c>
      <c r="HE116" s="29">
        <f t="shared" ref="HE116" si="506">1-HE115^2</f>
        <v>0.36815113349378992</v>
      </c>
    </row>
    <row r="117" spans="1:213" x14ac:dyDescent="0.2">
      <c r="B117">
        <f>1-B116^2</f>
        <v>3.0771909717648427E-3</v>
      </c>
      <c r="C117">
        <f t="shared" ref="C117:K117" si="507">1-C116^2</f>
        <v>1.2440655334193917E-2</v>
      </c>
      <c r="D117">
        <f t="shared" si="507"/>
        <v>2.8495084635044243E-2</v>
      </c>
      <c r="E117">
        <f t="shared" si="507"/>
        <v>5.1945214997557665E-2</v>
      </c>
      <c r="F117">
        <f t="shared" si="507"/>
        <v>8.3841377659658267E-2</v>
      </c>
      <c r="G117">
        <f t="shared" si="507"/>
        <v>0.12564136067937237</v>
      </c>
      <c r="H117">
        <f t="shared" si="507"/>
        <v>0.17927932956709802</v>
      </c>
      <c r="I117">
        <f t="shared" si="507"/>
        <v>0.24721235650218865</v>
      </c>
      <c r="J117">
        <f t="shared" si="507"/>
        <v>0.33236321787937118</v>
      </c>
      <c r="K117">
        <f t="shared" si="507"/>
        <v>0.43775001199996777</v>
      </c>
      <c r="L117">
        <f t="shared" ref="L117:M117" si="508">1-L116^2</f>
        <v>0</v>
      </c>
      <c r="M117">
        <f t="shared" si="508"/>
        <v>0</v>
      </c>
      <c r="P117">
        <f t="shared" ref="P117:X117" si="509">1-P116^2</f>
        <v>0.95809244243070801</v>
      </c>
      <c r="Q117">
        <f t="shared" si="509"/>
        <v>0.98065329094317844</v>
      </c>
      <c r="R117">
        <f t="shared" si="509"/>
        <v>0.99874605984619069</v>
      </c>
      <c r="S117">
        <f t="shared" si="509"/>
        <v>0.95460388164376864</v>
      </c>
      <c r="T117">
        <f t="shared" si="509"/>
        <v>0.84954648641345254</v>
      </c>
      <c r="U117">
        <f t="shared" si="509"/>
        <v>0.69402436105595688</v>
      </c>
      <c r="V117">
        <f t="shared" si="509"/>
        <v>0.50758753252184707</v>
      </c>
      <c r="W117">
        <f t="shared" si="509"/>
        <v>0.31691436968972864</v>
      </c>
      <c r="X117">
        <f t="shared" si="509"/>
        <v>0.15180414973518497</v>
      </c>
      <c r="Y117">
        <f>1-Y116^2</f>
        <v>3.970210614076719E-2</v>
      </c>
      <c r="Z117">
        <f t="shared" ref="Z117" si="510">1-Z116^2</f>
        <v>0</v>
      </c>
      <c r="AA117">
        <f t="shared" ref="AA117" si="511">1-AA116^2</f>
        <v>0</v>
      </c>
      <c r="AB117">
        <f>1-AB116^2</f>
        <v>2.2874458301603395E-2</v>
      </c>
      <c r="AC117">
        <f>1-AC116^2</f>
        <v>8.9726533493850513E-2</v>
      </c>
      <c r="AD117">
        <f t="shared" ref="AD117" si="512">1-AD116^2</f>
        <v>0.19528309542412914</v>
      </c>
      <c r="AE117">
        <f t="shared" ref="AE117" si="513">1-AE116^2</f>
        <v>0.33090826623339697</v>
      </c>
      <c r="AF117">
        <f t="shared" ref="AF117" si="514">1-AF116^2</f>
        <v>0.48488994484327186</v>
      </c>
      <c r="AG117">
        <f t="shared" ref="AG117" si="515">1-AG116^2</f>
        <v>0.64295064444281746</v>
      </c>
      <c r="AH117">
        <f t="shared" ref="AH117" si="516">1-AH116^2</f>
        <v>0.78907632246365567</v>
      </c>
      <c r="AI117">
        <f t="shared" ref="AI117" si="517">1-AI116^2</f>
        <v>0.9067521578193195</v>
      </c>
      <c r="AJ117">
        <f t="shared" ref="AJ117" si="518">1-AJ116^2</f>
        <v>0.98065329094317844</v>
      </c>
      <c r="AK117">
        <f t="shared" ref="AK117" si="519">1-AK116^2</f>
        <v>0.99874605984619069</v>
      </c>
      <c r="AL117" s="27">
        <f t="shared" ref="AL117" si="520">SQRT(AL116)</f>
        <v>0.72952566390066054</v>
      </c>
      <c r="AM117" s="28">
        <f t="shared" ref="AM117" si="521">SQRT(AM116)</f>
        <v>0.96204096430600605</v>
      </c>
      <c r="AN117" s="28">
        <f t="shared" ref="AN117" si="522">SQRT(AN116)</f>
        <v>0.99455692588259403</v>
      </c>
      <c r="AO117" s="28">
        <f t="shared" ref="AO117" si="523">SQRT(AO116)</f>
        <v>0.99709023518101147</v>
      </c>
      <c r="AP117" s="28">
        <f t="shared" ref="AP117" si="524">SQRT(AP116)</f>
        <v>0.96480153487097897</v>
      </c>
      <c r="AQ117" s="28">
        <f t="shared" ref="AQ117" si="525">SQRT(AQ116)</f>
        <v>0.89374728794989722</v>
      </c>
      <c r="AR117" s="28">
        <f t="shared" ref="AR117" si="526">SQRT(AR116)</f>
        <v>0.7818367955734753</v>
      </c>
      <c r="AS117" s="28">
        <f t="shared" ref="AS117" si="527">SQRT(AS116)</f>
        <v>0.62989053163091346</v>
      </c>
      <c r="AT117" s="28">
        <f t="shared" ref="AT117" si="528">SQRT(AT116)</f>
        <v>0.44252035831755593</v>
      </c>
      <c r="AU117" s="28">
        <f>SQRT(AU116)</f>
        <v>0.22845637654679052</v>
      </c>
      <c r="AV117">
        <f t="shared" ref="AV117" si="529">SQRT(AV116)</f>
        <v>0</v>
      </c>
      <c r="AW117">
        <f t="shared" ref="AW117" si="530">SQRT(AW116)</f>
        <v>0</v>
      </c>
      <c r="AX117" s="28">
        <f>SQRT(AX116)</f>
        <v>0.1316693360476881</v>
      </c>
      <c r="AY117" s="28">
        <f>SQRT(AY116)</f>
        <v>0.26187926526488448</v>
      </c>
      <c r="AZ117" s="28">
        <f t="shared" ref="AZ117" si="531">SQRT(AZ116)</f>
        <v>0.38906726223521271</v>
      </c>
      <c r="BA117" s="28">
        <f t="shared" ref="BA117" si="532">SQRT(BA116)</f>
        <v>0.51146289779132736</v>
      </c>
      <c r="BB117" s="28">
        <f t="shared" ref="BB117" si="533">SQRT(BB116)</f>
        <v>0.62698110632510429</v>
      </c>
      <c r="BC117" s="28">
        <f t="shared" ref="BC117" si="534">SQRT(BC116)</f>
        <v>0.73311632913756242</v>
      </c>
      <c r="BD117" s="28">
        <f t="shared" ref="BD117" si="535">SQRT(BD116)</f>
        <v>0.82684580565032451</v>
      </c>
      <c r="BE117" s="28">
        <f t="shared" ref="BE117" si="536">SQRT(BE116)</f>
        <v>0.90455883659020175</v>
      </c>
      <c r="BF117" s="28">
        <f t="shared" ref="BF117" si="537">SQRT(BF116)</f>
        <v>0.96204096430600605</v>
      </c>
      <c r="BG117" s="29">
        <f t="shared" ref="BG117" si="538">SQRT(BG116)</f>
        <v>0.99455692588259403</v>
      </c>
      <c r="BH117" s="27">
        <f t="shared" ref="BH117" si="539">SQRT(BH116)</f>
        <v>0.72952566390066054</v>
      </c>
      <c r="BI117" s="28">
        <f t="shared" ref="BI117" si="540">SQRT(BI116)</f>
        <v>0.91784869785180967</v>
      </c>
      <c r="BJ117" s="28">
        <f t="shared" ref="BJ117" si="541">SQRT(BJ116)</f>
        <v>0.97081945444855711</v>
      </c>
      <c r="BK117" s="28">
        <f t="shared" ref="BK117" si="542">SQRT(BK116)</f>
        <v>0.99797956035850255</v>
      </c>
      <c r="BL117" s="28">
        <f t="shared" ref="BL117" si="543">SQRT(BL116)</f>
        <v>0.99169780905310323</v>
      </c>
      <c r="BM117" s="28">
        <f t="shared" ref="BM117" si="544">SQRT(BM116)</f>
        <v>0.94395557308071232</v>
      </c>
      <c r="BN117" s="28">
        <f t="shared" ref="BN117" si="545">SQRT(BN116)</f>
        <v>0.84775577675129876</v>
      </c>
      <c r="BO117" s="28">
        <f t="shared" ref="BO117" si="546">SQRT(BO116)</f>
        <v>0.69931525184555654</v>
      </c>
      <c r="BP117" s="28">
        <f t="shared" ref="BP117" si="547">SQRT(BP116)</f>
        <v>0.50066832089929347</v>
      </c>
      <c r="BQ117" s="28">
        <f>SQRT(BQ116)</f>
        <v>0.26166934397336356</v>
      </c>
      <c r="BR117">
        <f t="shared" ref="BR117" si="548">SQRT(BR116)</f>
        <v>0</v>
      </c>
      <c r="BS117">
        <f t="shared" ref="BS117" si="549">SQRT(BS116)</f>
        <v>0</v>
      </c>
      <c r="BT117" s="28">
        <f>SQRT(BT116)</f>
        <v>0.1145896431355336</v>
      </c>
      <c r="BU117" s="28">
        <f>SQRT(BU116)</f>
        <v>0.22864124953477985</v>
      </c>
      <c r="BV117" s="28">
        <f t="shared" ref="BV117" si="550">SQRT(BV116)</f>
        <v>0.34152462982150461</v>
      </c>
      <c r="BW117" s="28">
        <f t="shared" ref="BW117" si="551">SQRT(BW116)</f>
        <v>0.45241698764623367</v>
      </c>
      <c r="BX117" s="28">
        <f t="shared" ref="BX117" si="552">SQRT(BX116)</f>
        <v>0.56018595107479419</v>
      </c>
      <c r="BY117" s="28">
        <f t="shared" ref="BY117" si="553">SQRT(BY116)</f>
        <v>0.66324852699642367</v>
      </c>
      <c r="BZ117" s="28">
        <f t="shared" ref="BZ117" si="554">SQRT(BZ116)</f>
        <v>0.75940076497380815</v>
      </c>
      <c r="CA117" s="28">
        <f t="shared" ref="CA117" si="555">SQRT(CA116)</f>
        <v>0.84561915938389987</v>
      </c>
      <c r="CB117" s="28">
        <f t="shared" ref="CB117" si="556">SQRT(CB116)</f>
        <v>0.91784869785180967</v>
      </c>
      <c r="CC117" s="29">
        <f t="shared" ref="CC117" si="557">SQRT(CC116)</f>
        <v>0.97081945444855711</v>
      </c>
      <c r="CD117" s="27">
        <f t="shared" ref="CD117" si="558">SQRT(CD116)</f>
        <v>0.72952566390066054</v>
      </c>
      <c r="CE117" s="28">
        <f t="shared" ref="CE117" si="559">SQRT(CE116)</f>
        <v>0.86137037775074632</v>
      </c>
      <c r="CF117" s="28">
        <f t="shared" ref="CF117" si="560">SQRT(CF116)</f>
        <v>0.93034978079481256</v>
      </c>
      <c r="CG117" s="28">
        <f t="shared" ref="CG117" si="561">SQRT(CG116)</f>
        <v>0.97962134487485708</v>
      </c>
      <c r="CH117" s="28">
        <f t="shared" ref="CH117" si="562">SQRT(CH116)</f>
        <v>0.99994282344992913</v>
      </c>
      <c r="CI117" s="28">
        <f t="shared" ref="CI117" si="563">SQRT(CI116)</f>
        <v>0.97976117899710846</v>
      </c>
      <c r="CJ117" s="28">
        <f t="shared" ref="CJ117" si="564">SQRT(CJ116)</f>
        <v>0.90638137065684365</v>
      </c>
      <c r="CK117" s="28">
        <f t="shared" ref="CK117" si="565">SQRT(CK116)</f>
        <v>0.76897271065677142</v>
      </c>
      <c r="CL117" s="28">
        <f t="shared" ref="CL117" si="566">SQRT(CL116)</f>
        <v>0.56366951954356204</v>
      </c>
      <c r="CM117" s="28">
        <f>SQRT(CM116)</f>
        <v>0.29930650057103741</v>
      </c>
      <c r="CN117">
        <f t="shared" ref="CN117" si="567">SQRT(CN116)</f>
        <v>0</v>
      </c>
      <c r="CO117">
        <f t="shared" ref="CO117" si="568">SQRT(CO116)</f>
        <v>0</v>
      </c>
      <c r="CP117" s="28">
        <f>SQRT(CP116)</f>
        <v>9.969964206184781E-2</v>
      </c>
      <c r="CQ117" s="28">
        <f>SQRT(CQ116)</f>
        <v>0.19941617539304154</v>
      </c>
      <c r="CR117" s="28">
        <f t="shared" ref="CR117" si="569">SQRT(CR116)</f>
        <v>0.29910327078211285</v>
      </c>
      <c r="CS117" s="28">
        <f t="shared" ref="CS117" si="570">SQRT(CS116)</f>
        <v>0.39857817120505273</v>
      </c>
      <c r="CT117" s="28">
        <f t="shared" ref="CT117" si="571">SQRT(CT116)</f>
        <v>0.4974272498912502</v>
      </c>
      <c r="CU117" s="28">
        <f t="shared" ref="CU117" si="572">SQRT(CU116)</f>
        <v>0.59487666787942273</v>
      </c>
      <c r="CV117" s="28">
        <f t="shared" ref="CV117" si="573">SQRT(CV116)</f>
        <v>0.68961133830188281</v>
      </c>
      <c r="CW117" s="28">
        <f t="shared" ref="CW117" si="574">SQRT(CW116)</f>
        <v>0.77952300439440114</v>
      </c>
      <c r="CX117" s="28">
        <f t="shared" ref="CX117" si="575">SQRT(CX116)</f>
        <v>0.86137037775074632</v>
      </c>
      <c r="CY117" s="29">
        <f t="shared" ref="CY117" si="576">SQRT(CY116)</f>
        <v>0.93034978079481234</v>
      </c>
      <c r="CZ117" s="27">
        <f t="shared" ref="CZ117" si="577">SQRT(CZ116)</f>
        <v>0.72952566390066054</v>
      </c>
      <c r="DA117" s="28">
        <f t="shared" ref="DA117" si="578">SQRT(DA116)</f>
        <v>0.7967054599928749</v>
      </c>
      <c r="DB117" s="28">
        <f t="shared" ref="DB117" si="579">SQRT(DB116)</f>
        <v>0.8765984050033504</v>
      </c>
      <c r="DC117" s="28">
        <f t="shared" ref="DC117" si="580">SQRT(DC116)</f>
        <v>0.94373359441573867</v>
      </c>
      <c r="DD117" s="28">
        <f t="shared" ref="DD117" si="581">SQRT(DD116)</f>
        <v>0.98875213165025833</v>
      </c>
      <c r="DE117" s="28">
        <f t="shared" ref="DE117" si="582">SQRT(DE116)</f>
        <v>0.99802444567643778</v>
      </c>
      <c r="DF117" s="28">
        <f t="shared" ref="DF117" si="583">SQRT(DF116)</f>
        <v>0.95360567555543385</v>
      </c>
      <c r="DG117" s="28">
        <f t="shared" ref="DG117" si="584">SQRT(DG116)</f>
        <v>0.83581815252440161</v>
      </c>
      <c r="DH117" s="28">
        <f t="shared" ref="DH117" si="585">SQRT(DH116)</f>
        <v>0.63064543146463359</v>
      </c>
      <c r="DI117" s="28">
        <f>SQRT(DI116)</f>
        <v>0.34175319052218017</v>
      </c>
      <c r="DJ117">
        <f t="shared" ref="DJ117" si="586">SQRT(DJ116)</f>
        <v>0</v>
      </c>
      <c r="DK117">
        <f t="shared" ref="DK117" si="587">SQRT(DK116)</f>
        <v>0</v>
      </c>
      <c r="DL117" s="28">
        <f>SQRT(DL116)</f>
        <v>8.6727469380214028E-2</v>
      </c>
      <c r="DM117" s="28">
        <f>SQRT(DM116)</f>
        <v>0.17379032474449926</v>
      </c>
      <c r="DN117" s="28">
        <f t="shared" ref="DN117" si="588">SQRT(DN116)</f>
        <v>0.26148962364882522</v>
      </c>
      <c r="DO117" s="28">
        <f t="shared" ref="DO117" si="589">SQRT(DO116)</f>
        <v>0.35004921227703362</v>
      </c>
      <c r="DP117" s="28">
        <f t="shared" ref="DP117" si="590">SQRT(DP116)</f>
        <v>0.43955385615942044</v>
      </c>
      <c r="DQ117" s="28">
        <f t="shared" ref="DQ117" si="591">SQRT(DQ116)</f>
        <v>0.52985386607058815</v>
      </c>
      <c r="DR117" s="28">
        <f t="shared" ref="DR117" si="592">SQRT(DR116)</f>
        <v>0.62041480724277032</v>
      </c>
      <c r="DS117" s="28">
        <f t="shared" ref="DS117" si="593">SQRT(DS116)</f>
        <v>0.71008062469203181</v>
      </c>
      <c r="DT117" s="28">
        <f t="shared" ref="DT117" si="594">SQRT(DT116)</f>
        <v>0.7967054599928749</v>
      </c>
      <c r="DU117" s="29">
        <f t="shared" ref="DU117" si="595">SQRT(DU116)</f>
        <v>0.87659840500335029</v>
      </c>
      <c r="DV117" s="27">
        <f t="shared" ref="DV117" si="596">SQRT(DV116)</f>
        <v>0.72952566390066054</v>
      </c>
      <c r="DW117" s="28">
        <f t="shared" ref="DW117" si="597">SQRT(DW116)</f>
        <v>0.72778151265640822</v>
      </c>
      <c r="DX117" s="28">
        <f t="shared" ref="DX117" si="598">SQRT(DX116)</f>
        <v>0.81361826336106446</v>
      </c>
      <c r="DY117" s="28">
        <f t="shared" ref="DY117" si="599">SQRT(DY116)</f>
        <v>0.89346176840828861</v>
      </c>
      <c r="DZ117" s="28">
        <f t="shared" ref="DZ117" si="600">SQRT(DZ116)</f>
        <v>0.95918676693080018</v>
      </c>
      <c r="EA117" s="28">
        <f t="shared" ref="EA117" si="601">SQRT(EA116)</f>
        <v>0.99703587937090887</v>
      </c>
      <c r="EB117" s="28">
        <f t="shared" ref="EB117" si="602">SQRT(EB116)</f>
        <v>0.98560837028659887</v>
      </c>
      <c r="EC117" s="28">
        <f t="shared" ref="EC117" si="603">SQRT(EC116)</f>
        <v>0.89612388711636781</v>
      </c>
      <c r="ED117" s="28">
        <f t="shared" ref="ED117" si="604">SQRT(ED116)</f>
        <v>0.70008645134363889</v>
      </c>
      <c r="EE117" s="28">
        <f>SQRT(EE116)</f>
        <v>0.38932246440099327</v>
      </c>
      <c r="EF117">
        <f t="shared" ref="EF117" si="605">SQRT(EF116)</f>
        <v>0</v>
      </c>
      <c r="EG117">
        <f t="shared" ref="EG117" si="606">SQRT(EG116)</f>
        <v>0</v>
      </c>
      <c r="EH117" s="28">
        <f>SQRT(EH116)</f>
        <v>7.5431945552700858E-2</v>
      </c>
      <c r="EI117" s="28">
        <f>SQRT(EI116)</f>
        <v>0.15136731454372115</v>
      </c>
      <c r="EJ117" s="28">
        <f t="shared" ref="EJ117" si="607">SQRT(EJ116)</f>
        <v>0.22829810401669537</v>
      </c>
      <c r="EK117" s="28">
        <f t="shared" ref="EK117" si="608">SQRT(EK116)</f>
        <v>0.30668751708913072</v>
      </c>
      <c r="EL117" s="28">
        <f t="shared" ref="EL117" si="609">SQRT(EL116)</f>
        <v>0.38693888300886303</v>
      </c>
      <c r="EM117" s="28">
        <f t="shared" ref="EM117" si="610">SQRT(EM116)</f>
        <v>0.46933885750017917</v>
      </c>
      <c r="EN117" s="28">
        <f t="shared" ref="EN117" si="611">SQRT(EN116)</f>
        <v>0.55395495754685298</v>
      </c>
      <c r="EO117" s="9">
        <f t="shared" ref="EO117" si="612">SQRT(EO116)</f>
        <v>0.64045358309615674</v>
      </c>
      <c r="EP117" s="28">
        <f t="shared" ref="EP117" si="613">SQRT(EP116)</f>
        <v>0.72778151265640845</v>
      </c>
      <c r="EQ117" s="29">
        <f t="shared" ref="EQ117" si="614">SQRT(EQ116)</f>
        <v>0.81361826336106435</v>
      </c>
      <c r="ER117" s="27">
        <f t="shared" ref="ER117" si="615">SQRT(ER116)</f>
        <v>0.72952566390066054</v>
      </c>
      <c r="ES117" s="28">
        <f t="shared" ref="ES117" si="616">SQRT(ES116)</f>
        <v>0.65794509111551458</v>
      </c>
      <c r="ET117" s="28">
        <f t="shared" ref="ET117" si="617">SQRT(ET116)</f>
        <v>0.7454279363079559</v>
      </c>
      <c r="EU117" s="9">
        <f t="shared" ref="EU117" si="618">SQRT(EU116)</f>
        <v>0.83275313217147706</v>
      </c>
      <c r="EV117" s="28">
        <f t="shared" ref="EV117" si="619">SQRT(EV116)</f>
        <v>0.9139170473026379</v>
      </c>
      <c r="EW117" s="28">
        <f t="shared" ref="EW117" si="620">SQRT(EW116)</f>
        <v>0.97688991111155798</v>
      </c>
      <c r="EX117" s="28">
        <f t="shared" ref="EX117" si="621">SQRT(EX116)</f>
        <v>0.99952945555030392</v>
      </c>
      <c r="EY117" s="28">
        <f t="shared" ref="EY117" si="622">SQRT(EY116)</f>
        <v>0.94579686056471879</v>
      </c>
      <c r="EZ117" s="28">
        <f t="shared" ref="EZ117" si="623">SQRT(EZ116)</f>
        <v>0.76973093566012241</v>
      </c>
      <c r="FA117" s="28">
        <f>SQRT(FA116)</f>
        <v>0.44219072553876815</v>
      </c>
      <c r="FB117" s="9">
        <f t="shared" ref="FB117" si="624">SQRT(FB116)</f>
        <v>0</v>
      </c>
      <c r="FC117">
        <f t="shared" ref="FC117" si="625">SQRT(FC116)</f>
        <v>0</v>
      </c>
      <c r="FD117" s="28">
        <f>SQRT(FD116)</f>
        <v>6.5600204857641523E-2</v>
      </c>
      <c r="FE117" s="28">
        <f>SQRT(FE116)</f>
        <v>0.13177783031135351</v>
      </c>
      <c r="FF117" s="28">
        <f t="shared" ref="FF117" si="626">SQRT(FF116)</f>
        <v>0.19911492667868153</v>
      </c>
      <c r="FG117" s="28">
        <f t="shared" ref="FG117" si="627">SQRT(FG116)</f>
        <v>0.2681995008946419</v>
      </c>
      <c r="FH117" s="28">
        <f t="shared" ref="FH117" si="628">SQRT(FH116)</f>
        <v>0.33961881209472933</v>
      </c>
      <c r="FI117" s="9">
        <f t="shared" ref="FI117" si="629">SQRT(FI116)</f>
        <v>0.41393644968212323</v>
      </c>
      <c r="FJ117" s="28">
        <f t="shared" ref="FJ117" si="630">SQRT(FJ116)</f>
        <v>0.49163803210753804</v>
      </c>
      <c r="FK117" s="28">
        <f t="shared" ref="FK117" si="631">SQRT(FK116)</f>
        <v>0.57301685902593946</v>
      </c>
      <c r="FL117" s="28">
        <f t="shared" ref="FL117" si="632">SQRT(FL116)</f>
        <v>0.65794509111551447</v>
      </c>
      <c r="FM117" s="29">
        <f t="shared" ref="FM117" si="633">SQRT(FM116)</f>
        <v>0.7454279363079559</v>
      </c>
      <c r="FN117" s="27">
        <f t="shared" ref="FN117" si="634">SQRT(FN116)</f>
        <v>0.72952566390066054</v>
      </c>
      <c r="FO117" s="28">
        <f t="shared" ref="FO117" si="635">SQRT(FO116)</f>
        <v>0.58977321486826018</v>
      </c>
      <c r="FP117" s="9">
        <f t="shared" ref="FP117" si="636">SQRT(FP116)</f>
        <v>0.67554715076977678</v>
      </c>
      <c r="FQ117" s="28">
        <f t="shared" ref="FQ117" si="637">SQRT(FQ116)</f>
        <v>0.76569389513547681</v>
      </c>
      <c r="FR117" s="28">
        <f t="shared" ref="FR117" si="638">SQRT(FR116)</f>
        <v>0.85666768276794036</v>
      </c>
      <c r="FS117" s="28">
        <f t="shared" ref="FS117" si="639">SQRT(FS116)</f>
        <v>0.93946365649106955</v>
      </c>
      <c r="FT117" s="28">
        <f t="shared" ref="FT117" si="640">SQRT(FT116)</f>
        <v>0.99405452483886181</v>
      </c>
      <c r="FU117" s="28">
        <f t="shared" ref="FU117" si="641">SQRT(FU116)</f>
        <v>0.98091243488205881</v>
      </c>
      <c r="FV117" s="28">
        <f t="shared" ref="FV117" si="642">SQRT(FV116)</f>
        <v>0.83652567028101721</v>
      </c>
      <c r="FW117" s="9">
        <f>SQRT(FW116)</f>
        <v>0.50030830047829133</v>
      </c>
      <c r="FX117">
        <f t="shared" ref="FX117" si="643">SQRT(FX116)</f>
        <v>0</v>
      </c>
      <c r="FY117">
        <f t="shared" ref="FY117" si="644">SQRT(FY116)</f>
        <v>0</v>
      </c>
      <c r="FZ117" s="28">
        <f>SQRT(FZ116)</f>
        <v>5.7045082479190483E-2</v>
      </c>
      <c r="GA117" s="28">
        <f>SQRT(GA116)</f>
        <v>0.11468426600394475</v>
      </c>
      <c r="GB117" s="28">
        <f t="shared" ref="GB117" si="645">SQRT(GB116)</f>
        <v>0.17352648664264772</v>
      </c>
      <c r="GC117" s="28">
        <f t="shared" ref="GC117" si="646">SQRT(GC116)</f>
        <v>0.23420920959252173</v>
      </c>
      <c r="GD117" s="9">
        <f t="shared" ref="GD117" si="647">SQRT(GD116)</f>
        <v>0.29740892218553017</v>
      </c>
      <c r="GE117" s="28">
        <f t="shared" ref="GE117" si="648">SQRT(GE116)</f>
        <v>0.36384402429555091</v>
      </c>
      <c r="GF117" s="28">
        <f t="shared" ref="GF117" si="649">SQRT(GF116)</f>
        <v>0.43426064692574229</v>
      </c>
      <c r="GG117" s="28">
        <f t="shared" ref="GG117" si="650">SQRT(GG116)</f>
        <v>0.50938124083585046</v>
      </c>
      <c r="GH117" s="28">
        <f t="shared" ref="GH117" si="651">SQRT(GH116)</f>
        <v>0.58977321486826018</v>
      </c>
      <c r="GI117" s="29">
        <f t="shared" ref="GI117" si="652">SQRT(GI116)</f>
        <v>0.67554715076977656</v>
      </c>
      <c r="GJ117" s="27">
        <f t="shared" ref="GJ117" si="653">SQRT(GJ116)</f>
        <v>0.72952566390066054</v>
      </c>
      <c r="GK117" s="9">
        <f t="shared" ref="GK117" si="654">SQRT(GK116)</f>
        <v>0.5250617880165247</v>
      </c>
      <c r="GL117" s="28">
        <f t="shared" ref="GL117" si="655">SQRT(GL116)</f>
        <v>0.60675459083041949</v>
      </c>
      <c r="GM117" s="28">
        <f t="shared" ref="GM117" si="656">SQRT(GM116)</f>
        <v>0.69598464072373478</v>
      </c>
      <c r="GN117" s="28">
        <f t="shared" ref="GN117" si="657">SQRT(GN116)</f>
        <v>0.79154433385725587</v>
      </c>
      <c r="GO117" s="28">
        <f t="shared" ref="GO117" si="658">SQRT(GO116)</f>
        <v>0.88800914389678254</v>
      </c>
      <c r="GP117" s="28">
        <f t="shared" ref="GP117" si="659">SQRT(GP116)</f>
        <v>0.96970565948727494</v>
      </c>
      <c r="GQ117" s="28">
        <f t="shared" ref="GQ117" si="660">SQRT(GQ116)</f>
        <v>0.99838008877634199</v>
      </c>
      <c r="GR117" s="9">
        <f t="shared" ref="GR117" si="661">SQRT(GR116)</f>
        <v>0.8967367904553708</v>
      </c>
      <c r="GS117" s="28">
        <f>SQRT(GS116)</f>
        <v>0.56328273491272529</v>
      </c>
      <c r="GT117">
        <f t="shared" ref="GT117" si="662">SQRT(GT116)</f>
        <v>0</v>
      </c>
      <c r="GU117">
        <f t="shared" ref="GU117" si="663">SQRT(GU116)</f>
        <v>0</v>
      </c>
      <c r="GV117" s="28">
        <f>SQRT(GV116)</f>
        <v>4.9602475221132244E-2</v>
      </c>
      <c r="GW117" s="28">
        <f>SQRT(GW116)</f>
        <v>9.9782102600370695E-2</v>
      </c>
      <c r="GX117" s="28">
        <f t="shared" ref="GX117" si="664">SQRT(GX116)</f>
        <v>0.15113665750748323</v>
      </c>
      <c r="GY117" s="9">
        <f t="shared" ref="GY117" si="665">SQRT(GY116)</f>
        <v>0.20430558590956013</v>
      </c>
      <c r="GZ117" s="28">
        <f t="shared" ref="GZ117" si="666">SQRT(GZ116)</f>
        <v>0.25999144449146216</v>
      </c>
      <c r="HA117" s="28">
        <f t="shared" ref="HA117" si="667">SQRT(HA116)</f>
        <v>0.31898044343292625</v>
      </c>
      <c r="HB117" s="28">
        <f t="shared" ref="HB117" si="668">SQRT(HB116)</f>
        <v>0.38215778977118409</v>
      </c>
      <c r="HC117" s="28">
        <f t="shared" ref="HC117" si="669">SQRT(HC116)</f>
        <v>0.45050648858785591</v>
      </c>
      <c r="HD117" s="28">
        <f t="shared" ref="HD117" si="670">SQRT(HD116)</f>
        <v>0.5250617880165247</v>
      </c>
      <c r="HE117" s="29">
        <f t="shared" ref="HE117" si="671">SQRT(HE116)</f>
        <v>0.6067545908304196</v>
      </c>
    </row>
    <row r="118" spans="1:213" x14ac:dyDescent="0.2">
      <c r="B118">
        <f>SQRT(B117)</f>
        <v>5.5472434341435228E-2</v>
      </c>
      <c r="C118">
        <f t="shared" ref="C118:K118" si="672">SQRT(C117)</f>
        <v>0.1115376857129191</v>
      </c>
      <c r="D118">
        <f t="shared" si="672"/>
        <v>0.16880487147900752</v>
      </c>
      <c r="E118">
        <f t="shared" si="672"/>
        <v>0.22791492929941573</v>
      </c>
      <c r="F118">
        <f t="shared" si="672"/>
        <v>0.28955375607934752</v>
      </c>
      <c r="G118">
        <f t="shared" si="672"/>
        <v>0.35445925108448273</v>
      </c>
      <c r="H118">
        <f t="shared" si="672"/>
        <v>0.42341389864658202</v>
      </c>
      <c r="I118">
        <f t="shared" si="672"/>
        <v>0.49720454191629088</v>
      </c>
      <c r="J118">
        <f t="shared" si="672"/>
        <v>0.57650951239278891</v>
      </c>
      <c r="K118">
        <f t="shared" si="672"/>
        <v>0.66162679208143305</v>
      </c>
      <c r="L118">
        <f t="shared" ref="L118:M118" si="673">SQRT(L117)</f>
        <v>0</v>
      </c>
      <c r="M118">
        <f t="shared" si="673"/>
        <v>0</v>
      </c>
      <c r="P118">
        <f t="shared" ref="P118:X118" si="674">SQRT(P117)</f>
        <v>0.97882196666743637</v>
      </c>
      <c r="Q118">
        <f t="shared" si="674"/>
        <v>0.99027940044372242</v>
      </c>
      <c r="R118">
        <f t="shared" si="674"/>
        <v>0.9993728332540317</v>
      </c>
      <c r="S118">
        <f t="shared" si="674"/>
        <v>0.97703832148169534</v>
      </c>
      <c r="T118">
        <f t="shared" si="674"/>
        <v>0.92170846063896616</v>
      </c>
      <c r="U118">
        <f t="shared" si="674"/>
        <v>0.83308124517117588</v>
      </c>
      <c r="V118">
        <f t="shared" si="674"/>
        <v>0.71245177557631723</v>
      </c>
      <c r="W118">
        <f t="shared" si="674"/>
        <v>0.56295148075986856</v>
      </c>
      <c r="X118">
        <f t="shared" si="674"/>
        <v>0.38962052016697601</v>
      </c>
      <c r="Y118">
        <f>SQRT(Y117)</f>
        <v>0.19925387359037011</v>
      </c>
      <c r="Z118">
        <f t="shared" ref="Z118" si="675">SQRT(Z117)</f>
        <v>0</v>
      </c>
      <c r="AA118">
        <f t="shared" ref="AA118" si="676">SQRT(AA117)</f>
        <v>0</v>
      </c>
      <c r="AB118">
        <f>SQRT(AB117)</f>
        <v>0.15124304381228049</v>
      </c>
      <c r="AC118">
        <f>SQRT(AC117)</f>
        <v>0.29954387574085123</v>
      </c>
      <c r="AD118">
        <f t="shared" ref="AD118" si="677">SQRT(AD117)</f>
        <v>0.44190846950938734</v>
      </c>
      <c r="AE118">
        <f t="shared" ref="AE118" si="678">SQRT(AE117)</f>
        <v>0.57524626572746818</v>
      </c>
      <c r="AF118">
        <f t="shared" ref="AF118" si="679">SQRT(AF117)</f>
        <v>0.69634039437854811</v>
      </c>
      <c r="AG118">
        <f t="shared" ref="AG118" si="680">SQRT(AG117)</f>
        <v>0.80184203210034921</v>
      </c>
      <c r="AH118">
        <f t="shared" ref="AH118" si="681">SQRT(AH117)</f>
        <v>0.88829968054911268</v>
      </c>
      <c r="AI118">
        <f t="shared" ref="AI118" si="682">SQRT(AI117)</f>
        <v>0.9522353479152722</v>
      </c>
      <c r="AJ118">
        <f t="shared" ref="AJ118" si="683">SQRT(AJ117)</f>
        <v>0.99027940044372242</v>
      </c>
      <c r="AK118">
        <f t="shared" ref="AK118" si="684">SQRT(AK117)</f>
        <v>0.9993728332540317</v>
      </c>
      <c r="AL118" s="27">
        <f>IF($AL98&lt;AL106,alfa/vita/SIN(AL101)*((AL$107*EXP(2*vita*AL98)-1)/(AL$107*EXP(2*vita*AL98)+1)-AL$102),AL112)</f>
        <v>-74.025363113348774</v>
      </c>
      <c r="AM118" s="28">
        <f>IF($AL98&lt;1000,alfa/vita/SIN(AM101)*((AM$107*EXP(2*vita*AL98)-1)/(AM$107*EXP(2*vita*AL98)+1)-AM$102),AM112)</f>
        <v>38.986440080447544</v>
      </c>
      <c r="AN118" s="28">
        <f>IF($AL98&lt;1000,alfa/vita/SIN(AN101)*((AN$107*EXP(2*vita*AL98)-1)/(AN$107*EXP(2*vita*AL98)+1)-AN$102),AN112)</f>
        <v>40.304140297691646</v>
      </c>
      <c r="AO118" s="28">
        <f>IF($AL98&lt;1000,alfa/vita/SIN(AO101)*((AO$107*EXP(2*vita*AL98)-1)/(AO$107*EXP(2*vita*AL98)+1)-AO$102),AO112)</f>
        <v>40.406801946033447</v>
      </c>
      <c r="AP118" s="28">
        <f>IF($AL98&lt;1000,alfa/vita/SIN(AP101)*((AP$107*EXP(2*vita*AL98)-1)/(AP$107*EXP(2*vita*AL98)+1)-AP$102),AP112)</f>
        <v>39.098311427835327</v>
      </c>
      <c r="AQ118" s="28">
        <f>IF($AL98&lt;AQ106,alfa/vita/SIN(AQ101)*((AQ$107*EXP(2*vita*AL98)-1)/(AQ$107*EXP(2*vita*AL98)+1)-AQ$102),AQ112)</f>
        <v>36.218858012825713</v>
      </c>
      <c r="AR118" s="28">
        <f>IF($AL98&lt;AR106,alfa/vita/SIN(AR101)*((AR$107*EXP(2*vita*AL98)-1)/(AR$107*EXP(2*vita*AL98)+1)-AR$102),AR112)</f>
        <v>31.683716717097084</v>
      </c>
      <c r="AS118" s="28">
        <f>IF($AL98&lt;AS106,alfa/vita/SIN(AS101)*((AS$107*EXP(2*vita*AL98)-1)/(AS$107*EXP(2*vita*AL98)+1)-AS$102),AS112)</f>
        <v>25.526137014742257</v>
      </c>
      <c r="AT118" s="28">
        <f>IF($AL98&lt;AT106,alfa/vita/SIN(AT101)*((AT$107*EXP(2*vita*AL98)-1)/(AT$107*EXP(2*vita*AL98)+1)-AT$102),AT112)</f>
        <v>17.933013326902337</v>
      </c>
      <c r="AU118" s="28">
        <f>IF($AL98&lt;AU106,alfa/vita/SIN(AU101)*((AU$107*EXP(2*vita*AL98)-1)/(AU$107*EXP(2*vita*AL98)+1)-AU$102),AU112)</f>
        <v>9.2581305429781295</v>
      </c>
      <c r="AV118">
        <v>0</v>
      </c>
      <c r="AW118">
        <v>0</v>
      </c>
      <c r="AX118" s="28">
        <f>-alfa/vita/SIN(AX101)*((AX$107*EXP(-2*vita*AL98)-1)/(AX$107*EXP(-2*vita*AL98)+1)-AX$102)</f>
        <v>-5.3358628901614491</v>
      </c>
      <c r="AY118" s="28">
        <f>-alfa/vita/SIN(AY101)*((AY$107*EXP(-2*vita*AL98)-1)/(AY$107*EXP(-2*vita*AL98)+1)-AY$102)</f>
        <v>-10.612583728101507</v>
      </c>
      <c r="AZ118" s="28">
        <f>-alfa/vita/SIN(AZ101)*((AZ$107*EXP(-2*vita*AL98)-1)/(AZ$107*EXP(-2*vita*AL98)+1)-AZ$102)</f>
        <v>-15.766841609846589</v>
      </c>
      <c r="BA118" s="28">
        <f>-alfa/vita/SIN(BA101)*((BA$107*EXP(-2*vita*AL98)-1)/(BA$107*EXP(-2*vita*AL98)+1)-BA$102)</f>
        <v>-20.726890390263158</v>
      </c>
      <c r="BB118" s="28">
        <f>-alfa/vita/SIN(BB101)*((BB$107*EXP(-2*vita*AL98)-1)/(BB$107*EXP(-2*vita*AL98)+1)-BB$102)</f>
        <v>-25.408233370758303</v>
      </c>
      <c r="BC118" s="28">
        <f>-alfa/vita/SIN(BC101)*((BC$107*EXP(-2*vita*AL98)-1)/(BC$107*EXP(-2*vita*AL98)+1)-BC$102)</f>
        <v>-29.709333488244241</v>
      </c>
      <c r="BD118" s="28">
        <f>-alfa/vita/SIN(BD101)*((BD$107*EXP(-2*vita*AL98)-1)/(BD$107*EXP(-2*vita*AL98)+1)-BD$102)</f>
        <v>-33.507694218623925</v>
      </c>
      <c r="BE118" s="28">
        <f>-alfa/vita/SIN(BE101)*((BE$107*EXP(-2*vita*AL98)-1)/(BE$107*EXP(-2*vita*AL98)+1)-BE$102)</f>
        <v>-36.656992987198812</v>
      </c>
      <c r="BF118" s="28">
        <f>-alfa/vita/SIN(BF101)*((BF$107*EXP(-2*vita*AL98)-1)/(BF$107*EXP(-2*vita*AL98)+1)-BF$102)</f>
        <v>-38.986440080447522</v>
      </c>
      <c r="BG118" s="29">
        <f>-alfa/vita/SIN(BG101)*((BG$107*EXP(-2*vita*AL98)-1)/(BG$107*EXP(-2*vita*AL98)+1)-BG$102)</f>
        <v>-40.30414029769166</v>
      </c>
      <c r="BH118" s="27">
        <f>IF($AL98&lt;BH106,alfa/vita/SIN(BH101)*((BH$107*EXP(2*vita*BH98)-1)/(BH$107*EXP(2*vita*BH98)+1)-BH$102),BH112)</f>
        <v>-74.025363113348774</v>
      </c>
      <c r="BI118" s="28">
        <f>IF($AL98&lt;1000,alfa/vita/SIN(BI101)*((BI$107*EXP(2*vita*BH98)-1)/(BI$107*EXP(2*vita*BH98)+1)-BI$102),BI112)</f>
        <v>56.704347429296803</v>
      </c>
      <c r="BJ118" s="28">
        <f>IF($AL98&lt;1000,alfa/vita/SIN(BJ101)*((BJ$107*EXP(2*vita*BH98)-1)/(BJ$107*EXP(2*vita*BH98)+1)-BJ$102),BJ112)</f>
        <v>59.976860854096152</v>
      </c>
      <c r="BK118" s="28">
        <f>IF($AL98&lt;1000,alfa/vita/SIN(BK101)*((BK$107*EXP(2*vita*BH98)-1)/(BK$107*EXP(2*vita*BH98)+1)-BK$102),BK112)</f>
        <v>61.654801984631696</v>
      </c>
      <c r="BL118" s="28">
        <f>IF($AL98&lt;1000,alfa/vita/SIN(BL101)*((BL$107*EXP(2*vita*BH98)-1)/(BL$107*EXP(2*vita*BH98)+1)-BL$102),BL112)</f>
        <v>61.266717751010773</v>
      </c>
      <c r="BM118" s="28">
        <f>IF($AL98&lt;BM106,alfa/vita/SIN(BM101)*((BM$107*EXP(2*vita*BH98)-1)/(BM$107*EXP(2*vita*BH98)+1)-BM$102),BM112)</f>
        <v>58.31722036438704</v>
      </c>
      <c r="BN118" s="28">
        <f>IF($AL98&lt;BN106,alfa/vita/SIN(BN101)*((BN$107*EXP(2*vita*BH98)-1)/(BN$107*EXP(2*vita*BH98)+1)-BN$102),BN112)</f>
        <v>52.374033119628976</v>
      </c>
      <c r="BO118" s="28">
        <f>IF($AL98&lt;BO106,alfa/vita/SIN(BO101)*((BO$107*EXP(2*vita*BH98)-1)/(BO$107*EXP(2*vita*BH98)+1)-BO$102),BO112)</f>
        <v>43.203433306672245</v>
      </c>
      <c r="BP118" s="28">
        <f>IF($AL98&lt;BP106,alfa/vita/SIN(BP101)*((BP$107*EXP(2*vita*BH98)-1)/(BP$107*EXP(2*vita*BH98)+1)-BP$102),BP112)</f>
        <v>30.931100606845234</v>
      </c>
      <c r="BQ118" s="28">
        <f>IF($AL98&lt;BQ106,alfa/vita/SIN(BQ101)*((BQ$107*EXP(2*vita*BH98)-1)/(BQ$107*EXP(2*vita*BH98)+1)-BQ$102),BQ112)</f>
        <v>16.16583367932974</v>
      </c>
      <c r="BR118">
        <v>0</v>
      </c>
      <c r="BS118">
        <v>0</v>
      </c>
      <c r="BT118" s="28">
        <f>-alfa/vita/SIN(BT101)*((BT$107*EXP(-2*vita*BH98)-1)/(BT$107*EXP(-2*vita*BH98)+1)-BT$102)</f>
        <v>-7.0793050655996881</v>
      </c>
      <c r="BU118" s="28">
        <f>-alfa/vita/SIN(BU101)*((BU$107*EXP(-2*vita*BH98)-1)/(BU$107*EXP(-2*vita*BH98)+1)-BU$102)</f>
        <v>-14.125370423940945</v>
      </c>
      <c r="BV118" s="28">
        <f>-alfa/vita/SIN(BV101)*((BV$107*EXP(-2*vita*BH98)-1)/(BV$107*EXP(-2*vita*BH98)+1)-BV$102)</f>
        <v>-21.09926321232005</v>
      </c>
      <c r="BW118" s="28">
        <f>-alfa/vita/SIN(BW101)*((BW$107*EXP(-2*vita*BH98)-1)/(BW$107*EXP(-2*vita*BH98)+1)-BW$102)</f>
        <v>-27.950151381649455</v>
      </c>
      <c r="BX118" s="28">
        <f>-alfa/vita/SIN(BX101)*((BX$107*EXP(-2*vita*BH98)-1)/(BX$107*EXP(-2*vita*BH98)+1)-BX$102)</f>
        <v>-34.608077419623633</v>
      </c>
      <c r="BY118" s="28">
        <f>-alfa/vita/SIN(BY101)*((BY$107*EXP(-2*vita*BH98)-1)/(BY$107*EXP(-2*vita*BH98)+1)-BY$102)</f>
        <v>-40.975244607087383</v>
      </c>
      <c r="BZ118" s="28">
        <f>-alfa/vita/SIN(BZ101)*((BZ$107*EXP(-2*vita*BH98)-1)/(BZ$107*EXP(-2*vita*BH98)+1)-BZ$102)</f>
        <v>-46.915493714739696</v>
      </c>
      <c r="CA118" s="28">
        <f>-alfa/vita/SIN(CA101)*((CA$107*EXP(-2*vita*BH98)-1)/(CA$107*EXP(-2*vita*BH98)+1)-CA$102)</f>
        <v>-52.242033702069179</v>
      </c>
      <c r="CB118" s="28">
        <f>-alfa/vita/SIN(CB101)*((CB$107*EXP(-2*vita*BH98)-1)/(CB$107*EXP(-2*vita*BH98)+1)-CB$102)</f>
        <v>-56.704347429296782</v>
      </c>
      <c r="CC118" s="29">
        <f>-alfa/vita/SIN(CC101)*((CC$107*EXP(-2*vita*BH98)-1)/(CC$107*EXP(-2*vita*BH98)+1)-CC$102)</f>
        <v>-59.976860854096167</v>
      </c>
      <c r="CD118" s="27">
        <f>IF($AL98&lt;CD106,alfa/vita/SIN(CD101)*((CD$107*EXP(2*vita*CD98)-1)/(CD$107*EXP(2*vita*CD98)+1)-CD$102),CD112)</f>
        <v>-74.025363113348774</v>
      </c>
      <c r="CE118" s="28">
        <f>IF($AL98&lt;1000,alfa/vita/SIN(CE101)*((CE$107*EXP(2*vita*CD98)-1)/(CE$107*EXP(2*vita*CD98)+1)-CE$102),CE112)</f>
        <v>72.568204699699479</v>
      </c>
      <c r="CF118" s="28">
        <f>IF($AL98&lt;1000,alfa/vita/SIN(CF101)*((CF$107*EXP(2*vita*CD98)-1)/(CF$107*EXP(2*vita*CD98)+1)-CF$102),CF112)</f>
        <v>78.379539253873489</v>
      </c>
      <c r="CG118" s="28">
        <f>IF($AL98&lt;1000,alfa/vita/SIN(CG101)*((CG$107*EXP(2*vita*CD98)-1)/(CG$107*EXP(2*vita*CD98)+1)-CG$102),CG112)</f>
        <v>82.530539845943636</v>
      </c>
      <c r="CH118" s="28">
        <f>IF($AL98&lt;1000,alfa/vita/SIN(CH101)*((CH$107*EXP(2*vita*CD98)-1)/(CH$107*EXP(2*vita*CD98)+1)-CH$102),CH112)</f>
        <v>84.242571342646841</v>
      </c>
      <c r="CI118" s="28">
        <f>IF($AL98&lt;CI106,alfa/vita/SIN(CI101)*((CI$107*EXP(2*vita*CD98)-1)/(CI$107*EXP(2*vita*CD98)+1)-CI$102),CI112)</f>
        <v>82.542320505541028</v>
      </c>
      <c r="CJ118" s="28">
        <f>IF($AL98&lt;CJ106,alfa/vita/SIN(CJ101)*((CJ$107*EXP(2*vita*CD98)-1)/(CJ$107*EXP(2*vita*CD98)+1)-CJ$102),CJ112)</f>
        <v>76.360263297623021</v>
      </c>
      <c r="CK118" s="28">
        <f>IF($AL98&lt;CK106,alfa/vita/SIN(CK101)*((CK$107*EXP(2*vita*CD98)-1)/(CK$107*EXP(2*vita*CD98)+1)-CK$102),CK112)</f>
        <v>64.78394256038716</v>
      </c>
      <c r="CL118" s="28">
        <f>IF($AL98&lt;CL106,alfa/vita/SIN(CL101)*((CL$107*EXP(2*vita*CD98)-1)/(CL$107*EXP(2*vita*CD98)+1)-CL$102),CL112)</f>
        <v>47.487684895817189</v>
      </c>
      <c r="CM118" s="28">
        <f>IF($AL98&lt;CM106,alfa/vita/SIN(CM101)*((CM$107*EXP(2*vita*CD98)-1)/(CM$107*EXP(2*vita*CD98)+1)-CM$102),CM112)</f>
        <v>25.215790979609071</v>
      </c>
      <c r="CN118">
        <v>0</v>
      </c>
      <c r="CO118">
        <v>0</v>
      </c>
      <c r="CP118" s="28">
        <f>-alfa/vita/SIN(CP101)*((CP$107*EXP(-2*vita*CD98)-1)/(CP$107*EXP(-2*vita*CD98)+1)-CP$102)</f>
        <v>-8.3994344599164581</v>
      </c>
      <c r="CQ118" s="28">
        <f>-alfa/vita/SIN(CQ101)*((CQ$107*EXP(-2*vita*CD98)-1)/(CQ$107*EXP(-2*vita*CD98)+1)-CQ$102)</f>
        <v>-16.800291965160778</v>
      </c>
      <c r="CR118" s="28">
        <f>-alfa/vita/SIN(CR101)*((CR$107*EXP(-2*vita*CD98)-1)/(CR$107*EXP(-2*vita*CD98)+1)-CR$102)</f>
        <v>-25.198669400663881</v>
      </c>
      <c r="CS118" s="28">
        <f>-alfa/vita/SIN(CS101)*((CS$107*EXP(-2*vita*CD98)-1)/(CS$107*EXP(-2*vita*CD98)+1)-CS$102)</f>
        <v>-33.57916996445617</v>
      </c>
      <c r="CT118" s="28">
        <f>-alfa/vita/SIN(CT101)*((CT$107*EXP(-2*vita*CD98)-1)/(CT$107*EXP(-2*vita*CD98)+1)-CT$102)</f>
        <v>-41.906946681375473</v>
      </c>
      <c r="CU118" s="28">
        <f>-alfa/vita/SIN(CU101)*((CU$107*EXP(-2*vita*CD98)-1)/(CU$107*EXP(-2*vita*CD98)+1)-CU$102)</f>
        <v>-50.116805639955345</v>
      </c>
      <c r="CV118" s="28">
        <f>-alfa/vita/SIN(CV101)*((CV$107*EXP(-2*vita*CD98)-1)/(CV$107*EXP(-2*vita*CD98)+1)-CV$102)</f>
        <v>-58.097954206182209</v>
      </c>
      <c r="CW118" s="28">
        <f>-alfa/vita/SIN(CW101)*((CW$107*EXP(-2*vita*CD98)-1)/(CW$107*EXP(-2*vita*CD98)+1)-CW$102)</f>
        <v>-65.672777253766697</v>
      </c>
      <c r="CX118" s="28">
        <f>-alfa/vita/SIN(CX101)*((CX$107*EXP(-2*vita*CD98)-1)/(CX$107*EXP(-2*vita*CD98)+1)-CX$102)</f>
        <v>-72.56820469969945</v>
      </c>
      <c r="CY118" s="29">
        <f>-alfa/vita/SIN(CY101)*((CY$107*EXP(-2*vita*CD98)-1)/(CY$107*EXP(-2*vita*CD98)+1)-CY$102)</f>
        <v>-78.379539253873517</v>
      </c>
      <c r="CZ118" s="27">
        <f>IF($AL98&lt;CZ106,alfa/vita/SIN(CZ101)*((CZ$107*EXP(2*vita*CZ98)-1)/(CZ$107*EXP(2*vita*CZ98)+1)-CZ$102),CZ112)</f>
        <v>-74.025363113348774</v>
      </c>
      <c r="DA118" s="28">
        <f>IF($AL98&lt;1000,alfa/vita/SIN(DA101)*((DA$107*EXP(2*vita*CZ98)-1)/(DA$107*EXP(2*vita*CZ98)+1)-DA$102),DA112)</f>
        <v>86.338253873880532</v>
      </c>
      <c r="DB118" s="28">
        <f>IF($AL98&lt;1000,alfa/vita/SIN(DB101)*((DB$107*EXP(2*vita*CZ98)-1)/(DB$107*EXP(2*vita*CZ98)+1)-DB$102),DB112)</f>
        <v>94.996180442010299</v>
      </c>
      <c r="DC118" s="28">
        <f>IF($AL98&lt;1000,alfa/vita/SIN(DC101)*((DC$107*EXP(2*vita*CZ98)-1)/(DC$107*EXP(2*vita*CZ98)+1)-DC$102),DC112)</f>
        <v>102.27156051460284</v>
      </c>
      <c r="DD118" s="28">
        <f>IF($AL98&lt;1000,alfa/vita/SIN(DD101)*((DD$107*EXP(2*vita*CZ98)-1)/(DD$107*EXP(2*vita*CZ98)+1)-DD$102),DD112)</f>
        <v>107.15017888985471</v>
      </c>
      <c r="DE118" s="28">
        <f>IF($AL98&lt;DE106,alfa/vita/SIN(DE101)*((DE$107*EXP(2*vita*CZ98)-1)/(DE$107*EXP(2*vita*CZ98)+1)-DE$102),DE112)</f>
        <v>108.15501121822582</v>
      </c>
      <c r="DF118" s="28">
        <f>IF($AL98&lt;DF106,alfa/vita/SIN(DF101)*((DF$107*EXP(2*vita*CZ98)-1)/(DF$107*EXP(2*vita*CZ98)+1)-DF$102),DF112)</f>
        <v>103.34138906543288</v>
      </c>
      <c r="DG118" s="28">
        <f>IF($AL98&lt;DG106,alfa/vita/SIN(DG101)*((DG$107*EXP(2*vita*CZ98)-1)/(DG$107*EXP(2*vita*CZ98)+1)-DG$102),DG112)</f>
        <v>90.576861172377235</v>
      </c>
      <c r="DH118" s="28">
        <f>IF($AL98&lt;DH106,alfa/vita/SIN(DH101)*((DH$107*EXP(2*vita*CZ98)-1)/(DH$107*EXP(2*vita*CZ98)+1)-DH$102),DH112)</f>
        <v>68.342477992661685</v>
      </c>
      <c r="DI118" s="28">
        <f>IF($AL98&lt;DI106,alfa/vita/SIN(DI101)*((DI$107*EXP(2*vita*CZ98)-1)/(DI$107*EXP(2*vita*CZ98)+1)-DI$102),DI112)</f>
        <v>37.035485768826661</v>
      </c>
      <c r="DJ118">
        <v>0</v>
      </c>
      <c r="DK118">
        <v>0</v>
      </c>
      <c r="DL118" s="28">
        <f>-alfa/vita/SIN(DL101)*((DL$107*EXP(-2*vita*CZ98)-1)/(DL$107*EXP(-2*vita*CZ98)+1)-DL$102)</f>
        <v>-9.3985778248025795</v>
      </c>
      <c r="DM118" s="28">
        <f>-alfa/vita/SIN(DM101)*((DM$107*EXP(-2*vita*CZ98)-1)/(DM$107*EXP(-2*vita*CZ98)+1)-DM$102)</f>
        <v>-18.833501126939503</v>
      </c>
      <c r="DN118" s="28">
        <f>-alfa/vita/SIN(DN101)*((DN$107*EXP(-2*vita*CZ98)-1)/(DN$107*EXP(-2*vita*CZ98)+1)-DN$102)</f>
        <v>-28.337395242878934</v>
      </c>
      <c r="DO118" s="28">
        <f>-alfa/vita/SIN(DO101)*((DO$107*EXP(-2*vita*CZ98)-1)/(DO$107*EXP(-2*vita*CZ98)+1)-DO$102)</f>
        <v>-37.934518182160694</v>
      </c>
      <c r="DP118" s="28">
        <f>-alfa/vita/SIN(DP101)*((DP$107*EXP(-2*vita*CZ98)-1)/(DP$107*EXP(-2*vita*CZ98)+1)-DP$102)</f>
        <v>-47.634055909036441</v>
      </c>
      <c r="DQ118" s="28">
        <f>-alfa/vita/SIN(DQ101)*((DQ$107*EXP(-2*vita*CZ98)-1)/(DQ$107*EXP(-2*vita*CZ98)+1)-DQ$102)</f>
        <v>-57.419786736830737</v>
      </c>
      <c r="DR118" s="28">
        <f>-alfa/vita/SIN(DR101)*((DR$107*EXP(-2*vita*CZ98)-1)/(DR$107*EXP(-2*vita*CZ98)+1)-DR$102)</f>
        <v>-67.233794450611626</v>
      </c>
      <c r="DS118" s="28">
        <f>-alfa/vita/SIN(DS101)*((DS$107*EXP(-2*vita*CZ98)-1)/(DS$107*EXP(-2*vita*CZ98)+1)-DS$102)</f>
        <v>-76.950798411915741</v>
      </c>
      <c r="DT118" s="28">
        <f>-alfa/vita/SIN(DT101)*((DT$107*EXP(-2*vita*CZ98)-1)/(DT$107*EXP(-2*vita*CZ98)+1)-DT$102)</f>
        <v>-86.338253873880504</v>
      </c>
      <c r="DU118" s="29">
        <f>-alfa/vita/SIN(DU101)*((DU$107*EXP(-2*vita*CZ98)-1)/(DU$107*EXP(-2*vita*CZ98)+1)-DU$102)</f>
        <v>-94.996180442010328</v>
      </c>
      <c r="DV118" s="27">
        <f>IF($AL98&lt;DV106,alfa/vita/SIN(DV101)*((DV$107*EXP(2*vita*DV98)-1)/(DV$107*EXP(2*vita*DV98)+1)-DV$102),DV112)</f>
        <v>-74.025363113348774</v>
      </c>
      <c r="DW118" s="28">
        <f>IF($AL98&lt;1000,alfa/vita/SIN(DW101)*((DW$107*EXP(2*vita*DV98)-1)/(DW$107*EXP(2*vita*DV98)+1)-DW$102),DW112)</f>
        <v>97.972723175584974</v>
      </c>
      <c r="DX118" s="28">
        <f>IF($AL98&lt;1000,alfa/vita/SIN(DX101)*((DX$107*EXP(2*vita*DV98)-1)/(DX$107*EXP(2*vita*DV98)+1)-DX$102),DX112)</f>
        <v>109.5279221863205</v>
      </c>
      <c r="DY118" s="28">
        <f>IF($AL98&lt;1000,alfa/vita/SIN(DY101)*((DY$107*EXP(2*vita*DV98)-1)/(DY$107*EXP(2*vita*DV98)+1)-DY$102),DY112)</f>
        <v>120.27632054671297</v>
      </c>
      <c r="DZ118" s="28">
        <f>IF($AL98&lt;1000,alfa/vita/SIN(DZ101)*((DZ$107*EXP(2*vita*DV98)-1)/(DZ$107*EXP(2*vita*DV98)+1)-DZ$102),DZ112)</f>
        <v>129.12410930471322</v>
      </c>
      <c r="EA118" s="28">
        <f>IF($AL98&lt;EA106,alfa/vita/SIN(EA101)*((EA$107*EXP(2*vita*DV98)-1)/(EA$107*EXP(2*vita*DV98)+1)-EA$102),EA112)</f>
        <v>134.21929316284871</v>
      </c>
      <c r="EB118" s="28">
        <f>IF($AL98&lt;EB106,alfa/vita/SIN(EB101)*((EB$107*EXP(2*vita*DV98)-1)/(EB$107*EXP(2*vita*DV98)+1)-EB$102),EB112)</f>
        <v>132.68094110988557</v>
      </c>
      <c r="EC118" s="28">
        <f>IF($AL98&lt;EC106,alfa/vita/SIN(EC101)*((EC$107*EXP(2*vita*DV98)-1)/(EC$107*EXP(2*vita*DV98)+1)-EC$102),EC112)</f>
        <v>120.63469048976805</v>
      </c>
      <c r="ED118" s="28">
        <f>IF($AL98&lt;ED106,alfa/vita/SIN(ED101)*((ED$107*EXP(2*vita*DV98)-1)/(ED$107*EXP(2*vita*DV98)+1)-ED$102),ED112)</f>
        <v>94.244460602078462</v>
      </c>
      <c r="EE118" s="28">
        <f>IF($AL98&lt;EE106,alfa/vita/SIN(EE101)*((EE$107*EXP(2*vita*DV98)-1)/(EE$107*EXP(2*vita*DV98)+1)-EE$102),EE112)</f>
        <v>52.4099353548743</v>
      </c>
      <c r="EF118">
        <v>0</v>
      </c>
      <c r="EG118">
        <v>0</v>
      </c>
      <c r="EH118" s="28">
        <f>-alfa/vita/SIN(EH101)*((EH$107*EXP(-2*vita*DV98)-1)/(EH$107*EXP(-2*vita*DV98)+1)-EH$102)</f>
        <v>-10.154521641056963</v>
      </c>
      <c r="EI118" s="28">
        <f>-alfa/vita/SIN(EI101)*((EI$107*EXP(-2*vita*DV98)-1)/(EI$107*EXP(-2*vita*DV98)+1)-EI$102)</f>
        <v>-20.376813298670587</v>
      </c>
      <c r="EJ118" s="28">
        <f>-alfa/vita/SIN(EJ101)*((EJ$107*EXP(-2*vita*DV98)-1)/(EJ$107*EXP(-2*vita*DV98)+1)-EJ$102)</f>
        <v>-30.733106787363809</v>
      </c>
      <c r="EK118" s="28">
        <f>-alfa/vita/SIN(EK101)*((EK$107*EXP(-2*vita*DV98)-1)/(EK$107*EXP(-2*vita*DV98)+1)-EK$102)</f>
        <v>-41.285757731752568</v>
      </c>
      <c r="EL118" s="28">
        <f>-alfa/vita/SIN(EL101)*((EL$107*EXP(-2*vita*DV98)-1)/(EL$107*EXP(-2*vita*DV98)+1)-EL$102)</f>
        <v>-52.089061636819466</v>
      </c>
      <c r="EM118" s="28">
        <f>-alfa/vita/SIN(EM101)*((EM$107*EXP(-2*vita*DV98)-1)/(EM$107*EXP(-2*vita*DV98)+1)-EM$102)</f>
        <v>-63.181607614040942</v>
      </c>
      <c r="EN118" s="28">
        <f>-alfa/vita/SIN(EN101)*((EN$107*EXP(-2*vita*DV98)-1)/(EN$107*EXP(-2*vita*DV98)+1)-EN$102)</f>
        <v>-74.572484686215461</v>
      </c>
      <c r="EO118" s="9">
        <f>-alfa/vita/SIN(EO101)*((EO$107*EXP(-2*vita*DV98)-1)/(EO$107*EXP(-2*vita*DV98)+1)-EO$102)</f>
        <v>-86.21678417532793</v>
      </c>
      <c r="EP118" s="28">
        <f>-alfa/vita/SIN(EP101)*((EP$107*EXP(-2*vita*DV98)-1)/(EP$107*EXP(-2*vita*DV98)+1)-EP$102)</f>
        <v>-97.972723175584917</v>
      </c>
      <c r="EQ118" s="29">
        <f>-alfa/vita/SIN(EQ101)*((EQ$107*EXP(-2*vita*DV98)-1)/(EQ$107*EXP(-2*vita*DV98)+1)-EQ$102)</f>
        <v>-109.5279221863205</v>
      </c>
      <c r="ER118" s="27">
        <f>IF($AL98&lt;ER106,alfa/vita/SIN(ER101)*((ER$107*EXP(2*vita*ER98)-1)/(ER$107*EXP(2*vita*ER98)+1)-ER$102),ER112)</f>
        <v>-74.025363113348774</v>
      </c>
      <c r="ES118" s="28">
        <f>IF($AL98&lt;1000,alfa/vita/SIN(ES101)*((ES$107*EXP(2*vita*ER98)-1)/(ES$107*EXP(2*vita*ER98)+1)-ES$102),ES112)</f>
        <v>107.58084355279317</v>
      </c>
      <c r="ET118" s="28">
        <f>IF($AL98&lt;1000,alfa/vita/SIN(ET101)*((ET$107*EXP(2*vita*ER98)-1)/(ET$107*EXP(2*vita*ER98)+1)-ET$102),ET112)</f>
        <v>121.88519570814481</v>
      </c>
      <c r="EU118" s="9">
        <f>IF($AL98&lt;1000,alfa/vita/SIN(EU101)*((EU$107*EXP(2*vita*ER98)-1)/(EU$107*EXP(2*vita*ER98)+1)-EU$102),EU112)</f>
        <v>136.16377056381023</v>
      </c>
      <c r="EV118" s="28">
        <f>IF($AL98&lt;1000,alfa/vita/SIN(EV101)*((EV$107*EXP(2*vita*ER98)-1)/(EV$107*EXP(2*vita*ER98)+1)-EV$102),EV112)</f>
        <v>149.43491214350263</v>
      </c>
      <c r="EW118" s="28">
        <f>IF($AL98&lt;EW106,alfa/vita/SIN(EW101)*((EW$107*EXP(2*vita*ER98)-1)/(EW$107*EXP(2*vita*ER98)+1)-EW$102),EW112)</f>
        <v>159.73162823878141</v>
      </c>
      <c r="EX118" s="28">
        <f>IF($AL98&lt;EX106,alfa/vita/SIN(EX101)*((EX$107*EXP(2*vita*ER98)-1)/(EX$107*EXP(2*vita*ER98)+1)-EX$102),EX112)</f>
        <v>163.43342846688526</v>
      </c>
      <c r="EY118" s="28">
        <f>IF($AL98&lt;EY106,alfa/vita/SIN(EY101)*((EY$107*EXP(2*vita*ER98)-1)/(EY$107*EXP(2*vita*ER98)+1)-EY$102),EY112)</f>
        <v>154.64759212144025</v>
      </c>
      <c r="EZ118" s="28">
        <f>IF($AL98&lt;EZ106,alfa/vita/SIN(EZ101)*((EZ$107*EXP(2*vita*ER98)-1)/(EZ$107*EXP(2*vita*ER98)+1)-EZ$102),EZ112)</f>
        <v>125.8589880602334</v>
      </c>
      <c r="FA118" s="28">
        <f>IF($AL98&lt;FA106,alfa/vita/SIN(FA101)*((FA$107*EXP(2*vita*ER98)-1)/(FA$107*EXP(2*vita*ER98)+1)-FA$102),FA112)</f>
        <v>72.302767977229664</v>
      </c>
      <c r="FB118" s="9">
        <v>0</v>
      </c>
      <c r="FC118">
        <v>0</v>
      </c>
      <c r="FD118" s="28">
        <f>-alfa/vita/SIN(FD101)*((FD$107*EXP(-2*vita*ER98)-1)/(FD$107*EXP(-2*vita*ER98)+1)-FD$102)</f>
        <v>-10.726313595342532</v>
      </c>
      <c r="FE118" s="28">
        <f>-alfa/vita/SIN(FE101)*((FE$107*EXP(-2*vita*ER98)-1)/(FE$107*EXP(-2*vita*ER98)+1)-FE$102)</f>
        <v>-21.547041444471109</v>
      </c>
      <c r="FF118" s="28">
        <f>-alfa/vita/SIN(FF101)*((FF$107*EXP(-2*vita*ER98)-1)/(FF$107*EXP(-2*vita*ER98)+1)-FF$102)</f>
        <v>-32.557354808631445</v>
      </c>
      <c r="FG118" s="28">
        <f>-alfa/vita/SIN(FG101)*((FG$107*EXP(-2*vita*ER98)-1)/(FG$107*EXP(-2*vita*ER98)+1)-FG$102)</f>
        <v>-43.853398917779856</v>
      </c>
      <c r="FH118" s="28">
        <f>-alfa/vita/SIN(FH101)*((FH$107*EXP(-2*vita*ER98)-1)/(FH$107*EXP(-2*vita*ER98)+1)-FH$102)</f>
        <v>-55.531196728898259</v>
      </c>
      <c r="FI118" s="9">
        <f>-alfa/vita/SIN(FI101)*((FI$107*EXP(-2*vita*ER98)-1)/(FI$107*EXP(-2*vita*ER98)+1)-FI$102)</f>
        <v>-67.682900952342266</v>
      </c>
      <c r="FJ118" s="28">
        <f>-alfa/vita/SIN(FJ101)*((FJ$107*EXP(-2*vita*ER98)-1)/(FJ$107*EXP(-2*vita*ER98)+1)-FJ$102)</f>
        <v>-80.387915239386103</v>
      </c>
      <c r="FK118" s="28">
        <f>-alfa/vita/SIN(FK101)*((FK$107*EXP(-2*vita*ER98)-1)/(FK$107*EXP(-2*vita*ER98)+1)-FK$102)</f>
        <v>-93.694197124360784</v>
      </c>
      <c r="FL118" s="28">
        <f>-alfa/vita/SIN(FL101)*((FL$107*EXP(-2*vita*ER98)-1)/(FL$107*EXP(-2*vita*ER98)+1)-FL$102)</f>
        <v>-107.58084355279316</v>
      </c>
      <c r="FM118" s="29">
        <f>-alfa/vita/SIN(FM101)*((FM$107*EXP(-2*vita*ER98)-1)/(FM$107*EXP(-2*vita*ER98)+1)-FM$102)</f>
        <v>-121.88519570814479</v>
      </c>
      <c r="FN118" s="27">
        <f>IF($AL98&lt;FN106,alfa/vita/SIN(FN101)*((FN$107*EXP(2*vita*FN98)-1)/(FN$107*EXP(2*vita*FN98)+1)-FN$102),FN112)</f>
        <v>-74.025363113348774</v>
      </c>
      <c r="FO118" s="28">
        <f>IF($AL98&lt;1000,alfa/vita/SIN(FO101)*((FO$107*EXP(2*vita*FN98)-1)/(FO$107*EXP(2*vita*FN98)+1)-FO$102),FO112)</f>
        <v>115.36698808265922</v>
      </c>
      <c r="FP118" s="9">
        <f>IF($AL98&lt;1000,alfa/vita/SIN(FP101)*((FP$107*EXP(2*vita*FN98)-1)/(FP$107*EXP(2*vita*FN98)+1)-FP$102),FP112)</f>
        <v>132.14543849628708</v>
      </c>
      <c r="FQ118" s="28">
        <f>IF($AL98&lt;1000,alfa/vita/SIN(FQ101)*((FQ$107*EXP(2*vita*FN98)-1)/(FQ$107*EXP(2*vita*FN98)+1)-FQ$102),FQ112)</f>
        <v>149.77926472091701</v>
      </c>
      <c r="FR118" s="28">
        <f>IF($AL98&lt;1000,alfa/vita/SIN(FR101)*((FR$107*EXP(2*vita*FN98)-1)/(FR$107*EXP(2*vita*FN98)+1)-FR$102),FR112)</f>
        <v>167.57487091163429</v>
      </c>
      <c r="FS118" s="28">
        <f>IF($AL98&lt;FS106,alfa/vita/SIN(FS101)*((FS$107*EXP(2*vita*FN98)-1)/(FS$107*EXP(2*vita*FN98)+1)-FS$102),FS112)</f>
        <v>183.77079482442517</v>
      </c>
      <c r="FT118" s="28">
        <f>IF($AL98&lt;FT106,alfa/vita/SIN(FT101)*((FT$107*EXP(2*vita*FN98)-1)/(FT$107*EXP(2*vita*FN98)+1)-FT$102),FT112)</f>
        <v>194.4494487533062</v>
      </c>
      <c r="FU118" s="28">
        <f>IF($AL98&lt;FU106,alfa/vita/SIN(FU101)*((FU$107*EXP(2*vita*FN98)-1)/(FU$107*EXP(2*vita*FN98)+1)-FU$102),FU112)</f>
        <v>191.87869223672487</v>
      </c>
      <c r="FV118" s="28">
        <f>IF($AL98&lt;FV106,alfa/vita/SIN(FV101)*((FV$107*EXP(2*vita*FN98)-1)/(FV$107*EXP(2*vita*FN98)+1)-FV$102),FV112)</f>
        <v>163.63484234479154</v>
      </c>
      <c r="FW118" s="9">
        <f>IF($AL98&lt;FW106,alfa/vita/SIN(FW101)*((FW$107*EXP(2*vita*FN98)-1)/(FW$107*EXP(2*vita*FN98)+1)-FW$102),FW112)</f>
        <v>97.866536295357861</v>
      </c>
      <c r="FX118">
        <v>0</v>
      </c>
      <c r="FY118">
        <v>0</v>
      </c>
      <c r="FZ118" s="28">
        <f>-alfa/vita/SIN(FZ101)*((FZ$107*EXP(-2*vita*FN98)-1)/(FZ$107*EXP(-2*vita*FN98)+1)-FZ$102)</f>
        <v>-11.158728786998529</v>
      </c>
      <c r="GA118" s="28">
        <f>-alfa/vita/SIN(GA101)*((GA$107*EXP(-2*vita*FN98)-1)/(GA$107*EXP(-2*vita*FN98)+1)-GA$102)</f>
        <v>-22.433671139678658</v>
      </c>
      <c r="GB118" s="28">
        <f>-alfa/vita/SIN(GB101)*((GB$107*EXP(-2*vita*FN98)-1)/(GB$107*EXP(-2*vita*FN98)+1)-GB$102)</f>
        <v>-33.943942538997426</v>
      </c>
      <c r="GC118" s="28">
        <f>-alfa/vita/SIN(GC101)*((GC$107*EXP(-2*vita*FN98)-1)/(GC$107*EXP(-2*vita*FN98)+1)-GC$102)</f>
        <v>-45.814239118921435</v>
      </c>
      <c r="GD118" s="9">
        <f>-alfa/vita/SIN(GD101)*((GD$107*EXP(-2*vita*FN98)-1)/(GD$107*EXP(-2*vita*FN98)+1)-GD$102)</f>
        <v>-58.1768902291007</v>
      </c>
      <c r="GE118" s="28">
        <f>-alfa/vita/SIN(GE101)*((GE$107*EXP(-2*vita*FN98)-1)/(GE$107*EXP(-2*vita*FN98)+1)-GE$102)</f>
        <v>-71.172423834520572</v>
      </c>
      <c r="GF118" s="28">
        <f>-alfa/vita/SIN(GF101)*((GF$107*EXP(-2*vita*FN98)-1)/(GF$107*EXP(-2*vita*FN98)+1)-GF$102)</f>
        <v>-84.946792454521429</v>
      </c>
      <c r="GG118" s="28">
        <f>-alfa/vita/SIN(GG101)*((GG$107*EXP(-2*vita*FN98)-1)/(GG$107*EXP(-2*vita*FN98)+1)-GG$102)</f>
        <v>-99.641316457829404</v>
      </c>
      <c r="GH118" s="28">
        <f>-alfa/vita/SIN(GH101)*((GH$107*EXP(-2*vita*FN98)-1)/(GH$107*EXP(-2*vita*FN98)+1)-GH$102)</f>
        <v>-115.36698808265918</v>
      </c>
      <c r="GI118" s="29">
        <f>-alfa/vita/SIN(GI101)*((GI$107*EXP(-2*vita*FN98)-1)/(GI$107*EXP(-2*vita*FN98)+1)-GI$102)</f>
        <v>-132.14543849628708</v>
      </c>
      <c r="GJ118" s="27">
        <f>IF($AL98&lt;GJ106,alfa/vita/SIN(GJ101)*((GJ$107*EXP(2*vita*GJ98)-1)/(GJ$107*EXP(2*vita*GJ98)+1)-GJ$102),GJ112)</f>
        <v>-74.025363113348774</v>
      </c>
      <c r="GK118" s="9">
        <f>IF($AL98&lt;1000,alfa/vita/SIN(GK101)*((GK$107*EXP(2*vita*GJ98)-1)/(GK$107*EXP(2*vita*GJ98)+1)-GK$102),GK112)</f>
        <v>121.58058709542057</v>
      </c>
      <c r="GL118" s="28">
        <f>IF($AL98&lt;1000,alfa/vita/SIN(GL101)*((GL$107*EXP(2*vita*GJ98)-1)/(GL$107*EXP(2*vita*GJ98)+1)-GL$102),GL112)</f>
        <v>140.49694923463451</v>
      </c>
      <c r="GM118" s="28">
        <f>IF($AL98&lt;1000,alfa/vita/SIN(GM101)*((GM$107*EXP(2*vita*GJ98)-1)/(GM$107*EXP(2*vita*GJ98)+1)-GM$102),GM112)</f>
        <v>161.15859725431756</v>
      </c>
      <c r="GN118" s="28">
        <f>IF($AL98&lt;1000,alfa/vita/SIN(GN101)*((GN$107*EXP(2*vita*GJ98)-1)/(GN$107*EXP(2*vita*GJ98)+1)-GN$102),GN112)</f>
        <v>183.28590466649987</v>
      </c>
      <c r="GO118" s="28">
        <f>IF($AL98&lt;GO106,alfa/vita/SIN(GO101)*((GO$107*EXP(2*vita*GJ98)-1)/(GO$107*EXP(2*vita*GJ98)+1)-GO$102),GO112)</f>
        <v>205.62279625969427</v>
      </c>
      <c r="GP118" s="28">
        <f>IF($AL98&lt;GP106,alfa/vita/SIN(GP101)*((GP$107*EXP(2*vita*GJ98)-1)/(GP$107*EXP(2*vita*GJ98)+1)-GP$102),GP112)</f>
        <v>224.54001811021976</v>
      </c>
      <c r="GQ118" s="28">
        <f>IF($AL98&lt;GQ106,alfa/vita/SIN(GQ101)*((GQ$107*EXP(2*vita*GJ98)-1)/(GQ$107*EXP(2*vita*GJ98)+1)-GQ$102),GQ112)</f>
        <v>231.17972038366187</v>
      </c>
      <c r="GR118" s="9">
        <f>IF($AL98&lt;GR106,alfa/vita/SIN(GR101)*((GR$107*EXP(2*vita*GJ98)-1)/(GR$107*EXP(2*vita*GJ98)+1)-GR$102),GR112)</f>
        <v>207.64372487566325</v>
      </c>
      <c r="GS118" s="28">
        <f>IF($AL98&lt;GS106,alfa/vita/SIN(GS101)*((GS$107*EXP(2*vita*GJ98)-1)/(GS$107*EXP(2*vita*GJ98)+1)-GS$102),GS112)</f>
        <v>130.43083152196158</v>
      </c>
      <c r="GT118">
        <v>0</v>
      </c>
      <c r="GU118">
        <v>0</v>
      </c>
      <c r="GV118" s="28">
        <f>-alfa/vita/SIN(GV101)*((GV$107*EXP(-2*vita*GJ98)-1)/(GV$107*EXP(-2*vita*GJ98)+1)-GV$102)</f>
        <v>-11.485692153590234</v>
      </c>
      <c r="GW118" s="28">
        <f>-alfa/vita/SIN(GW101)*((GW$107*EXP(-2*vita*GJ98)-1)/(GW$107*EXP(-2*vita*GJ98)+1)-GW$102)</f>
        <v>-23.105026670473993</v>
      </c>
      <c r="GX118" s="28">
        <f>-alfa/vita/SIN(GX101)*((GX$107*EXP(-2*vita*GJ98)-1)/(GX$107*EXP(-2*vita*GJ98)+1)-GX$102)</f>
        <v>-34.996421317982126</v>
      </c>
      <c r="GY118" s="9">
        <f>-alfa/vita/SIN(GY101)*((GY$107*EXP(-2*vita*GJ98)-1)/(GY$107*EXP(-2*vita*GJ98)+1)-GY$102)</f>
        <v>-47.307942891049692</v>
      </c>
      <c r="GZ118" s="28">
        <f>-alfa/vita/SIN(GZ101)*((GZ$107*EXP(-2*vita*GJ98)-1)/(GZ$107*EXP(-2*vita*GJ98)+1)-GZ$102)</f>
        <v>-60.202271775419284</v>
      </c>
      <c r="HA118" s="28">
        <f>-alfa/vita/SIN(HA101)*((HA$107*EXP(-2*vita*GJ98)-1)/(HA$107*EXP(-2*vita*GJ98)+1)-HA$102)</f>
        <v>-73.861458726667308</v>
      </c>
      <c r="HB118" s="28">
        <f>-alfa/vita/SIN(HB101)*((HB$107*EXP(-2*vita*GJ98)-1)/(HB$107*EXP(-2*vita*GJ98)+1)-HB$102)</f>
        <v>-88.490477699753356</v>
      </c>
      <c r="HC118" s="28">
        <f>-alfa/vita/SIN(HC101)*((HC$107*EXP(-2*vita*GJ98)-1)/(HC$107*EXP(-2*vita*GJ98)+1)-HC$102)</f>
        <v>-104.3169482580669</v>
      </c>
      <c r="HD118" s="28">
        <f>-alfa/vita/SIN(HD101)*((HD$107*EXP(-2*vita*GJ98)-1)/(HD$107*EXP(-2*vita*GJ98)+1)-HD$102)</f>
        <v>-121.58058709542054</v>
      </c>
      <c r="HE118" s="29">
        <f>-alfa/vita/SIN(HE101)*((HE$107*EXP(-2*vita*GJ98)-1)/(HE$107*EXP(-2*vita*GJ98)+1)-HE$102)</f>
        <v>-140.49694923463449</v>
      </c>
    </row>
    <row r="119" spans="1:213" x14ac:dyDescent="0.2">
      <c r="B119">
        <f t="shared" ref="B119:K119" si="685">1/vita*alfa/SIN(B101)*((B107*EXP(-2*vita*$A110)-1)/(B107*EXP(-2*vita*$A110)+1)-COS(B101))</f>
        <v>11.231631206972637</v>
      </c>
      <c r="C119">
        <f t="shared" si="685"/>
        <v>22.583291439780567</v>
      </c>
      <c r="D119">
        <f t="shared" si="685"/>
        <v>34.178310090430649</v>
      </c>
      <c r="E119">
        <f t="shared" si="685"/>
        <v>46.146459279184533</v>
      </c>
      <c r="F119">
        <f t="shared" si="685"/>
        <v>58.626614128014516</v>
      </c>
      <c r="G119">
        <f t="shared" si="685"/>
        <v>71.76817879627275</v>
      </c>
      <c r="H119">
        <f t="shared" si="685"/>
        <v>85.729584684057713</v>
      </c>
      <c r="I119">
        <f t="shared" si="685"/>
        <v>100.67014573153956</v>
      </c>
      <c r="J119">
        <f t="shared" si="685"/>
        <v>116.72720527555434</v>
      </c>
      <c r="K119">
        <f t="shared" si="685"/>
        <v>133.96109641722182</v>
      </c>
      <c r="O119" s="6" t="s">
        <v>19</v>
      </c>
      <c r="P119">
        <f t="shared" ref="P119:Y119" si="686">1/vita*alfa/SIN(P101)*((P107*EXP(2*vita*$P98)-1)/(P107*EXP(2*vita*$P98)+1)-COS(P101))</f>
        <v>19.106980664617474</v>
      </c>
      <c r="Q119">
        <f t="shared" si="686"/>
        <v>19.870349696922585</v>
      </c>
      <c r="R119">
        <f t="shared" si="686"/>
        <v>20.052813039899647</v>
      </c>
      <c r="S119">
        <f t="shared" si="686"/>
        <v>19.604662185678613</v>
      </c>
      <c r="T119">
        <f t="shared" si="686"/>
        <v>18.494446540342107</v>
      </c>
      <c r="U119">
        <f t="shared" si="686"/>
        <v>16.716106242421734</v>
      </c>
      <c r="V119">
        <f t="shared" si="686"/>
        <v>14.295627998069556</v>
      </c>
      <c r="W119">
        <f t="shared" si="686"/>
        <v>11.295845172672223</v>
      </c>
      <c r="X119">
        <f t="shared" si="686"/>
        <v>7.8178905684049438</v>
      </c>
      <c r="Y119">
        <f t="shared" si="686"/>
        <v>3.9981081550651374</v>
      </c>
      <c r="AB119">
        <f t="shared" ref="AB119:AK119" si="687">1/vita*alfa/SIN(AB101)*((AB107*EXP(-2*vita*$P98)-1)/(AB107*EXP(-2*vita*$P98)+1)-COS(AB101))</f>
        <v>3.0347517765495819</v>
      </c>
      <c r="AC119">
        <f t="shared" si="687"/>
        <v>6.0104669024471624</v>
      </c>
      <c r="AD119">
        <f t="shared" si="687"/>
        <v>8.8670690506627352</v>
      </c>
      <c r="AE119">
        <f t="shared" si="687"/>
        <v>11.542544918870338</v>
      </c>
      <c r="AF119">
        <f t="shared" si="687"/>
        <v>13.972346731836357</v>
      </c>
      <c r="AG119">
        <f t="shared" si="687"/>
        <v>16.089279018008224</v>
      </c>
      <c r="AH119">
        <f t="shared" si="687"/>
        <v>17.824086091527853</v>
      </c>
      <c r="AI119">
        <f t="shared" si="687"/>
        <v>19.106980664617488</v>
      </c>
      <c r="AJ119">
        <f t="shared" si="687"/>
        <v>19.870349696922567</v>
      </c>
      <c r="AK119">
        <f t="shared" si="687"/>
        <v>20.052813039899668</v>
      </c>
      <c r="AL119" s="27">
        <f t="shared" ref="AL119" si="688">-AL118</f>
        <v>74.025363113348774</v>
      </c>
      <c r="AM119" s="28">
        <f t="shared" ref="AM119" si="689">-AM118</f>
        <v>-38.986440080447544</v>
      </c>
      <c r="AN119" s="28">
        <f t="shared" ref="AN119" si="690">-AN118</f>
        <v>-40.304140297691646</v>
      </c>
      <c r="AO119" s="28">
        <f t="shared" ref="AO119" si="691">-AO118</f>
        <v>-40.406801946033447</v>
      </c>
      <c r="AP119" s="28">
        <f t="shared" ref="AP119" si="692">-AP118</f>
        <v>-39.098311427835327</v>
      </c>
      <c r="AQ119" s="28">
        <f t="shared" ref="AQ119" si="693">-AQ118</f>
        <v>-36.218858012825713</v>
      </c>
      <c r="AR119" s="28">
        <f t="shared" ref="AR119" si="694">-AR118</f>
        <v>-31.683716717097084</v>
      </c>
      <c r="AS119" s="28">
        <f t="shared" ref="AS119" si="695">-AS118</f>
        <v>-25.526137014742257</v>
      </c>
      <c r="AT119" s="28">
        <f t="shared" ref="AT119" si="696">-AT118</f>
        <v>-17.933013326902337</v>
      </c>
      <c r="AU119" s="28">
        <f t="shared" ref="AU119" si="697">-AU118</f>
        <v>-9.2581305429781295</v>
      </c>
      <c r="AV119">
        <v>0</v>
      </c>
      <c r="AW119">
        <v>0</v>
      </c>
      <c r="AX119" s="28">
        <f>-AX118</f>
        <v>5.3358628901614491</v>
      </c>
      <c r="AY119" s="28">
        <f>-AY118</f>
        <v>10.612583728101507</v>
      </c>
      <c r="AZ119" s="28">
        <f t="shared" ref="AZ119" si="698">-AZ118</f>
        <v>15.766841609846589</v>
      </c>
      <c r="BA119" s="28">
        <f t="shared" ref="BA119" si="699">-BA118</f>
        <v>20.726890390263158</v>
      </c>
      <c r="BB119" s="28">
        <f t="shared" ref="BB119" si="700">-BB118</f>
        <v>25.408233370758303</v>
      </c>
      <c r="BC119" s="28">
        <f t="shared" ref="BC119" si="701">-BC118</f>
        <v>29.709333488244241</v>
      </c>
      <c r="BD119" s="28">
        <f t="shared" ref="BD119" si="702">-BD118</f>
        <v>33.507694218623925</v>
      </c>
      <c r="BE119" s="28">
        <f t="shared" ref="BE119" si="703">-BE118</f>
        <v>36.656992987198812</v>
      </c>
      <c r="BF119" s="28">
        <f t="shared" ref="BF119" si="704">-BF118</f>
        <v>38.986440080447522</v>
      </c>
      <c r="BG119" s="29">
        <f t="shared" ref="BG119" si="705">-BG118</f>
        <v>40.30414029769166</v>
      </c>
      <c r="BH119" s="27">
        <f t="shared" ref="BH119" si="706">-BH118</f>
        <v>74.025363113348774</v>
      </c>
      <c r="BI119" s="28">
        <f t="shared" ref="BI119" si="707">-BI118</f>
        <v>-56.704347429296803</v>
      </c>
      <c r="BJ119" s="28">
        <f t="shared" ref="BJ119" si="708">-BJ118</f>
        <v>-59.976860854096152</v>
      </c>
      <c r="BK119" s="28">
        <f t="shared" ref="BK119" si="709">-BK118</f>
        <v>-61.654801984631696</v>
      </c>
      <c r="BL119" s="28">
        <f t="shared" ref="BL119" si="710">-BL118</f>
        <v>-61.266717751010773</v>
      </c>
      <c r="BM119" s="28">
        <f t="shared" ref="BM119" si="711">-BM118</f>
        <v>-58.31722036438704</v>
      </c>
      <c r="BN119" s="28">
        <f t="shared" ref="BN119" si="712">-BN118</f>
        <v>-52.374033119628976</v>
      </c>
      <c r="BO119" s="28">
        <f t="shared" ref="BO119" si="713">-BO118</f>
        <v>-43.203433306672245</v>
      </c>
      <c r="BP119" s="28">
        <f t="shared" ref="BP119" si="714">-BP118</f>
        <v>-30.931100606845234</v>
      </c>
      <c r="BQ119" s="28">
        <f t="shared" ref="BQ119" si="715">-BQ118</f>
        <v>-16.16583367932974</v>
      </c>
      <c r="BR119">
        <v>0</v>
      </c>
      <c r="BS119">
        <v>0</v>
      </c>
      <c r="BT119" s="28">
        <f>-BT118</f>
        <v>7.0793050655996881</v>
      </c>
      <c r="BU119" s="28">
        <f>-BU118</f>
        <v>14.125370423940945</v>
      </c>
      <c r="BV119" s="28">
        <f t="shared" ref="BV119" si="716">-BV118</f>
        <v>21.09926321232005</v>
      </c>
      <c r="BW119" s="28">
        <f t="shared" ref="BW119" si="717">-BW118</f>
        <v>27.950151381649455</v>
      </c>
      <c r="BX119" s="28">
        <f t="shared" ref="BX119" si="718">-BX118</f>
        <v>34.608077419623633</v>
      </c>
      <c r="BY119" s="28">
        <f t="shared" ref="BY119" si="719">-BY118</f>
        <v>40.975244607087383</v>
      </c>
      <c r="BZ119" s="28">
        <f t="shared" ref="BZ119" si="720">-BZ118</f>
        <v>46.915493714739696</v>
      </c>
      <c r="CA119" s="28">
        <f t="shared" ref="CA119" si="721">-CA118</f>
        <v>52.242033702069179</v>
      </c>
      <c r="CB119" s="28">
        <f t="shared" ref="CB119" si="722">-CB118</f>
        <v>56.704347429296782</v>
      </c>
      <c r="CC119" s="29">
        <f t="shared" ref="CC119" si="723">-CC118</f>
        <v>59.976860854096167</v>
      </c>
      <c r="CD119" s="27">
        <f t="shared" ref="CD119" si="724">-CD118</f>
        <v>74.025363113348774</v>
      </c>
      <c r="CE119" s="28">
        <f t="shared" ref="CE119" si="725">-CE118</f>
        <v>-72.568204699699479</v>
      </c>
      <c r="CF119" s="28">
        <f t="shared" ref="CF119" si="726">-CF118</f>
        <v>-78.379539253873489</v>
      </c>
      <c r="CG119" s="28">
        <f t="shared" ref="CG119" si="727">-CG118</f>
        <v>-82.530539845943636</v>
      </c>
      <c r="CH119" s="28">
        <f t="shared" ref="CH119" si="728">-CH118</f>
        <v>-84.242571342646841</v>
      </c>
      <c r="CI119" s="28">
        <f t="shared" ref="CI119" si="729">-CI118</f>
        <v>-82.542320505541028</v>
      </c>
      <c r="CJ119" s="28">
        <f t="shared" ref="CJ119" si="730">-CJ118</f>
        <v>-76.360263297623021</v>
      </c>
      <c r="CK119" s="28">
        <f t="shared" ref="CK119" si="731">-CK118</f>
        <v>-64.78394256038716</v>
      </c>
      <c r="CL119" s="28">
        <f t="shared" ref="CL119" si="732">-CL118</f>
        <v>-47.487684895817189</v>
      </c>
      <c r="CM119" s="28">
        <f t="shared" ref="CM119" si="733">-CM118</f>
        <v>-25.215790979609071</v>
      </c>
      <c r="CN119">
        <v>0</v>
      </c>
      <c r="CO119">
        <v>0</v>
      </c>
      <c r="CP119" s="28">
        <f>-CP118</f>
        <v>8.3994344599164581</v>
      </c>
      <c r="CQ119" s="28">
        <f>-CQ118</f>
        <v>16.800291965160778</v>
      </c>
      <c r="CR119" s="28">
        <f t="shared" ref="CR119" si="734">-CR118</f>
        <v>25.198669400663881</v>
      </c>
      <c r="CS119" s="28">
        <f t="shared" ref="CS119" si="735">-CS118</f>
        <v>33.57916996445617</v>
      </c>
      <c r="CT119" s="28">
        <f t="shared" ref="CT119" si="736">-CT118</f>
        <v>41.906946681375473</v>
      </c>
      <c r="CU119" s="28">
        <f t="shared" ref="CU119" si="737">-CU118</f>
        <v>50.116805639955345</v>
      </c>
      <c r="CV119" s="28">
        <f t="shared" ref="CV119" si="738">-CV118</f>
        <v>58.097954206182209</v>
      </c>
      <c r="CW119" s="28">
        <f t="shared" ref="CW119" si="739">-CW118</f>
        <v>65.672777253766697</v>
      </c>
      <c r="CX119" s="28">
        <f t="shared" ref="CX119" si="740">-CX118</f>
        <v>72.56820469969945</v>
      </c>
      <c r="CY119" s="29">
        <f t="shared" ref="CY119" si="741">-CY118</f>
        <v>78.379539253873517</v>
      </c>
      <c r="CZ119" s="27">
        <f t="shared" ref="CZ119" si="742">-CZ118</f>
        <v>74.025363113348774</v>
      </c>
      <c r="DA119" s="28">
        <f t="shared" ref="DA119" si="743">-DA118</f>
        <v>-86.338253873880532</v>
      </c>
      <c r="DB119" s="28">
        <f t="shared" ref="DB119" si="744">-DB118</f>
        <v>-94.996180442010299</v>
      </c>
      <c r="DC119" s="28">
        <f t="shared" ref="DC119" si="745">-DC118</f>
        <v>-102.27156051460284</v>
      </c>
      <c r="DD119" s="28">
        <f t="shared" ref="DD119" si="746">-DD118</f>
        <v>-107.15017888985471</v>
      </c>
      <c r="DE119" s="28">
        <f t="shared" ref="DE119" si="747">-DE118</f>
        <v>-108.15501121822582</v>
      </c>
      <c r="DF119" s="28">
        <f t="shared" ref="DF119" si="748">-DF118</f>
        <v>-103.34138906543288</v>
      </c>
      <c r="DG119" s="28">
        <f t="shared" ref="DG119" si="749">-DG118</f>
        <v>-90.576861172377235</v>
      </c>
      <c r="DH119" s="28">
        <f t="shared" ref="DH119" si="750">-DH118</f>
        <v>-68.342477992661685</v>
      </c>
      <c r="DI119" s="28">
        <f t="shared" ref="DI119" si="751">-DI118</f>
        <v>-37.035485768826661</v>
      </c>
      <c r="DJ119">
        <v>0</v>
      </c>
      <c r="DK119">
        <v>0</v>
      </c>
      <c r="DL119" s="28">
        <f>-DL118</f>
        <v>9.3985778248025795</v>
      </c>
      <c r="DM119" s="28">
        <f>-DM118</f>
        <v>18.833501126939503</v>
      </c>
      <c r="DN119" s="28">
        <f t="shared" ref="DN119" si="752">-DN118</f>
        <v>28.337395242878934</v>
      </c>
      <c r="DO119" s="28">
        <f t="shared" ref="DO119" si="753">-DO118</f>
        <v>37.934518182160694</v>
      </c>
      <c r="DP119" s="28">
        <f t="shared" ref="DP119" si="754">-DP118</f>
        <v>47.634055909036441</v>
      </c>
      <c r="DQ119" s="28">
        <f t="shared" ref="DQ119" si="755">-DQ118</f>
        <v>57.419786736830737</v>
      </c>
      <c r="DR119" s="28">
        <f t="shared" ref="DR119" si="756">-DR118</f>
        <v>67.233794450611626</v>
      </c>
      <c r="DS119" s="28">
        <f t="shared" ref="DS119" si="757">-DS118</f>
        <v>76.950798411915741</v>
      </c>
      <c r="DT119" s="28">
        <f t="shared" ref="DT119" si="758">-DT118</f>
        <v>86.338253873880504</v>
      </c>
      <c r="DU119" s="29">
        <f t="shared" ref="DU119" si="759">-DU118</f>
        <v>94.996180442010328</v>
      </c>
      <c r="DV119" s="27">
        <f t="shared" ref="DV119" si="760">-DV118</f>
        <v>74.025363113348774</v>
      </c>
      <c r="DW119" s="28">
        <f t="shared" ref="DW119" si="761">-DW118</f>
        <v>-97.972723175584974</v>
      </c>
      <c r="DX119" s="28">
        <f t="shared" ref="DX119" si="762">-DX118</f>
        <v>-109.5279221863205</v>
      </c>
      <c r="DY119" s="28">
        <f t="shared" ref="DY119" si="763">-DY118</f>
        <v>-120.27632054671297</v>
      </c>
      <c r="DZ119" s="28">
        <f t="shared" ref="DZ119" si="764">-DZ118</f>
        <v>-129.12410930471322</v>
      </c>
      <c r="EA119" s="28">
        <f t="shared" ref="EA119" si="765">-EA118</f>
        <v>-134.21929316284871</v>
      </c>
      <c r="EB119" s="28">
        <f t="shared" ref="EB119" si="766">-EB118</f>
        <v>-132.68094110988557</v>
      </c>
      <c r="EC119" s="28">
        <f t="shared" ref="EC119" si="767">-EC118</f>
        <v>-120.63469048976805</v>
      </c>
      <c r="ED119" s="28">
        <f t="shared" ref="ED119" si="768">-ED118</f>
        <v>-94.244460602078462</v>
      </c>
      <c r="EE119" s="28">
        <f t="shared" ref="EE119" si="769">-EE118</f>
        <v>-52.4099353548743</v>
      </c>
      <c r="EF119">
        <v>0</v>
      </c>
      <c r="EG119">
        <v>0</v>
      </c>
      <c r="EH119" s="28">
        <f>-EH118</f>
        <v>10.154521641056963</v>
      </c>
      <c r="EI119" s="28">
        <f>-EI118</f>
        <v>20.376813298670587</v>
      </c>
      <c r="EJ119" s="28">
        <f t="shared" ref="EJ119" si="770">-EJ118</f>
        <v>30.733106787363809</v>
      </c>
      <c r="EK119" s="28">
        <f t="shared" ref="EK119" si="771">-EK118</f>
        <v>41.285757731752568</v>
      </c>
      <c r="EL119" s="28">
        <f t="shared" ref="EL119" si="772">-EL118</f>
        <v>52.089061636819466</v>
      </c>
      <c r="EM119" s="28">
        <f t="shared" ref="EM119" si="773">-EM118</f>
        <v>63.181607614040942</v>
      </c>
      <c r="EN119" s="28">
        <f t="shared" ref="EN119" si="774">-EN118</f>
        <v>74.572484686215461</v>
      </c>
      <c r="EO119" s="9">
        <f t="shared" ref="EO119" si="775">-EO118</f>
        <v>86.21678417532793</v>
      </c>
      <c r="EP119" s="28">
        <f t="shared" ref="EP119" si="776">-EP118</f>
        <v>97.972723175584917</v>
      </c>
      <c r="EQ119" s="29">
        <f t="shared" ref="EQ119" si="777">-EQ118</f>
        <v>109.5279221863205</v>
      </c>
      <c r="ER119" s="27">
        <f t="shared" ref="ER119" si="778">-ER118</f>
        <v>74.025363113348774</v>
      </c>
      <c r="ES119" s="28">
        <f t="shared" ref="ES119" si="779">-ES118</f>
        <v>-107.58084355279317</v>
      </c>
      <c r="ET119" s="28">
        <f t="shared" ref="ET119" si="780">-ET118</f>
        <v>-121.88519570814481</v>
      </c>
      <c r="EU119" s="9">
        <f t="shared" ref="EU119" si="781">-EU118</f>
        <v>-136.16377056381023</v>
      </c>
      <c r="EV119" s="28">
        <f t="shared" ref="EV119" si="782">-EV118</f>
        <v>-149.43491214350263</v>
      </c>
      <c r="EW119" s="28">
        <f t="shared" ref="EW119" si="783">-EW118</f>
        <v>-159.73162823878141</v>
      </c>
      <c r="EX119" s="28">
        <f t="shared" ref="EX119" si="784">-EX118</f>
        <v>-163.43342846688526</v>
      </c>
      <c r="EY119" s="28">
        <f t="shared" ref="EY119" si="785">-EY118</f>
        <v>-154.64759212144025</v>
      </c>
      <c r="EZ119" s="28">
        <f t="shared" ref="EZ119" si="786">-EZ118</f>
        <v>-125.8589880602334</v>
      </c>
      <c r="FA119" s="28">
        <f t="shared" ref="FA119" si="787">-FA118</f>
        <v>-72.302767977229664</v>
      </c>
      <c r="FB119" s="9">
        <v>0</v>
      </c>
      <c r="FC119">
        <v>0</v>
      </c>
      <c r="FD119" s="28">
        <f>-FD118</f>
        <v>10.726313595342532</v>
      </c>
      <c r="FE119" s="28">
        <f>-FE118</f>
        <v>21.547041444471109</v>
      </c>
      <c r="FF119" s="28">
        <f t="shared" ref="FF119" si="788">-FF118</f>
        <v>32.557354808631445</v>
      </c>
      <c r="FG119" s="28">
        <f t="shared" ref="FG119" si="789">-FG118</f>
        <v>43.853398917779856</v>
      </c>
      <c r="FH119" s="28">
        <f t="shared" ref="FH119" si="790">-FH118</f>
        <v>55.531196728898259</v>
      </c>
      <c r="FI119" s="9">
        <f t="shared" ref="FI119" si="791">-FI118</f>
        <v>67.682900952342266</v>
      </c>
      <c r="FJ119" s="28">
        <f t="shared" ref="FJ119" si="792">-FJ118</f>
        <v>80.387915239386103</v>
      </c>
      <c r="FK119" s="28">
        <f t="shared" ref="FK119" si="793">-FK118</f>
        <v>93.694197124360784</v>
      </c>
      <c r="FL119" s="28">
        <f t="shared" ref="FL119" si="794">-FL118</f>
        <v>107.58084355279316</v>
      </c>
      <c r="FM119" s="29">
        <f t="shared" ref="FM119" si="795">-FM118</f>
        <v>121.88519570814479</v>
      </c>
      <c r="FN119" s="27">
        <f t="shared" ref="FN119" si="796">-FN118</f>
        <v>74.025363113348774</v>
      </c>
      <c r="FO119" s="28">
        <f t="shared" ref="FO119" si="797">-FO118</f>
        <v>-115.36698808265922</v>
      </c>
      <c r="FP119" s="9">
        <f t="shared" ref="FP119" si="798">-FP118</f>
        <v>-132.14543849628708</v>
      </c>
      <c r="FQ119" s="28">
        <f t="shared" ref="FQ119" si="799">-FQ118</f>
        <v>-149.77926472091701</v>
      </c>
      <c r="FR119" s="28">
        <f t="shared" ref="FR119" si="800">-FR118</f>
        <v>-167.57487091163429</v>
      </c>
      <c r="FS119" s="28">
        <f t="shared" ref="FS119" si="801">-FS118</f>
        <v>-183.77079482442517</v>
      </c>
      <c r="FT119" s="28">
        <f t="shared" ref="FT119" si="802">-FT118</f>
        <v>-194.4494487533062</v>
      </c>
      <c r="FU119" s="28">
        <f t="shared" ref="FU119" si="803">-FU118</f>
        <v>-191.87869223672487</v>
      </c>
      <c r="FV119" s="28">
        <f t="shared" ref="FV119" si="804">-FV118</f>
        <v>-163.63484234479154</v>
      </c>
      <c r="FW119" s="9">
        <f t="shared" ref="FW119" si="805">-FW118</f>
        <v>-97.866536295357861</v>
      </c>
      <c r="FX119">
        <v>0</v>
      </c>
      <c r="FY119">
        <v>0</v>
      </c>
      <c r="FZ119" s="28">
        <f>-FZ118</f>
        <v>11.158728786998529</v>
      </c>
      <c r="GA119" s="28">
        <f>-GA118</f>
        <v>22.433671139678658</v>
      </c>
      <c r="GB119" s="28">
        <f t="shared" ref="GB119" si="806">-GB118</f>
        <v>33.943942538997426</v>
      </c>
      <c r="GC119" s="28">
        <f t="shared" ref="GC119" si="807">-GC118</f>
        <v>45.814239118921435</v>
      </c>
      <c r="GD119" s="9">
        <f t="shared" ref="GD119" si="808">-GD118</f>
        <v>58.1768902291007</v>
      </c>
      <c r="GE119" s="28">
        <f t="shared" ref="GE119" si="809">-GE118</f>
        <v>71.172423834520572</v>
      </c>
      <c r="GF119" s="28">
        <f t="shared" ref="GF119" si="810">-GF118</f>
        <v>84.946792454521429</v>
      </c>
      <c r="GG119" s="28">
        <f t="shared" ref="GG119" si="811">-GG118</f>
        <v>99.641316457829404</v>
      </c>
      <c r="GH119" s="28">
        <f t="shared" ref="GH119" si="812">-GH118</f>
        <v>115.36698808265918</v>
      </c>
      <c r="GI119" s="29">
        <f t="shared" ref="GI119" si="813">-GI118</f>
        <v>132.14543849628708</v>
      </c>
      <c r="GJ119" s="27">
        <f t="shared" ref="GJ119" si="814">-GJ118</f>
        <v>74.025363113348774</v>
      </c>
      <c r="GK119" s="9">
        <f t="shared" ref="GK119" si="815">-GK118</f>
        <v>-121.58058709542057</v>
      </c>
      <c r="GL119" s="28">
        <f t="shared" ref="GL119" si="816">-GL118</f>
        <v>-140.49694923463451</v>
      </c>
      <c r="GM119" s="28">
        <f t="shared" ref="GM119" si="817">-GM118</f>
        <v>-161.15859725431756</v>
      </c>
      <c r="GN119" s="28">
        <f t="shared" ref="GN119" si="818">-GN118</f>
        <v>-183.28590466649987</v>
      </c>
      <c r="GO119" s="28">
        <f t="shared" ref="GO119" si="819">-GO118</f>
        <v>-205.62279625969427</v>
      </c>
      <c r="GP119" s="28">
        <f t="shared" ref="GP119" si="820">-GP118</f>
        <v>-224.54001811021976</v>
      </c>
      <c r="GQ119" s="28">
        <f t="shared" ref="GQ119" si="821">-GQ118</f>
        <v>-231.17972038366187</v>
      </c>
      <c r="GR119" s="9">
        <f t="shared" ref="GR119" si="822">-GR118</f>
        <v>-207.64372487566325</v>
      </c>
      <c r="GS119" s="28">
        <f t="shared" ref="GS119" si="823">-GS118</f>
        <v>-130.43083152196158</v>
      </c>
      <c r="GT119">
        <v>0</v>
      </c>
      <c r="GU119">
        <v>0</v>
      </c>
      <c r="GV119" s="28">
        <f>-GV118</f>
        <v>11.485692153590234</v>
      </c>
      <c r="GW119" s="28">
        <f>-GW118</f>
        <v>23.105026670473993</v>
      </c>
      <c r="GX119" s="28">
        <f t="shared" ref="GX119" si="824">-GX118</f>
        <v>34.996421317982126</v>
      </c>
      <c r="GY119" s="9">
        <f t="shared" ref="GY119" si="825">-GY118</f>
        <v>47.307942891049692</v>
      </c>
      <c r="GZ119" s="28">
        <f t="shared" ref="GZ119" si="826">-GZ118</f>
        <v>60.202271775419284</v>
      </c>
      <c r="HA119" s="28">
        <f t="shared" ref="HA119" si="827">-HA118</f>
        <v>73.861458726667308</v>
      </c>
      <c r="HB119" s="28">
        <f t="shared" ref="HB119" si="828">-HB118</f>
        <v>88.490477699753356</v>
      </c>
      <c r="HC119" s="28">
        <f t="shared" ref="HC119" si="829">-HC118</f>
        <v>104.3169482580669</v>
      </c>
      <c r="HD119" s="28">
        <f t="shared" ref="HD119" si="830">-HD118</f>
        <v>121.58058709542054</v>
      </c>
      <c r="HE119" s="29">
        <f t="shared" ref="HE119" si="831">-HE118</f>
        <v>140.49694923463449</v>
      </c>
    </row>
    <row r="120" spans="1:213" x14ac:dyDescent="0.2">
      <c r="A120" s="6" t="s">
        <v>28</v>
      </c>
      <c r="B120">
        <f>B119</f>
        <v>11.231631206972637</v>
      </c>
      <c r="C120">
        <f t="shared" ref="C120:K120" si="832">C119</f>
        <v>22.583291439780567</v>
      </c>
      <c r="D120">
        <f t="shared" si="832"/>
        <v>34.178310090430649</v>
      </c>
      <c r="E120">
        <f t="shared" si="832"/>
        <v>46.146459279184533</v>
      </c>
      <c r="F120">
        <f t="shared" si="832"/>
        <v>58.626614128014516</v>
      </c>
      <c r="G120">
        <f t="shared" si="832"/>
        <v>71.76817879627275</v>
      </c>
      <c r="H120">
        <f t="shared" si="832"/>
        <v>85.729584684057713</v>
      </c>
      <c r="I120">
        <f t="shared" si="832"/>
        <v>100.67014573153956</v>
      </c>
      <c r="J120">
        <f t="shared" si="832"/>
        <v>116.72720527555434</v>
      </c>
      <c r="K120">
        <f t="shared" si="832"/>
        <v>133.96109641722182</v>
      </c>
      <c r="L120">
        <v>0</v>
      </c>
      <c r="M120">
        <v>0</v>
      </c>
      <c r="O120" s="6" t="s">
        <v>28</v>
      </c>
      <c r="P120">
        <f>IF($P98&lt;P106,alfa/vita/SIN(P101)*((P$107*EXP(2*vita*P98)-1)/(P$107*EXP(2*vita*P98)+1)-P$102),P113)</f>
        <v>4.5063439149561013</v>
      </c>
      <c r="Q120">
        <f>Q119</f>
        <v>19.870349696922585</v>
      </c>
      <c r="R120">
        <f>R119</f>
        <v>20.052813039899647</v>
      </c>
      <c r="S120">
        <f t="shared" ref="S120:Y120" si="833">IF($P98&lt;S106,alfa/vita/SIN(S101)*((S$107*EXP(2*vita*$P98)-1)/(S$107*EXP(2*vita*$P98)+1)-S$102),S113)</f>
        <v>19.604662185678613</v>
      </c>
      <c r="T120">
        <f t="shared" si="833"/>
        <v>18.494446540342107</v>
      </c>
      <c r="U120">
        <f t="shared" si="833"/>
        <v>16.716106242421734</v>
      </c>
      <c r="V120">
        <f t="shared" si="833"/>
        <v>14.295627998069556</v>
      </c>
      <c r="W120">
        <f t="shared" si="833"/>
        <v>11.295845172672223</v>
      </c>
      <c r="X120">
        <f t="shared" si="833"/>
        <v>7.8178905684049438</v>
      </c>
      <c r="Y120">
        <f t="shared" si="833"/>
        <v>3.9981081550651374</v>
      </c>
      <c r="Z120">
        <v>0</v>
      </c>
      <c r="AA120">
        <v>0</v>
      </c>
      <c r="AB120">
        <f t="shared" ref="AB120:AH120" si="834">IF($P98&lt;AB106,alfa/vita/SIN(AB101)*((AB$107*EXP(-2*vita*$AB98)-1)/(AB$107*EXP(-2*vita*$AB98)+1)-AB$102),AB113)</f>
        <v>3.0347517765495819</v>
      </c>
      <c r="AC120">
        <f t="shared" si="834"/>
        <v>6.0104669024471624</v>
      </c>
      <c r="AD120">
        <f t="shared" si="834"/>
        <v>8.8670690506627352</v>
      </c>
      <c r="AE120">
        <f t="shared" si="834"/>
        <v>11.542544918870338</v>
      </c>
      <c r="AF120">
        <f t="shared" si="834"/>
        <v>13.972346731836357</v>
      </c>
      <c r="AG120">
        <f t="shared" si="834"/>
        <v>16.089279018008224</v>
      </c>
      <c r="AH120">
        <f t="shared" si="834"/>
        <v>17.824086091527853</v>
      </c>
      <c r="AI120">
        <f>AI119</f>
        <v>19.106980664617488</v>
      </c>
      <c r="AJ120">
        <f>AJ119</f>
        <v>19.870349696922567</v>
      </c>
      <c r="AK120">
        <f>IF($P98&lt;AK106,alfa/vita/SIN(AK101)*((AK$107*EXP(-2*vita*$AB98)-1)/(AK$107*EXP(-2*vita*$AB98)+1)-AK$102),AK113)</f>
        <v>-57.06054979659072</v>
      </c>
      <c r="AL120" s="27">
        <f t="shared" ref="AL120:AU120" si="835">-1/vita/AL$108*AL117+alfa/vita</f>
        <v>-37.031460974521934</v>
      </c>
      <c r="AM120" s="28">
        <f t="shared" si="835"/>
        <v>-5.4227193848562933</v>
      </c>
      <c r="AN120" s="28">
        <f t="shared" si="835"/>
        <v>1.4142242252092103</v>
      </c>
      <c r="AO120" s="28">
        <f t="shared" si="835"/>
        <v>8.7258950617731728</v>
      </c>
      <c r="AP120" s="28">
        <f t="shared" si="835"/>
        <v>16.293835963521104</v>
      </c>
      <c r="AQ120" s="28">
        <f t="shared" si="835"/>
        <v>23.814889215821523</v>
      </c>
      <c r="AR120" s="28">
        <f t="shared" si="835"/>
        <v>30.903161655692713</v>
      </c>
      <c r="AS120" s="28">
        <f t="shared" si="835"/>
        <v>37.111580465975322</v>
      </c>
      <c r="AT120" s="28">
        <f t="shared" si="835"/>
        <v>41.977567258659434</v>
      </c>
      <c r="AU120" s="28">
        <f t="shared" si="835"/>
        <v>45.08969113480066</v>
      </c>
      <c r="AV120">
        <f>-alfa*(EXP(vita*AL98)-1)/vita</f>
        <v>-34.888036934896363</v>
      </c>
      <c r="AW120">
        <f>alfa*(1-EXP(-vita*AL98))/vita</f>
        <v>46.161401762490982</v>
      </c>
      <c r="AX120" s="28">
        <f t="shared" ref="AX120:BG120" si="836">1/vita/AX$108*AX117+alfa/vita</f>
        <v>-34.535216290493395</v>
      </c>
      <c r="AY120" s="28">
        <f t="shared" si="836"/>
        <v>-33.473750272436348</v>
      </c>
      <c r="AZ120" s="28">
        <f t="shared" si="836"/>
        <v>-31.695067932796348</v>
      </c>
      <c r="BA120" s="28">
        <f t="shared" si="836"/>
        <v>-29.186426192994318</v>
      </c>
      <c r="BB120" s="28">
        <f t="shared" si="836"/>
        <v>-25.933470504227515</v>
      </c>
      <c r="BC120" s="28">
        <f t="shared" si="836"/>
        <v>-21.92431143574801</v>
      </c>
      <c r="BD120" s="28">
        <f t="shared" si="836"/>
        <v>-17.155581765998093</v>
      </c>
      <c r="BE120" s="28">
        <f t="shared" si="836"/>
        <v>-11.640983615700037</v>
      </c>
      <c r="BF120" s="28">
        <f t="shared" si="836"/>
        <v>-5.4227193848562933</v>
      </c>
      <c r="BG120" s="29">
        <f t="shared" si="836"/>
        <v>1.4142242252092103</v>
      </c>
      <c r="BH120" s="27">
        <f t="shared" ref="BH120:BQ120" si="837">-1/vita/BH$108*BH117+alfa/vita</f>
        <v>-37.031460974521934</v>
      </c>
      <c r="BI120" s="28">
        <f t="shared" si="837"/>
        <v>-11.735900306884361</v>
      </c>
      <c r="BJ120" s="28">
        <f t="shared" si="837"/>
        <v>-2.0291558023620553</v>
      </c>
      <c r="BK120" s="28">
        <f t="shared" si="837"/>
        <v>8.8610950741144734</v>
      </c>
      <c r="BL120" s="28">
        <f t="shared" si="837"/>
        <v>20.730570574734656</v>
      </c>
      <c r="BM120" s="28">
        <f t="shared" si="837"/>
        <v>33.178069415055717</v>
      </c>
      <c r="BN120" s="28">
        <f t="shared" si="837"/>
        <v>45.553408750078859</v>
      </c>
      <c r="BO120" s="28">
        <f t="shared" si="837"/>
        <v>56.947214813016188</v>
      </c>
      <c r="BP120" s="28">
        <f t="shared" si="837"/>
        <v>66.265177095374099</v>
      </c>
      <c r="BQ120" s="28">
        <f t="shared" si="837"/>
        <v>72.413384916766347</v>
      </c>
      <c r="BR120">
        <f>-alfa*(EXP(vita*BH98)-1)/vita</f>
        <v>-48.993311454991897</v>
      </c>
      <c r="BS120">
        <f>alfa*(1-EXP(-vita*BH98))/vita</f>
        <v>74.565936516947659</v>
      </c>
      <c r="BT120" s="28">
        <f t="shared" ref="BT120:CC120" si="838">1/vita/BT$108*BT117+alfa/vita</f>
        <v>-48.586363633875237</v>
      </c>
      <c r="BU120" s="28">
        <f t="shared" si="838"/>
        <v>-47.356815507346326</v>
      </c>
      <c r="BV120" s="28">
        <f t="shared" si="838"/>
        <v>-45.278677193855813</v>
      </c>
      <c r="BW120" s="28">
        <f t="shared" si="838"/>
        <v>-42.309158948905917</v>
      </c>
      <c r="BX120" s="28">
        <f t="shared" si="838"/>
        <v>-38.389882297918376</v>
      </c>
      <c r="BY120" s="28">
        <f t="shared" si="838"/>
        <v>-33.449509828283439</v>
      </c>
      <c r="BZ120" s="28">
        <f t="shared" si="838"/>
        <v>-27.408940787667021</v>
      </c>
      <c r="CA120" s="28">
        <f t="shared" si="838"/>
        <v>-20.190828863019249</v>
      </c>
      <c r="CB120" s="28">
        <f t="shared" si="838"/>
        <v>-11.735900306884361</v>
      </c>
      <c r="CC120" s="29">
        <f t="shared" si="838"/>
        <v>-2.0291558023620553</v>
      </c>
      <c r="CD120" s="27">
        <f t="shared" ref="CD120:CM120" si="839">-1/vita/CD$108*CD117+alfa/vita</f>
        <v>-37.031460974521934</v>
      </c>
      <c r="CE120" s="28">
        <f t="shared" si="839"/>
        <v>-19.804231749893404</v>
      </c>
      <c r="CF120" s="28">
        <f t="shared" si="839"/>
        <v>-7.8997248884111286</v>
      </c>
      <c r="CG120" s="28">
        <f t="shared" si="839"/>
        <v>6.0701800941118336</v>
      </c>
      <c r="CH120" s="28">
        <f t="shared" si="839"/>
        <v>22.09064522658602</v>
      </c>
      <c r="CI120" s="28">
        <f t="shared" si="839"/>
        <v>39.855340695373229</v>
      </c>
      <c r="CJ120" s="28">
        <f t="shared" si="839"/>
        <v>58.582727793321538</v>
      </c>
      <c r="CK120" s="28">
        <f t="shared" si="839"/>
        <v>76.849345901934726</v>
      </c>
      <c r="CL120" s="28">
        <f t="shared" si="839"/>
        <v>92.57991735418284</v>
      </c>
      <c r="CM120" s="28">
        <f t="shared" si="839"/>
        <v>103.37677727164333</v>
      </c>
      <c r="CN120">
        <f>-alfa*(EXP(vita*CD98)-1)/vita</f>
        <v>-61.255848021597878</v>
      </c>
      <c r="CO120">
        <f>alfa*(1-EXP(-vita*CD98))/vita</f>
        <v>107.23892861372875</v>
      </c>
      <c r="CP120" s="28">
        <f t="shared" ref="CP120:CY120" si="840">1/vita/CP$108*CP117+alfa/vita</f>
        <v>-60.836092016320777</v>
      </c>
      <c r="CQ120" s="28">
        <f t="shared" si="840"/>
        <v>-59.563729846018745</v>
      </c>
      <c r="CR120" s="28">
        <f t="shared" si="840"/>
        <v>-57.399065490824881</v>
      </c>
      <c r="CS120" s="28">
        <f t="shared" si="840"/>
        <v>-54.274634598550094</v>
      </c>
      <c r="CT120" s="28">
        <f t="shared" si="840"/>
        <v>-50.093548868493315</v>
      </c>
      <c r="CU120" s="28">
        <f t="shared" si="840"/>
        <v>-44.727941618625053</v>
      </c>
      <c r="CV120" s="28">
        <f t="shared" si="840"/>
        <v>-38.018706018824233</v>
      </c>
      <c r="CW120" s="28">
        <f t="shared" si="840"/>
        <v>-29.778799537256646</v>
      </c>
      <c r="CX120" s="28">
        <f t="shared" si="840"/>
        <v>-19.804231749893404</v>
      </c>
      <c r="CY120" s="29">
        <f t="shared" si="840"/>
        <v>-7.8997248884111571</v>
      </c>
      <c r="CZ120" s="27">
        <f t="shared" ref="CZ120:DI120" si="841">-1/vita/CZ$108*CZ117+alfa/vita</f>
        <v>-37.031460974521934</v>
      </c>
      <c r="DA120" s="28">
        <f t="shared" si="841"/>
        <v>-29.042077143875034</v>
      </c>
      <c r="DB120" s="28">
        <f t="shared" si="841"/>
        <v>-15.696950231857116</v>
      </c>
      <c r="DC120" s="28">
        <f t="shared" si="841"/>
        <v>0.6143306165752449</v>
      </c>
      <c r="DD120" s="28">
        <f t="shared" si="841"/>
        <v>20.244659820026556</v>
      </c>
      <c r="DE120" s="28">
        <f t="shared" si="841"/>
        <v>43.261198045404058</v>
      </c>
      <c r="DF120" s="28">
        <f t="shared" si="841"/>
        <v>69.07815298441551</v>
      </c>
      <c r="DG120" s="28">
        <f t="shared" si="841"/>
        <v>95.948043578400501</v>
      </c>
      <c r="DH120" s="28">
        <f t="shared" si="841"/>
        <v>120.55484106557773</v>
      </c>
      <c r="DI120" s="28">
        <f t="shared" si="841"/>
        <v>138.29688372847053</v>
      </c>
      <c r="DJ120">
        <f>-alfa*(EXP(vita*CZ98)-1)/vita</f>
        <v>-71.916385172655808</v>
      </c>
      <c r="DK120">
        <f>alfa*(1-EXP(-vita*CZ98))/vita</f>
        <v>144.82181535292523</v>
      </c>
      <c r="DL120" s="28">
        <f t="shared" ref="DL120:DU120" si="842">1/vita/DL$108*DL117+alfa/vita</f>
        <v>-71.508058465068601</v>
      </c>
      <c r="DM120" s="28">
        <f t="shared" si="842"/>
        <v>-70.267297686608742</v>
      </c>
      <c r="DN120" s="28">
        <f t="shared" si="842"/>
        <v>-68.145821814621357</v>
      </c>
      <c r="DO120" s="28">
        <f t="shared" si="842"/>
        <v>-65.0600142695572</v>
      </c>
      <c r="DP120" s="28">
        <f t="shared" si="842"/>
        <v>-60.886170302197257</v>
      </c>
      <c r="DQ120" s="28">
        <f t="shared" si="842"/>
        <v>-55.453922226566291</v>
      </c>
      <c r="DR120" s="28">
        <f t="shared" si="842"/>
        <v>-48.538336059616611</v>
      </c>
      <c r="DS120" s="28">
        <f t="shared" si="842"/>
        <v>-39.852176729036699</v>
      </c>
      <c r="DT120" s="28">
        <f t="shared" si="842"/>
        <v>-29.042077143875034</v>
      </c>
      <c r="DU120" s="29">
        <f t="shared" si="842"/>
        <v>-15.69695023185713</v>
      </c>
      <c r="DV120" s="27">
        <f t="shared" ref="DV120:EE120" si="843">-1/vita/DV$108*DV117+alfa/vita</f>
        <v>-37.031460974521934</v>
      </c>
      <c r="DW120" s="28">
        <f t="shared" si="843"/>
        <v>-38.888355334798845</v>
      </c>
      <c r="DX120" s="28">
        <f t="shared" si="843"/>
        <v>-24.832909066701504</v>
      </c>
      <c r="DY120" s="28">
        <f t="shared" si="843"/>
        <v>-7.0282636432683034</v>
      </c>
      <c r="DZ120" s="28">
        <f t="shared" si="843"/>
        <v>15.367639454464097</v>
      </c>
      <c r="EA120" s="28">
        <f t="shared" si="843"/>
        <v>43.076843522371803</v>
      </c>
      <c r="EB120" s="28">
        <f t="shared" si="843"/>
        <v>76.190632229703141</v>
      </c>
      <c r="EC120" s="28">
        <f t="shared" si="843"/>
        <v>113.17825346181942</v>
      </c>
      <c r="ED120" s="28">
        <f t="shared" si="843"/>
        <v>149.55940670472748</v>
      </c>
      <c r="EE120" s="28">
        <f t="shared" si="843"/>
        <v>177.43124520245399</v>
      </c>
      <c r="EF120">
        <f>-alfa*(EXP(vita*DV98)-1)/vita</f>
        <v>-81.184210938702904</v>
      </c>
      <c r="EG120">
        <f>alfa*(1-EXP(-vita*DV98))/vita</f>
        <v>188.05242525444166</v>
      </c>
      <c r="EH120" s="28">
        <f t="shared" ref="EH120:EQ120" si="844">1/vita/EH$108*EH117+alfa/vita</f>
        <v>-80.800676923572667</v>
      </c>
      <c r="EI120" s="28">
        <f t="shared" si="844"/>
        <v>-79.633082813742575</v>
      </c>
      <c r="EJ120" s="28">
        <f t="shared" si="844"/>
        <v>-77.629113138087021</v>
      </c>
      <c r="EK120" s="28">
        <f t="shared" si="844"/>
        <v>-74.696988894825637</v>
      </c>
      <c r="EL120" s="28">
        <f t="shared" si="844"/>
        <v>-70.698165942020069</v>
      </c>
      <c r="EM120" s="28">
        <f t="shared" si="844"/>
        <v>-65.436309794605762</v>
      </c>
      <c r="EN120" s="28">
        <f t="shared" si="844"/>
        <v>-58.641921032257358</v>
      </c>
      <c r="EO120" s="9">
        <f t="shared" si="844"/>
        <v>-49.952341149512023</v>
      </c>
      <c r="EP120" s="28">
        <f t="shared" si="844"/>
        <v>-38.888355334798817</v>
      </c>
      <c r="EQ120" s="29">
        <f t="shared" si="844"/>
        <v>-24.832909066701518</v>
      </c>
      <c r="ER120" s="27">
        <f t="shared" ref="ER120:FA120" si="845">-1/vita/ER$108*ER117+alfa/vita</f>
        <v>-37.031460974521934</v>
      </c>
      <c r="ES120" s="28">
        <f t="shared" si="845"/>
        <v>-48.864986983497943</v>
      </c>
      <c r="ET120" s="28">
        <f t="shared" si="845"/>
        <v>-34.724662318547061</v>
      </c>
      <c r="EU120" s="9">
        <f t="shared" si="845"/>
        <v>-16.257518111916951</v>
      </c>
      <c r="EV120" s="28">
        <f t="shared" si="845"/>
        <v>7.9000723649045597</v>
      </c>
      <c r="EW120" s="28">
        <f t="shared" si="845"/>
        <v>39.31988726288418</v>
      </c>
      <c r="EX120" s="28">
        <f t="shared" si="845"/>
        <v>79.284541378346205</v>
      </c>
      <c r="EY120" s="28">
        <f t="shared" si="845"/>
        <v>127.37053158991969</v>
      </c>
      <c r="EZ120" s="28">
        <f t="shared" si="845"/>
        <v>178.64895666067375</v>
      </c>
      <c r="FA120" s="28">
        <f t="shared" si="845"/>
        <v>220.92498545036082</v>
      </c>
      <c r="FB120" s="9">
        <f>-alfa*(EXP(vita*ER98)-1)/vita</f>
        <v>-89.241271592657213</v>
      </c>
      <c r="FC120">
        <f>alfa*(1-EXP(-vita*ER98))/vita</f>
        <v>237.77946313277388</v>
      </c>
      <c r="FD120" s="28">
        <f t="shared" ref="FD120:FM120" si="846">1/vita/FD$108*FD117+alfa/vita</f>
        <v>-88.889068082519771</v>
      </c>
      <c r="FE120" s="28">
        <f t="shared" si="846"/>
        <v>-87.81534284167428</v>
      </c>
      <c r="FF120" s="28">
        <f t="shared" si="846"/>
        <v>-85.96716380609098</v>
      </c>
      <c r="FG120" s="28">
        <f t="shared" si="846"/>
        <v>-83.250806586590727</v>
      </c>
      <c r="FH120" s="28">
        <f t="shared" si="846"/>
        <v>-79.522732442452991</v>
      </c>
      <c r="FI120" s="9">
        <f t="shared" si="846"/>
        <v>-74.575336956750903</v>
      </c>
      <c r="FJ120" s="28">
        <f t="shared" si="846"/>
        <v>-68.115676303908458</v>
      </c>
      <c r="FK120" s="28">
        <f t="shared" si="846"/>
        <v>-59.734776040839819</v>
      </c>
      <c r="FL120" s="28">
        <f t="shared" si="846"/>
        <v>-48.864986983497957</v>
      </c>
      <c r="FM120" s="29">
        <f t="shared" si="846"/>
        <v>-34.724662318547061</v>
      </c>
      <c r="FN120" s="27">
        <f t="shared" ref="FN120:FW120" si="847">-1/vita/FN$108*FN117+alfa/vita</f>
        <v>-37.031460974521934</v>
      </c>
      <c r="FO120" s="28">
        <f t="shared" si="847"/>
        <v>-58.603826447391427</v>
      </c>
      <c r="FP120" s="9">
        <f t="shared" si="847"/>
        <v>-44.861635074968149</v>
      </c>
      <c r="FQ120" s="28">
        <f t="shared" si="847"/>
        <v>-26.452225182331944</v>
      </c>
      <c r="FR120" s="28">
        <f t="shared" si="847"/>
        <v>-1.5436236422504805</v>
      </c>
      <c r="FS120" s="28">
        <f t="shared" si="847"/>
        <v>32.340386463742561</v>
      </c>
      <c r="FT120" s="28">
        <f t="shared" si="847"/>
        <v>78.067758498603297</v>
      </c>
      <c r="FU120" s="28">
        <f t="shared" si="847"/>
        <v>137.40355282344544</v>
      </c>
      <c r="FV120" s="28">
        <f t="shared" si="847"/>
        <v>206.54820508814484</v>
      </c>
      <c r="FW120" s="9">
        <f t="shared" si="847"/>
        <v>268.73723903801999</v>
      </c>
      <c r="FX120">
        <f>-alfa*(EXP(vita*FN98)-1)/vita</f>
        <v>-96.24574362528007</v>
      </c>
      <c r="FY120">
        <f>alfa*(1-EXP(-vita*FN98))/vita</f>
        <v>294.97917189900033</v>
      </c>
      <c r="FZ120" s="28">
        <f t="shared" ref="FZ120:GI120" si="848">1/vita/FZ$108*FZ117+alfa/vita</f>
        <v>-95.927208972906271</v>
      </c>
      <c r="GA120" s="28">
        <f t="shared" si="848"/>
        <v>-94.955091204027482</v>
      </c>
      <c r="GB120" s="28">
        <f t="shared" si="848"/>
        <v>-93.278146673529221</v>
      </c>
      <c r="GC120" s="28">
        <f t="shared" si="848"/>
        <v>-90.805021738109957</v>
      </c>
      <c r="GD120" s="9">
        <f t="shared" si="848"/>
        <v>-87.394317866650368</v>
      </c>
      <c r="GE120" s="28">
        <f t="shared" si="848"/>
        <v>-82.83844417997912</v>
      </c>
      <c r="GF120" s="28">
        <f t="shared" si="848"/>
        <v>-76.838496011516426</v>
      </c>
      <c r="GG120" s="28">
        <f t="shared" si="848"/>
        <v>-68.965818922842246</v>
      </c>
      <c r="GH120" s="28">
        <f t="shared" si="848"/>
        <v>-58.603826447391427</v>
      </c>
      <c r="GI120" s="29">
        <f t="shared" si="848"/>
        <v>-44.861635074968177</v>
      </c>
      <c r="GJ120" s="27">
        <f t="shared" ref="GJ120:GS120" si="849">-1/vita/GJ$108*GJ117+alfa/vita</f>
        <v>-37.031460974521934</v>
      </c>
      <c r="GK120" s="9">
        <f t="shared" si="849"/>
        <v>-67.848315997639347</v>
      </c>
      <c r="GL120" s="28">
        <f t="shared" si="849"/>
        <v>-54.840748798135095</v>
      </c>
      <c r="GM120" s="28">
        <f t="shared" si="849"/>
        <v>-37.049802193881135</v>
      </c>
      <c r="GN120" s="28">
        <f t="shared" si="849"/>
        <v>-12.28619022056867</v>
      </c>
      <c r="GO120" s="28">
        <f t="shared" si="849"/>
        <v>22.744801348082291</v>
      </c>
      <c r="GP120" s="28">
        <f t="shared" si="849"/>
        <v>72.656314215106221</v>
      </c>
      <c r="GQ120" s="28">
        <f t="shared" si="849"/>
        <v>142.39431107895493</v>
      </c>
      <c r="GR120" s="9">
        <f t="shared" si="849"/>
        <v>231.69756767450534</v>
      </c>
      <c r="GS120" s="28">
        <f t="shared" si="849"/>
        <v>320.54514106854606</v>
      </c>
      <c r="GT120">
        <f>-alfa*(EXP(vita*GJ98)-1)/vita</f>
        <v>-102.33513907146137</v>
      </c>
      <c r="GU120">
        <f>alfa*(1-EXP(-vita*GJ98))/vita</f>
        <v>360.7744981950546</v>
      </c>
      <c r="GV120" s="28">
        <f t="shared" ref="GV120:HE120" si="850">1/vita/GV$108*GV117+alfa/vita</f>
        <v>-102.05010425795432</v>
      </c>
      <c r="GW120" s="28">
        <f t="shared" si="850"/>
        <v>-101.17952133707308</v>
      </c>
      <c r="GX120" s="28">
        <f t="shared" si="850"/>
        <v>-99.675240712147641</v>
      </c>
      <c r="GY120" s="9">
        <f t="shared" si="850"/>
        <v>-97.450990291402917</v>
      </c>
      <c r="GZ120" s="28">
        <f t="shared" si="850"/>
        <v>-94.37218188525955</v>
      </c>
      <c r="HA120" s="28">
        <f t="shared" si="850"/>
        <v>-90.239015747935383</v>
      </c>
      <c r="HB120" s="28">
        <f t="shared" si="850"/>
        <v>-84.759453506711907</v>
      </c>
      <c r="HC120" s="28">
        <f t="shared" si="850"/>
        <v>-77.50624609438421</v>
      </c>
      <c r="HD120" s="28">
        <f t="shared" si="850"/>
        <v>-67.848315997639347</v>
      </c>
      <c r="HE120" s="29">
        <f t="shared" si="850"/>
        <v>-54.840748798135067</v>
      </c>
    </row>
    <row r="121" spans="1:213" ht="13.5" thickBot="1" x14ac:dyDescent="0.25">
      <c r="A121" s="6" t="s">
        <v>29</v>
      </c>
      <c r="B121">
        <f>-B120</f>
        <v>-11.231631206972637</v>
      </c>
      <c r="C121">
        <f t="shared" ref="C121:K121" si="851">-C120</f>
        <v>-22.583291439780567</v>
      </c>
      <c r="D121">
        <f t="shared" si="851"/>
        <v>-34.178310090430649</v>
      </c>
      <c r="E121">
        <f t="shared" si="851"/>
        <v>-46.146459279184533</v>
      </c>
      <c r="F121">
        <f t="shared" si="851"/>
        <v>-58.626614128014516</v>
      </c>
      <c r="G121">
        <f t="shared" si="851"/>
        <v>-71.76817879627275</v>
      </c>
      <c r="H121">
        <f t="shared" si="851"/>
        <v>-85.729584684057713</v>
      </c>
      <c r="I121">
        <f t="shared" si="851"/>
        <v>-100.67014573153956</v>
      </c>
      <c r="J121">
        <f t="shared" si="851"/>
        <v>-116.72720527555434</v>
      </c>
      <c r="K121">
        <f t="shared" si="851"/>
        <v>-133.96109641722182</v>
      </c>
      <c r="L121">
        <v>0</v>
      </c>
      <c r="M121">
        <v>0</v>
      </c>
      <c r="N121">
        <v>0</v>
      </c>
      <c r="O121" s="6" t="s">
        <v>29</v>
      </c>
      <c r="P121">
        <f t="shared" ref="P121" si="852">-P120</f>
        <v>-4.5063439149561013</v>
      </c>
      <c r="Q121">
        <f t="shared" ref="Q121" si="853">-Q120</f>
        <v>-19.870349696922585</v>
      </c>
      <c r="R121">
        <f t="shared" ref="R121" si="854">-R120</f>
        <v>-20.052813039899647</v>
      </c>
      <c r="S121">
        <f t="shared" ref="S121" si="855">-S120</f>
        <v>-19.604662185678613</v>
      </c>
      <c r="T121">
        <f t="shared" ref="T121" si="856">-T120</f>
        <v>-18.494446540342107</v>
      </c>
      <c r="U121">
        <f t="shared" ref="U121" si="857">-U120</f>
        <v>-16.716106242421734</v>
      </c>
      <c r="V121">
        <f t="shared" ref="V121" si="858">-V120</f>
        <v>-14.295627998069556</v>
      </c>
      <c r="W121">
        <f t="shared" ref="W121" si="859">-W120</f>
        <v>-11.295845172672223</v>
      </c>
      <c r="X121">
        <f t="shared" ref="X121" si="860">-X120</f>
        <v>-7.8178905684049438</v>
      </c>
      <c r="Y121">
        <f t="shared" ref="Y121" si="861">-Y120</f>
        <v>-3.9981081550651374</v>
      </c>
      <c r="Z121">
        <v>0</v>
      </c>
      <c r="AA121">
        <v>0</v>
      </c>
      <c r="AB121">
        <f t="shared" ref="AB121" si="862">-AB120</f>
        <v>-3.0347517765495819</v>
      </c>
      <c r="AC121">
        <f t="shared" ref="AC121" si="863">-AC120</f>
        <v>-6.0104669024471624</v>
      </c>
      <c r="AD121">
        <f t="shared" ref="AD121" si="864">-AD120</f>
        <v>-8.8670690506627352</v>
      </c>
      <c r="AE121">
        <f t="shared" ref="AE121" si="865">-AE120</f>
        <v>-11.542544918870338</v>
      </c>
      <c r="AF121">
        <f t="shared" ref="AF121" si="866">-AF120</f>
        <v>-13.972346731836357</v>
      </c>
      <c r="AG121">
        <f t="shared" ref="AG121" si="867">-AG120</f>
        <v>-16.089279018008224</v>
      </c>
      <c r="AH121">
        <f t="shared" ref="AH121:AI121" si="868">-AH120</f>
        <v>-17.824086091527853</v>
      </c>
      <c r="AI121">
        <f t="shared" si="868"/>
        <v>-19.106980664617488</v>
      </c>
      <c r="AJ121">
        <f t="shared" ref="AJ121" si="869">-AJ120</f>
        <v>-19.870349696922567</v>
      </c>
      <c r="AK121">
        <f t="shared" ref="AK121" si="870">-AK120</f>
        <v>57.06054979659072</v>
      </c>
      <c r="AL121" s="33">
        <f t="shared" ref="AL121" si="871">AL120</f>
        <v>-37.031460974521934</v>
      </c>
      <c r="AM121" s="34">
        <f t="shared" ref="AM121" si="872">AM120</f>
        <v>-5.4227193848562933</v>
      </c>
      <c r="AN121" s="34">
        <f t="shared" ref="AN121" si="873">AN120</f>
        <v>1.4142242252092103</v>
      </c>
      <c r="AO121" s="34">
        <f t="shared" ref="AO121" si="874">AO120</f>
        <v>8.7258950617731728</v>
      </c>
      <c r="AP121" s="34">
        <f t="shared" ref="AP121" si="875">AP120</f>
        <v>16.293835963521104</v>
      </c>
      <c r="AQ121" s="34">
        <f t="shared" ref="AQ121" si="876">AQ120</f>
        <v>23.814889215821523</v>
      </c>
      <c r="AR121" s="34">
        <f t="shared" ref="AR121" si="877">AR120</f>
        <v>30.903161655692713</v>
      </c>
      <c r="AS121" s="34">
        <f t="shared" ref="AS121" si="878">AS120</f>
        <v>37.111580465975322</v>
      </c>
      <c r="AT121" s="34">
        <f t="shared" ref="AT121" si="879">AT120</f>
        <v>41.977567258659434</v>
      </c>
      <c r="AU121" s="34">
        <f>AU120</f>
        <v>45.08969113480066</v>
      </c>
      <c r="AV121">
        <f>AV120</f>
        <v>-34.888036934896363</v>
      </c>
      <c r="AW121">
        <f>AW120</f>
        <v>46.161401762490982</v>
      </c>
      <c r="AX121" s="34">
        <f>AX120</f>
        <v>-34.535216290493395</v>
      </c>
      <c r="AY121" s="34">
        <f>AY120</f>
        <v>-33.473750272436348</v>
      </c>
      <c r="AZ121" s="34">
        <f t="shared" ref="AZ121" si="880">AZ120</f>
        <v>-31.695067932796348</v>
      </c>
      <c r="BA121" s="34">
        <f t="shared" ref="BA121" si="881">BA120</f>
        <v>-29.186426192994318</v>
      </c>
      <c r="BB121" s="34">
        <f t="shared" ref="BB121" si="882">BB120</f>
        <v>-25.933470504227515</v>
      </c>
      <c r="BC121" s="34">
        <f t="shared" ref="BC121" si="883">BC120</f>
        <v>-21.92431143574801</v>
      </c>
      <c r="BD121" s="34">
        <f t="shared" ref="BD121" si="884">BD120</f>
        <v>-17.155581765998093</v>
      </c>
      <c r="BE121" s="34">
        <f t="shared" ref="BE121" si="885">BE120</f>
        <v>-11.640983615700037</v>
      </c>
      <c r="BF121" s="34">
        <f t="shared" ref="BF121" si="886">BF120</f>
        <v>-5.4227193848562933</v>
      </c>
      <c r="BG121" s="35">
        <f t="shared" ref="BG121" si="887">BG120</f>
        <v>1.4142242252092103</v>
      </c>
      <c r="BH121" s="33">
        <f t="shared" ref="BH121" si="888">BH120</f>
        <v>-37.031460974521934</v>
      </c>
      <c r="BI121" s="34">
        <f t="shared" ref="BI121" si="889">BI120</f>
        <v>-11.735900306884361</v>
      </c>
      <c r="BJ121" s="34">
        <f t="shared" ref="BJ121" si="890">BJ120</f>
        <v>-2.0291558023620553</v>
      </c>
      <c r="BK121" s="34">
        <f t="shared" ref="BK121" si="891">BK120</f>
        <v>8.8610950741144734</v>
      </c>
      <c r="BL121" s="34">
        <f t="shared" ref="BL121" si="892">BL120</f>
        <v>20.730570574734656</v>
      </c>
      <c r="BM121" s="34">
        <f t="shared" ref="BM121" si="893">BM120</f>
        <v>33.178069415055717</v>
      </c>
      <c r="BN121" s="34">
        <f t="shared" ref="BN121" si="894">BN120</f>
        <v>45.553408750078859</v>
      </c>
      <c r="BO121" s="34">
        <f t="shared" ref="BO121" si="895">BO120</f>
        <v>56.947214813016188</v>
      </c>
      <c r="BP121" s="34">
        <f t="shared" ref="BP121" si="896">BP120</f>
        <v>66.265177095374099</v>
      </c>
      <c r="BQ121" s="34">
        <f>BQ120</f>
        <v>72.413384916766347</v>
      </c>
      <c r="BR121">
        <f>BR120</f>
        <v>-48.993311454991897</v>
      </c>
      <c r="BS121">
        <f>BS120</f>
        <v>74.565936516947659</v>
      </c>
      <c r="BT121" s="34">
        <f>BT120</f>
        <v>-48.586363633875237</v>
      </c>
      <c r="BU121" s="34">
        <f>BU120</f>
        <v>-47.356815507346326</v>
      </c>
      <c r="BV121" s="34">
        <f t="shared" ref="BV121" si="897">BV120</f>
        <v>-45.278677193855813</v>
      </c>
      <c r="BW121" s="34">
        <f t="shared" ref="BW121" si="898">BW120</f>
        <v>-42.309158948905917</v>
      </c>
      <c r="BX121" s="34">
        <f t="shared" ref="BX121" si="899">BX120</f>
        <v>-38.389882297918376</v>
      </c>
      <c r="BY121" s="34">
        <f t="shared" ref="BY121" si="900">BY120</f>
        <v>-33.449509828283439</v>
      </c>
      <c r="BZ121" s="34">
        <f t="shared" ref="BZ121" si="901">BZ120</f>
        <v>-27.408940787667021</v>
      </c>
      <c r="CA121" s="34">
        <f t="shared" ref="CA121" si="902">CA120</f>
        <v>-20.190828863019249</v>
      </c>
      <c r="CB121" s="34">
        <f t="shared" ref="CB121" si="903">CB120</f>
        <v>-11.735900306884361</v>
      </c>
      <c r="CC121" s="35">
        <f t="shared" ref="CC121" si="904">CC120</f>
        <v>-2.0291558023620553</v>
      </c>
      <c r="CD121" s="33">
        <f t="shared" ref="CD121" si="905">CD120</f>
        <v>-37.031460974521934</v>
      </c>
      <c r="CE121" s="34">
        <f t="shared" ref="CE121" si="906">CE120</f>
        <v>-19.804231749893404</v>
      </c>
      <c r="CF121" s="34">
        <f t="shared" ref="CF121" si="907">CF120</f>
        <v>-7.8997248884111286</v>
      </c>
      <c r="CG121" s="34">
        <f t="shared" ref="CG121" si="908">CG120</f>
        <v>6.0701800941118336</v>
      </c>
      <c r="CH121" s="34">
        <f t="shared" ref="CH121" si="909">CH120</f>
        <v>22.09064522658602</v>
      </c>
      <c r="CI121" s="34">
        <f t="shared" ref="CI121" si="910">CI120</f>
        <v>39.855340695373229</v>
      </c>
      <c r="CJ121" s="34">
        <f t="shared" ref="CJ121" si="911">CJ120</f>
        <v>58.582727793321538</v>
      </c>
      <c r="CK121" s="34">
        <f t="shared" ref="CK121" si="912">CK120</f>
        <v>76.849345901934726</v>
      </c>
      <c r="CL121" s="34">
        <f t="shared" ref="CL121" si="913">CL120</f>
        <v>92.57991735418284</v>
      </c>
      <c r="CM121" s="34">
        <f>CM120</f>
        <v>103.37677727164333</v>
      </c>
      <c r="CN121">
        <f>CN120</f>
        <v>-61.255848021597878</v>
      </c>
      <c r="CO121">
        <f>CO120</f>
        <v>107.23892861372875</v>
      </c>
      <c r="CP121" s="34">
        <f>CP120</f>
        <v>-60.836092016320777</v>
      </c>
      <c r="CQ121" s="34">
        <f>CQ120</f>
        <v>-59.563729846018745</v>
      </c>
      <c r="CR121" s="34">
        <f t="shared" ref="CR121" si="914">CR120</f>
        <v>-57.399065490824881</v>
      </c>
      <c r="CS121" s="34">
        <f t="shared" ref="CS121" si="915">CS120</f>
        <v>-54.274634598550094</v>
      </c>
      <c r="CT121" s="34">
        <f t="shared" ref="CT121" si="916">CT120</f>
        <v>-50.093548868493315</v>
      </c>
      <c r="CU121" s="34">
        <f t="shared" ref="CU121" si="917">CU120</f>
        <v>-44.727941618625053</v>
      </c>
      <c r="CV121" s="34">
        <f t="shared" ref="CV121" si="918">CV120</f>
        <v>-38.018706018824233</v>
      </c>
      <c r="CW121" s="34">
        <f t="shared" ref="CW121" si="919">CW120</f>
        <v>-29.778799537256646</v>
      </c>
      <c r="CX121" s="34">
        <f t="shared" ref="CX121" si="920">CX120</f>
        <v>-19.804231749893404</v>
      </c>
      <c r="CY121" s="35">
        <f t="shared" ref="CY121" si="921">CY120</f>
        <v>-7.8997248884111571</v>
      </c>
      <c r="CZ121" s="33">
        <f t="shared" ref="CZ121" si="922">CZ120</f>
        <v>-37.031460974521934</v>
      </c>
      <c r="DA121" s="34">
        <f t="shared" ref="DA121" si="923">DA120</f>
        <v>-29.042077143875034</v>
      </c>
      <c r="DB121" s="34">
        <f t="shared" ref="DB121" si="924">DB120</f>
        <v>-15.696950231857116</v>
      </c>
      <c r="DC121" s="34">
        <f t="shared" ref="DC121" si="925">DC120</f>
        <v>0.6143306165752449</v>
      </c>
      <c r="DD121" s="34">
        <f t="shared" ref="DD121" si="926">DD120</f>
        <v>20.244659820026556</v>
      </c>
      <c r="DE121" s="34">
        <f t="shared" ref="DE121" si="927">DE120</f>
        <v>43.261198045404058</v>
      </c>
      <c r="DF121" s="34">
        <f t="shared" ref="DF121" si="928">DF120</f>
        <v>69.07815298441551</v>
      </c>
      <c r="DG121" s="34">
        <f t="shared" ref="DG121" si="929">DG120</f>
        <v>95.948043578400501</v>
      </c>
      <c r="DH121" s="34">
        <f t="shared" ref="DH121" si="930">DH120</f>
        <v>120.55484106557773</v>
      </c>
      <c r="DI121" s="34">
        <f>DI120</f>
        <v>138.29688372847053</v>
      </c>
      <c r="DJ121">
        <f>DJ120</f>
        <v>-71.916385172655808</v>
      </c>
      <c r="DK121">
        <f>DK120</f>
        <v>144.82181535292523</v>
      </c>
      <c r="DL121" s="34">
        <f>DL120</f>
        <v>-71.508058465068601</v>
      </c>
      <c r="DM121" s="34">
        <f>DM120</f>
        <v>-70.267297686608742</v>
      </c>
      <c r="DN121" s="34">
        <f t="shared" ref="DN121" si="931">DN120</f>
        <v>-68.145821814621357</v>
      </c>
      <c r="DO121" s="34">
        <f t="shared" ref="DO121" si="932">DO120</f>
        <v>-65.0600142695572</v>
      </c>
      <c r="DP121" s="34">
        <f t="shared" ref="DP121" si="933">DP120</f>
        <v>-60.886170302197257</v>
      </c>
      <c r="DQ121" s="34">
        <f t="shared" ref="DQ121" si="934">DQ120</f>
        <v>-55.453922226566291</v>
      </c>
      <c r="DR121" s="34">
        <f t="shared" ref="DR121" si="935">DR120</f>
        <v>-48.538336059616611</v>
      </c>
      <c r="DS121" s="34">
        <f t="shared" ref="DS121" si="936">DS120</f>
        <v>-39.852176729036699</v>
      </c>
      <c r="DT121" s="34">
        <f t="shared" ref="DT121" si="937">DT120</f>
        <v>-29.042077143875034</v>
      </c>
      <c r="DU121" s="35">
        <f t="shared" ref="DU121" si="938">DU120</f>
        <v>-15.69695023185713</v>
      </c>
      <c r="DV121" s="33">
        <f t="shared" ref="DV121" si="939">DV120</f>
        <v>-37.031460974521934</v>
      </c>
      <c r="DW121" s="34">
        <f t="shared" ref="DW121" si="940">DW120</f>
        <v>-38.888355334798845</v>
      </c>
      <c r="DX121" s="34">
        <f t="shared" ref="DX121" si="941">DX120</f>
        <v>-24.832909066701504</v>
      </c>
      <c r="DY121" s="34">
        <f t="shared" ref="DY121" si="942">DY120</f>
        <v>-7.0282636432683034</v>
      </c>
      <c r="DZ121" s="34">
        <f t="shared" ref="DZ121" si="943">DZ120</f>
        <v>15.367639454464097</v>
      </c>
      <c r="EA121" s="34">
        <f t="shared" ref="EA121" si="944">EA120</f>
        <v>43.076843522371803</v>
      </c>
      <c r="EB121" s="34">
        <f t="shared" ref="EB121" si="945">EB120</f>
        <v>76.190632229703141</v>
      </c>
      <c r="EC121" s="34">
        <f t="shared" ref="EC121" si="946">EC120</f>
        <v>113.17825346181942</v>
      </c>
      <c r="ED121" s="34">
        <f t="shared" ref="ED121" si="947">ED120</f>
        <v>149.55940670472748</v>
      </c>
      <c r="EE121" s="34">
        <f>EE120</f>
        <v>177.43124520245399</v>
      </c>
      <c r="EF121">
        <f>EF120</f>
        <v>-81.184210938702904</v>
      </c>
      <c r="EG121">
        <f>EG120</f>
        <v>188.05242525444166</v>
      </c>
      <c r="EH121" s="34">
        <f>EH120</f>
        <v>-80.800676923572667</v>
      </c>
      <c r="EI121" s="34">
        <f>EI120</f>
        <v>-79.633082813742575</v>
      </c>
      <c r="EJ121" s="34">
        <f t="shared" ref="EJ121" si="948">EJ120</f>
        <v>-77.629113138087021</v>
      </c>
      <c r="EK121" s="34">
        <f t="shared" ref="EK121" si="949">EK120</f>
        <v>-74.696988894825637</v>
      </c>
      <c r="EL121" s="34">
        <f t="shared" ref="EL121" si="950">EL120</f>
        <v>-70.698165942020069</v>
      </c>
      <c r="EM121" s="34">
        <f t="shared" ref="EM121" si="951">EM120</f>
        <v>-65.436309794605762</v>
      </c>
      <c r="EN121" s="34">
        <f t="shared" ref="EN121" si="952">EN120</f>
        <v>-58.641921032257358</v>
      </c>
      <c r="EO121" s="9">
        <f t="shared" ref="EO121" si="953">EO120</f>
        <v>-49.952341149512023</v>
      </c>
      <c r="EP121" s="34">
        <f t="shared" ref="EP121" si="954">EP120</f>
        <v>-38.888355334798817</v>
      </c>
      <c r="EQ121" s="35">
        <f t="shared" ref="EQ121" si="955">EQ120</f>
        <v>-24.832909066701518</v>
      </c>
      <c r="ER121" s="33">
        <f t="shared" ref="ER121" si="956">ER120</f>
        <v>-37.031460974521934</v>
      </c>
      <c r="ES121" s="34">
        <f t="shared" ref="ES121" si="957">ES120</f>
        <v>-48.864986983497943</v>
      </c>
      <c r="ET121" s="34">
        <f t="shared" ref="ET121" si="958">ET120</f>
        <v>-34.724662318547061</v>
      </c>
      <c r="EU121" s="37">
        <f t="shared" ref="EU121" si="959">EU120</f>
        <v>-16.257518111916951</v>
      </c>
      <c r="EV121" s="34">
        <f t="shared" ref="EV121" si="960">EV120</f>
        <v>7.9000723649045597</v>
      </c>
      <c r="EW121" s="34">
        <f t="shared" ref="EW121" si="961">EW120</f>
        <v>39.31988726288418</v>
      </c>
      <c r="EX121" s="34">
        <f t="shared" ref="EX121" si="962">EX120</f>
        <v>79.284541378346205</v>
      </c>
      <c r="EY121" s="34">
        <f t="shared" ref="EY121" si="963">EY120</f>
        <v>127.37053158991969</v>
      </c>
      <c r="EZ121" s="34">
        <f t="shared" ref="EZ121" si="964">EZ120</f>
        <v>178.64895666067375</v>
      </c>
      <c r="FA121" s="34">
        <f>FA120</f>
        <v>220.92498545036082</v>
      </c>
      <c r="FB121" s="9">
        <f>FB120</f>
        <v>-89.241271592657213</v>
      </c>
      <c r="FC121">
        <f>FC120</f>
        <v>237.77946313277388</v>
      </c>
      <c r="FD121" s="34">
        <f>FD120</f>
        <v>-88.889068082519771</v>
      </c>
      <c r="FE121" s="34">
        <f>FE120</f>
        <v>-87.81534284167428</v>
      </c>
      <c r="FF121" s="34">
        <f t="shared" ref="FF121" si="965">FF120</f>
        <v>-85.96716380609098</v>
      </c>
      <c r="FG121" s="34">
        <f t="shared" ref="FG121" si="966">FG120</f>
        <v>-83.250806586590727</v>
      </c>
      <c r="FH121" s="34">
        <f t="shared" ref="FH121" si="967">FH120</f>
        <v>-79.522732442452991</v>
      </c>
      <c r="FI121" s="37">
        <f t="shared" ref="FI121" si="968">FI120</f>
        <v>-74.575336956750903</v>
      </c>
      <c r="FJ121" s="34">
        <f t="shared" ref="FJ121" si="969">FJ120</f>
        <v>-68.115676303908458</v>
      </c>
      <c r="FK121" s="34">
        <f t="shared" ref="FK121" si="970">FK120</f>
        <v>-59.734776040839819</v>
      </c>
      <c r="FL121" s="34">
        <f t="shared" ref="FL121" si="971">FL120</f>
        <v>-48.864986983497957</v>
      </c>
      <c r="FM121" s="35">
        <f t="shared" ref="FM121" si="972">FM120</f>
        <v>-34.724662318547061</v>
      </c>
      <c r="FN121" s="33">
        <f t="shared" ref="FN121" si="973">FN120</f>
        <v>-37.031460974521934</v>
      </c>
      <c r="FO121" s="34">
        <f t="shared" ref="FO121" si="974">FO120</f>
        <v>-58.603826447391427</v>
      </c>
      <c r="FP121" s="37">
        <f t="shared" ref="FP121" si="975">FP120</f>
        <v>-44.861635074968149</v>
      </c>
      <c r="FQ121" s="34">
        <f t="shared" ref="FQ121" si="976">FQ120</f>
        <v>-26.452225182331944</v>
      </c>
      <c r="FR121" s="34">
        <f t="shared" ref="FR121" si="977">FR120</f>
        <v>-1.5436236422504805</v>
      </c>
      <c r="FS121" s="34">
        <f t="shared" ref="FS121" si="978">FS120</f>
        <v>32.340386463742561</v>
      </c>
      <c r="FT121" s="34">
        <f t="shared" ref="FT121" si="979">FT120</f>
        <v>78.067758498603297</v>
      </c>
      <c r="FU121" s="34">
        <f t="shared" ref="FU121" si="980">FU120</f>
        <v>137.40355282344544</v>
      </c>
      <c r="FV121" s="34">
        <f t="shared" ref="FV121" si="981">FV120</f>
        <v>206.54820508814484</v>
      </c>
      <c r="FW121" s="37">
        <f>FW120</f>
        <v>268.73723903801999</v>
      </c>
      <c r="FX121">
        <f>FX120</f>
        <v>-96.24574362528007</v>
      </c>
      <c r="FY121">
        <f>FY120</f>
        <v>294.97917189900033</v>
      </c>
      <c r="FZ121" s="34">
        <f>FZ120</f>
        <v>-95.927208972906271</v>
      </c>
      <c r="GA121" s="34">
        <f>GA120</f>
        <v>-94.955091204027482</v>
      </c>
      <c r="GB121" s="34">
        <f t="shared" ref="GB121" si="982">GB120</f>
        <v>-93.278146673529221</v>
      </c>
      <c r="GC121" s="34">
        <f t="shared" ref="GC121" si="983">GC120</f>
        <v>-90.805021738109957</v>
      </c>
      <c r="GD121" s="37">
        <f t="shared" ref="GD121" si="984">GD120</f>
        <v>-87.394317866650368</v>
      </c>
      <c r="GE121" s="34">
        <f t="shared" ref="GE121" si="985">GE120</f>
        <v>-82.83844417997912</v>
      </c>
      <c r="GF121" s="34">
        <f t="shared" ref="GF121" si="986">GF120</f>
        <v>-76.838496011516426</v>
      </c>
      <c r="GG121" s="34">
        <f t="shared" ref="GG121" si="987">GG120</f>
        <v>-68.965818922842246</v>
      </c>
      <c r="GH121" s="34">
        <f t="shared" ref="GH121" si="988">GH120</f>
        <v>-58.603826447391427</v>
      </c>
      <c r="GI121" s="35">
        <f t="shared" ref="GI121" si="989">GI120</f>
        <v>-44.861635074968177</v>
      </c>
      <c r="GJ121" s="33">
        <f t="shared" ref="GJ121" si="990">GJ120</f>
        <v>-37.031460974521934</v>
      </c>
      <c r="GK121" s="37">
        <f t="shared" ref="GK121" si="991">GK120</f>
        <v>-67.848315997639347</v>
      </c>
      <c r="GL121" s="34">
        <f t="shared" ref="GL121" si="992">GL120</f>
        <v>-54.840748798135095</v>
      </c>
      <c r="GM121" s="34">
        <f t="shared" ref="GM121" si="993">GM120</f>
        <v>-37.049802193881135</v>
      </c>
      <c r="GN121" s="34">
        <f t="shared" ref="GN121" si="994">GN120</f>
        <v>-12.28619022056867</v>
      </c>
      <c r="GO121" s="34">
        <f t="shared" ref="GO121" si="995">GO120</f>
        <v>22.744801348082291</v>
      </c>
      <c r="GP121" s="34">
        <f t="shared" ref="GP121" si="996">GP120</f>
        <v>72.656314215106221</v>
      </c>
      <c r="GQ121" s="34">
        <f t="shared" ref="GQ121" si="997">GQ120</f>
        <v>142.39431107895493</v>
      </c>
      <c r="GR121" s="37">
        <f t="shared" ref="GR121" si="998">GR120</f>
        <v>231.69756767450534</v>
      </c>
      <c r="GS121" s="34">
        <f>GS120</f>
        <v>320.54514106854606</v>
      </c>
      <c r="GT121">
        <f>GT120</f>
        <v>-102.33513907146137</v>
      </c>
      <c r="GU121">
        <f>GU120</f>
        <v>360.7744981950546</v>
      </c>
      <c r="GV121" s="34">
        <f>GV120</f>
        <v>-102.05010425795432</v>
      </c>
      <c r="GW121" s="34">
        <f>GW120</f>
        <v>-101.17952133707308</v>
      </c>
      <c r="GX121" s="34">
        <f t="shared" ref="GX121" si="999">GX120</f>
        <v>-99.675240712147641</v>
      </c>
      <c r="GY121" s="37">
        <f t="shared" ref="GY121" si="1000">GY120</f>
        <v>-97.450990291402917</v>
      </c>
      <c r="GZ121" s="34">
        <f t="shared" ref="GZ121" si="1001">GZ120</f>
        <v>-94.37218188525955</v>
      </c>
      <c r="HA121" s="34">
        <f t="shared" ref="HA121" si="1002">HA120</f>
        <v>-90.239015747935383</v>
      </c>
      <c r="HB121" s="34">
        <f t="shared" ref="HB121" si="1003">HB120</f>
        <v>-84.759453506711907</v>
      </c>
      <c r="HC121" s="34">
        <f t="shared" ref="HC121" si="1004">HC120</f>
        <v>-77.50624609438421</v>
      </c>
      <c r="HD121" s="34">
        <f t="shared" ref="HD121" si="1005">HD120</f>
        <v>-67.848315997639347</v>
      </c>
      <c r="HE121" s="35">
        <f t="shared" ref="HE121" si="1006">HE120</f>
        <v>-54.840748798135067</v>
      </c>
    </row>
    <row r="122" spans="1:213" ht="13.5" thickTop="1" x14ac:dyDescent="0.2">
      <c r="A122" s="6" t="s">
        <v>30</v>
      </c>
      <c r="B122">
        <f>B123</f>
        <v>-97.220997498060001</v>
      </c>
      <c r="C122">
        <f t="shared" ref="C122:K122" si="1007">C123</f>
        <v>-96.269374818365748</v>
      </c>
      <c r="D122">
        <f t="shared" si="1007"/>
        <v>-94.627179577426361</v>
      </c>
      <c r="E122">
        <f t="shared" si="1007"/>
        <v>-92.203901998813237</v>
      </c>
      <c r="F122">
        <f t="shared" si="1007"/>
        <v>-88.859202308639794</v>
      </c>
      <c r="G122">
        <f t="shared" si="1007"/>
        <v>-84.386530277034467</v>
      </c>
      <c r="H122">
        <f t="shared" si="1007"/>
        <v>-78.487477214705464</v>
      </c>
      <c r="I122">
        <f t="shared" si="1007"/>
        <v>-70.732182369676678</v>
      </c>
      <c r="J122">
        <f t="shared" si="1007"/>
        <v>-60.498641086744442</v>
      </c>
      <c r="K122">
        <f t="shared" si="1007"/>
        <v>-46.880935454845172</v>
      </c>
      <c r="L122">
        <f>-alfa*(EXP(vita*A110)-1)/vita</f>
        <v>-97.53276048375092</v>
      </c>
      <c r="M122">
        <f>alfa*(1-EXP(-vita*A110))/vita</f>
        <v>307.41183372105553</v>
      </c>
      <c r="N122">
        <v>0</v>
      </c>
      <c r="O122" s="6" t="s">
        <v>30</v>
      </c>
      <c r="P122">
        <f>P124</f>
        <v>-1.1212444718322772</v>
      </c>
      <c r="Q122">
        <f t="shared" ref="Q122:Y122" si="1008">Q124</f>
        <v>-1.3886570794682094</v>
      </c>
      <c r="R122">
        <f t="shared" si="1008"/>
        <v>2.1128242973998481</v>
      </c>
      <c r="S122">
        <f t="shared" si="1008"/>
        <v>5.6774949397135579</v>
      </c>
      <c r="T122">
        <f t="shared" si="1008"/>
        <v>9.1853222469322162</v>
      </c>
      <c r="U122">
        <f t="shared" si="1008"/>
        <v>12.501475721780666</v>
      </c>
      <c r="V122">
        <f t="shared" si="1008"/>
        <v>15.482600393297741</v>
      </c>
      <c r="W122">
        <f t="shared" si="1008"/>
        <v>17.986137359962477</v>
      </c>
      <c r="X122">
        <f t="shared" si="1008"/>
        <v>19.882027322576537</v>
      </c>
      <c r="Y122">
        <f t="shared" si="1008"/>
        <v>21.065332269179361</v>
      </c>
      <c r="Z122">
        <v>0</v>
      </c>
      <c r="AA122">
        <v>0</v>
      </c>
      <c r="AB122">
        <f t="shared" ref="AB122:AK122" si="1009">alfa/vita*(1-AB111/(SIN(AB101)))</f>
        <v>-18.432289073291198</v>
      </c>
      <c r="AC122">
        <f t="shared" si="1009"/>
        <v>-17.741756866713438</v>
      </c>
      <c r="AD122">
        <f t="shared" si="1009"/>
        <v>-16.597580140175015</v>
      </c>
      <c r="AE122">
        <f t="shared" si="1009"/>
        <v>-15.010811156471595</v>
      </c>
      <c r="AF122">
        <f t="shared" si="1009"/>
        <v>-12.998881903104229</v>
      </c>
      <c r="AG122">
        <f t="shared" si="1009"/>
        <v>-10.587510548373354</v>
      </c>
      <c r="AH122">
        <f t="shared" si="1009"/>
        <v>-7.813032094597256</v>
      </c>
      <c r="AI122">
        <f t="shared" si="1009"/>
        <v>-4.7249838497930616</v>
      </c>
      <c r="AJ122">
        <f t="shared" si="1009"/>
        <v>-1.3886570794682251</v>
      </c>
      <c r="AK122">
        <f t="shared" si="1009"/>
        <v>-1.1212444718322612</v>
      </c>
    </row>
    <row r="123" spans="1:213" x14ac:dyDescent="0.2">
      <c r="A123" s="6" t="s">
        <v>31</v>
      </c>
      <c r="B123">
        <f t="shared" ref="B123:K123" si="1010">alfa/vita*(1-B111/SIN(B101))</f>
        <v>-97.220997498060001</v>
      </c>
      <c r="C123">
        <f t="shared" si="1010"/>
        <v>-96.269374818365748</v>
      </c>
      <c r="D123">
        <f t="shared" si="1010"/>
        <v>-94.627179577426361</v>
      </c>
      <c r="E123">
        <f t="shared" si="1010"/>
        <v>-92.203901998813237</v>
      </c>
      <c r="F123">
        <f t="shared" si="1010"/>
        <v>-88.859202308639794</v>
      </c>
      <c r="G123">
        <f t="shared" si="1010"/>
        <v>-84.386530277034467</v>
      </c>
      <c r="H123">
        <f t="shared" si="1010"/>
        <v>-78.487477214705464</v>
      </c>
      <c r="I123">
        <f t="shared" si="1010"/>
        <v>-70.732182369676678</v>
      </c>
      <c r="J123">
        <f t="shared" si="1010"/>
        <v>-60.498641086744442</v>
      </c>
      <c r="K123">
        <f t="shared" si="1010"/>
        <v>-46.880935454845172</v>
      </c>
      <c r="L123">
        <f>L122</f>
        <v>-97.53276048375092</v>
      </c>
      <c r="M123">
        <f>M122</f>
        <v>307.41183372105553</v>
      </c>
      <c r="O123" s="6" t="s">
        <v>31</v>
      </c>
      <c r="P123">
        <f>P124</f>
        <v>-1.1212444718322772</v>
      </c>
      <c r="Q123">
        <f t="shared" ref="Q123:Y123" si="1011">Q124</f>
        <v>-1.3886570794682094</v>
      </c>
      <c r="R123">
        <f t="shared" si="1011"/>
        <v>2.1128242973998481</v>
      </c>
      <c r="S123">
        <f t="shared" si="1011"/>
        <v>5.6774949397135579</v>
      </c>
      <c r="T123">
        <f t="shared" si="1011"/>
        <v>9.1853222469322162</v>
      </c>
      <c r="U123">
        <f t="shared" si="1011"/>
        <v>12.501475721780666</v>
      </c>
      <c r="V123">
        <f t="shared" si="1011"/>
        <v>15.482600393297741</v>
      </c>
      <c r="W123">
        <f t="shared" si="1011"/>
        <v>17.986137359962477</v>
      </c>
      <c r="X123">
        <f t="shared" si="1011"/>
        <v>19.882027322576537</v>
      </c>
      <c r="Y123">
        <f t="shared" si="1011"/>
        <v>21.065332269179361</v>
      </c>
      <c r="Z123">
        <f>-alfa*(EXP(vita*P98)-1)/vita</f>
        <v>-18.663109228742023</v>
      </c>
      <c r="AA123">
        <f>alfa*(1-EXP(-vita*P98))/vita</f>
        <v>21.467685551032478</v>
      </c>
      <c r="AB123">
        <f>AB124</f>
        <v>-18.432289073291198</v>
      </c>
      <c r="AC123">
        <f t="shared" ref="AC123:AK123" si="1012">AC124</f>
        <v>-17.741756866713438</v>
      </c>
      <c r="AD123">
        <f t="shared" si="1012"/>
        <v>-16.597580140175015</v>
      </c>
      <c r="AE123">
        <f t="shared" si="1012"/>
        <v>-15.010811156471595</v>
      </c>
      <c r="AF123">
        <f t="shared" si="1012"/>
        <v>-12.998881903104229</v>
      </c>
      <c r="AG123">
        <f t="shared" si="1012"/>
        <v>-10.587510548373354</v>
      </c>
      <c r="AH123">
        <f t="shared" si="1012"/>
        <v>-7.813032094597256</v>
      </c>
      <c r="AI123">
        <f t="shared" si="1012"/>
        <v>-4.7249838497930616</v>
      </c>
      <c r="AJ123">
        <f t="shared" si="1012"/>
        <v>-1.3886570794682251</v>
      </c>
      <c r="AK123">
        <f t="shared" si="1012"/>
        <v>-1.1212444718322612</v>
      </c>
    </row>
    <row r="124" spans="1:213" x14ac:dyDescent="0.2">
      <c r="J124" s="7" t="s">
        <v>32</v>
      </c>
      <c r="O124" s="6" t="s">
        <v>67</v>
      </c>
      <c r="P124">
        <f t="shared" ref="P124:Y124" si="1013">alfa/vita*(1-P111/SIN(P101))</f>
        <v>-1.1212444718322772</v>
      </c>
      <c r="Q124">
        <f t="shared" si="1013"/>
        <v>-1.3886570794682094</v>
      </c>
      <c r="R124">
        <f t="shared" si="1013"/>
        <v>2.1128242973998481</v>
      </c>
      <c r="S124">
        <f t="shared" si="1013"/>
        <v>5.6774949397135579</v>
      </c>
      <c r="T124">
        <f t="shared" si="1013"/>
        <v>9.1853222469322162</v>
      </c>
      <c r="U124">
        <f t="shared" si="1013"/>
        <v>12.501475721780666</v>
      </c>
      <c r="V124">
        <f t="shared" si="1013"/>
        <v>15.482600393297741</v>
      </c>
      <c r="W124">
        <f t="shared" si="1013"/>
        <v>17.986137359962477</v>
      </c>
      <c r="X124">
        <f t="shared" si="1013"/>
        <v>19.882027322576537</v>
      </c>
      <c r="Y124">
        <f t="shared" si="1013"/>
        <v>21.065332269179361</v>
      </c>
      <c r="Z124">
        <f>Z123</f>
        <v>-18.663109228742023</v>
      </c>
      <c r="AA124">
        <f>AA123</f>
        <v>21.467685551032478</v>
      </c>
      <c r="AB124">
        <f t="shared" ref="AB124:AK124" si="1014">alfa/vita*(1-AB111/(SIN(AB101)))</f>
        <v>-18.432289073291198</v>
      </c>
      <c r="AC124">
        <f t="shared" si="1014"/>
        <v>-17.741756866713438</v>
      </c>
      <c r="AD124">
        <f t="shared" si="1014"/>
        <v>-16.597580140175015</v>
      </c>
      <c r="AE124">
        <f t="shared" si="1014"/>
        <v>-15.010811156471595</v>
      </c>
      <c r="AF124">
        <f t="shared" si="1014"/>
        <v>-12.998881903104229</v>
      </c>
      <c r="AG124">
        <f t="shared" si="1014"/>
        <v>-10.587510548373354</v>
      </c>
      <c r="AH124">
        <f t="shared" si="1014"/>
        <v>-7.813032094597256</v>
      </c>
      <c r="AI124">
        <f t="shared" si="1014"/>
        <v>-4.7249838497930616</v>
      </c>
      <c r="AJ124">
        <f t="shared" si="1014"/>
        <v>-1.3886570794682251</v>
      </c>
      <c r="AK124">
        <f t="shared" si="1014"/>
        <v>-1.1212444718322612</v>
      </c>
      <c r="CM124">
        <f>CX118</f>
        <v>-72.56820469969945</v>
      </c>
    </row>
    <row r="125" spans="1:213" x14ac:dyDescent="0.2">
      <c r="J125" s="7" t="s">
        <v>33</v>
      </c>
      <c r="N125" s="6" t="s">
        <v>41</v>
      </c>
    </row>
    <row r="126" spans="1:213" x14ac:dyDescent="0.2"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13" x14ac:dyDescent="0.2">
      <c r="M127" s="6" t="s">
        <v>63</v>
      </c>
      <c r="P127">
        <v>0.02</v>
      </c>
      <c r="Q127">
        <f t="shared" ref="Q127:Y127" si="1015">Q120</f>
        <v>19.870349696922585</v>
      </c>
      <c r="R127">
        <f t="shared" si="1015"/>
        <v>20.052813039899647</v>
      </c>
      <c r="S127">
        <f t="shared" si="1015"/>
        <v>19.604662185678613</v>
      </c>
      <c r="T127">
        <f t="shared" si="1015"/>
        <v>18.494446540342107</v>
      </c>
      <c r="U127">
        <f t="shared" si="1015"/>
        <v>16.716106242421734</v>
      </c>
      <c r="V127">
        <f t="shared" si="1015"/>
        <v>14.295627998069556</v>
      </c>
      <c r="W127">
        <f t="shared" si="1015"/>
        <v>11.295845172672223</v>
      </c>
      <c r="X127">
        <f t="shared" si="1015"/>
        <v>7.8178905684049438</v>
      </c>
      <c r="Y127">
        <f t="shared" si="1015"/>
        <v>3.9981081550651374</v>
      </c>
    </row>
    <row r="128" spans="1:213" x14ac:dyDescent="0.2">
      <c r="B128" t="s">
        <v>18</v>
      </c>
      <c r="M128" s="6" t="s">
        <v>64</v>
      </c>
      <c r="N128" s="6" t="s">
        <v>65</v>
      </c>
      <c r="P128">
        <f>P127+0.02</f>
        <v>0.04</v>
      </c>
      <c r="Q128">
        <f t="shared" ref="Q128:Y128" si="1016">AM118</f>
        <v>38.986440080447544</v>
      </c>
      <c r="R128">
        <f t="shared" si="1016"/>
        <v>40.304140297691646</v>
      </c>
      <c r="S128">
        <f t="shared" si="1016"/>
        <v>40.406801946033447</v>
      </c>
      <c r="T128">
        <f t="shared" si="1016"/>
        <v>39.098311427835327</v>
      </c>
      <c r="U128">
        <f t="shared" si="1016"/>
        <v>36.218858012825713</v>
      </c>
      <c r="V128">
        <f t="shared" si="1016"/>
        <v>31.683716717097084</v>
      </c>
      <c r="W128">
        <f t="shared" si="1016"/>
        <v>25.526137014742257</v>
      </c>
      <c r="X128">
        <f t="shared" si="1016"/>
        <v>17.933013326902337</v>
      </c>
      <c r="Y128">
        <f t="shared" si="1016"/>
        <v>9.2581305429781295</v>
      </c>
    </row>
    <row r="129" spans="1:25" x14ac:dyDescent="0.2">
      <c r="N129" s="6" t="s">
        <v>66</v>
      </c>
      <c r="P129">
        <f t="shared" ref="P129:P135" si="1017">P128+0.02</f>
        <v>0.06</v>
      </c>
      <c r="Q129">
        <f t="shared" ref="Q129:Y129" si="1018">BI118</f>
        <v>56.704347429296803</v>
      </c>
      <c r="R129">
        <f t="shared" si="1018"/>
        <v>59.976860854096152</v>
      </c>
      <c r="S129">
        <f t="shared" si="1018"/>
        <v>61.654801984631696</v>
      </c>
      <c r="T129">
        <f t="shared" si="1018"/>
        <v>61.266717751010773</v>
      </c>
      <c r="U129">
        <f t="shared" si="1018"/>
        <v>58.31722036438704</v>
      </c>
      <c r="V129">
        <f t="shared" si="1018"/>
        <v>52.374033119628976</v>
      </c>
      <c r="W129">
        <f t="shared" si="1018"/>
        <v>43.203433306672245</v>
      </c>
      <c r="X129">
        <f t="shared" si="1018"/>
        <v>30.931100606845234</v>
      </c>
      <c r="Y129">
        <f t="shared" si="1018"/>
        <v>16.16583367932974</v>
      </c>
    </row>
    <row r="130" spans="1:25" x14ac:dyDescent="0.2">
      <c r="B130">
        <v>1</v>
      </c>
      <c r="C130">
        <f t="shared" ref="C130:K130" si="1019">B130+1</f>
        <v>2</v>
      </c>
      <c r="D130">
        <f t="shared" si="1019"/>
        <v>3</v>
      </c>
      <c r="E130">
        <f t="shared" si="1019"/>
        <v>4</v>
      </c>
      <c r="F130">
        <f t="shared" si="1019"/>
        <v>5</v>
      </c>
      <c r="G130">
        <f t="shared" si="1019"/>
        <v>6</v>
      </c>
      <c r="H130">
        <f t="shared" si="1019"/>
        <v>7</v>
      </c>
      <c r="I130">
        <f t="shared" si="1019"/>
        <v>8</v>
      </c>
      <c r="J130">
        <f t="shared" si="1019"/>
        <v>9</v>
      </c>
      <c r="K130">
        <f t="shared" si="1019"/>
        <v>10</v>
      </c>
      <c r="P130">
        <f t="shared" si="1017"/>
        <v>0.08</v>
      </c>
      <c r="Q130">
        <f t="shared" ref="Q130:Y130" si="1020">CE118</f>
        <v>72.568204699699479</v>
      </c>
      <c r="R130">
        <f t="shared" si="1020"/>
        <v>78.379539253873489</v>
      </c>
      <c r="S130">
        <f t="shared" si="1020"/>
        <v>82.530539845943636</v>
      </c>
      <c r="T130">
        <f t="shared" si="1020"/>
        <v>84.242571342646841</v>
      </c>
      <c r="U130">
        <f t="shared" si="1020"/>
        <v>82.542320505541028</v>
      </c>
      <c r="V130">
        <f t="shared" si="1020"/>
        <v>76.360263297623021</v>
      </c>
      <c r="W130">
        <f t="shared" si="1020"/>
        <v>64.78394256038716</v>
      </c>
      <c r="X130">
        <f t="shared" si="1020"/>
        <v>47.487684895817189</v>
      </c>
      <c r="Y130">
        <f t="shared" si="1020"/>
        <v>25.215790979609071</v>
      </c>
    </row>
    <row r="131" spans="1:25" x14ac:dyDescent="0.2">
      <c r="B131">
        <f>RADIANS(10*B130)</f>
        <v>0.17453292519943295</v>
      </c>
      <c r="C131">
        <f t="shared" ref="C131:K131" si="1021">RADIANS(10*C130)</f>
        <v>0.3490658503988659</v>
      </c>
      <c r="D131">
        <f t="shared" si="1021"/>
        <v>0.52359877559829882</v>
      </c>
      <c r="E131">
        <f t="shared" si="1021"/>
        <v>0.69813170079773179</v>
      </c>
      <c r="F131">
        <f t="shared" si="1021"/>
        <v>0.87266462599716477</v>
      </c>
      <c r="G131">
        <f t="shared" si="1021"/>
        <v>1.0471975511965976</v>
      </c>
      <c r="H131">
        <f t="shared" si="1021"/>
        <v>1.2217304763960306</v>
      </c>
      <c r="I131">
        <f t="shared" si="1021"/>
        <v>1.3962634015954636</v>
      </c>
      <c r="J131">
        <f t="shared" si="1021"/>
        <v>1.5707963267948966</v>
      </c>
      <c r="K131">
        <f t="shared" si="1021"/>
        <v>1.7453292519943295</v>
      </c>
      <c r="L131">
        <v>0</v>
      </c>
      <c r="M131">
        <v>0</v>
      </c>
      <c r="P131">
        <f t="shared" si="1017"/>
        <v>0.1</v>
      </c>
      <c r="Q131">
        <f t="shared" ref="Q131:Y131" si="1022">DA118</f>
        <v>86.338253873880532</v>
      </c>
      <c r="R131">
        <f t="shared" si="1022"/>
        <v>94.996180442010299</v>
      </c>
      <c r="S131">
        <f t="shared" si="1022"/>
        <v>102.27156051460284</v>
      </c>
      <c r="T131">
        <f t="shared" si="1022"/>
        <v>107.15017888985471</v>
      </c>
      <c r="U131">
        <f t="shared" si="1022"/>
        <v>108.15501121822582</v>
      </c>
      <c r="V131">
        <f t="shared" si="1022"/>
        <v>103.34138906543288</v>
      </c>
      <c r="W131">
        <f t="shared" si="1022"/>
        <v>90.576861172377235</v>
      </c>
      <c r="X131">
        <f t="shared" si="1022"/>
        <v>68.342477992661685</v>
      </c>
      <c r="Y131">
        <f t="shared" si="1022"/>
        <v>37.035485768826661</v>
      </c>
    </row>
    <row r="132" spans="1:25" x14ac:dyDescent="0.2">
      <c r="B132">
        <f t="shared" ref="B132:M132" si="1023">COS(B131)</f>
        <v>0.98480775301220802</v>
      </c>
      <c r="C132">
        <f t="shared" si="1023"/>
        <v>0.93969262078590843</v>
      </c>
      <c r="D132">
        <f t="shared" si="1023"/>
        <v>0.86602540378443871</v>
      </c>
      <c r="E132">
        <f t="shared" si="1023"/>
        <v>0.76604444311897801</v>
      </c>
      <c r="F132">
        <f t="shared" si="1023"/>
        <v>0.64278760968653936</v>
      </c>
      <c r="G132">
        <f t="shared" si="1023"/>
        <v>0.50000000000000011</v>
      </c>
      <c r="H132">
        <f t="shared" si="1023"/>
        <v>0.34202014332566882</v>
      </c>
      <c r="I132">
        <f t="shared" si="1023"/>
        <v>0.17364817766693041</v>
      </c>
      <c r="J132">
        <f t="shared" si="1023"/>
        <v>6.1257422745431001E-17</v>
      </c>
      <c r="K132">
        <f t="shared" si="1023"/>
        <v>-0.1736481776669303</v>
      </c>
      <c r="L132">
        <f t="shared" si="1023"/>
        <v>1</v>
      </c>
      <c r="M132">
        <f t="shared" si="1023"/>
        <v>1</v>
      </c>
      <c r="P132">
        <f t="shared" si="1017"/>
        <v>0.12000000000000001</v>
      </c>
      <c r="Q132">
        <f t="shared" ref="Q132:Y132" si="1024">DW118</f>
        <v>97.972723175584974</v>
      </c>
      <c r="R132">
        <f t="shared" si="1024"/>
        <v>109.5279221863205</v>
      </c>
      <c r="S132">
        <f t="shared" si="1024"/>
        <v>120.27632054671297</v>
      </c>
      <c r="T132">
        <f t="shared" si="1024"/>
        <v>129.12410930471322</v>
      </c>
      <c r="U132">
        <f t="shared" si="1024"/>
        <v>134.21929316284871</v>
      </c>
      <c r="V132">
        <f t="shared" si="1024"/>
        <v>132.68094110988557</v>
      </c>
      <c r="W132">
        <f t="shared" si="1024"/>
        <v>120.63469048976805</v>
      </c>
      <c r="X132">
        <f t="shared" si="1024"/>
        <v>94.244460602078462</v>
      </c>
      <c r="Y132">
        <f t="shared" si="1024"/>
        <v>52.4099353548743</v>
      </c>
    </row>
    <row r="133" spans="1:25" x14ac:dyDescent="0.2">
      <c r="B133">
        <f t="shared" ref="B133:M133" si="1025">alfa/SIN(B131)</f>
        <v>5758.770483143634</v>
      </c>
      <c r="C133">
        <f t="shared" si="1025"/>
        <v>2923.8044001630874</v>
      </c>
      <c r="D133">
        <f t="shared" si="1025"/>
        <v>2000.0000000000002</v>
      </c>
      <c r="E133">
        <f t="shared" si="1025"/>
        <v>1555.7238268604126</v>
      </c>
      <c r="F133">
        <f t="shared" si="1025"/>
        <v>1305.4072893322787</v>
      </c>
      <c r="G133">
        <f t="shared" si="1025"/>
        <v>1154.7005383792516</v>
      </c>
      <c r="H133">
        <f t="shared" si="1025"/>
        <v>1064.1777724759122</v>
      </c>
      <c r="I133">
        <f t="shared" si="1025"/>
        <v>1015.426611885745</v>
      </c>
      <c r="J133">
        <f t="shared" si="1025"/>
        <v>1000</v>
      </c>
      <c r="K133">
        <f t="shared" si="1025"/>
        <v>1015.426611885745</v>
      </c>
      <c r="L133" t="e">
        <f t="shared" si="1025"/>
        <v>#DIV/0!</v>
      </c>
      <c r="M133" t="e">
        <f t="shared" si="1025"/>
        <v>#DIV/0!</v>
      </c>
      <c r="P133">
        <f t="shared" si="1017"/>
        <v>0.14000000000000001</v>
      </c>
      <c r="Q133">
        <f t="shared" ref="Q133:Y133" si="1026">ES118</f>
        <v>107.58084355279317</v>
      </c>
      <c r="R133">
        <f t="shared" si="1026"/>
        <v>121.88519570814481</v>
      </c>
      <c r="S133">
        <f t="shared" si="1026"/>
        <v>136.16377056381023</v>
      </c>
      <c r="T133">
        <f t="shared" si="1026"/>
        <v>149.43491214350263</v>
      </c>
      <c r="U133">
        <f t="shared" si="1026"/>
        <v>159.73162823878141</v>
      </c>
      <c r="V133">
        <f t="shared" si="1026"/>
        <v>163.43342846688526</v>
      </c>
      <c r="W133">
        <f t="shared" si="1026"/>
        <v>154.64759212144025</v>
      </c>
      <c r="X133">
        <f t="shared" si="1026"/>
        <v>125.8589880602334</v>
      </c>
      <c r="Y133">
        <f t="shared" si="1026"/>
        <v>72.302767977229664</v>
      </c>
    </row>
    <row r="134" spans="1:25" x14ac:dyDescent="0.2">
      <c r="A134" s="11" t="s">
        <v>21</v>
      </c>
      <c r="B134">
        <f>SIN(B131)/alfa/vita-alfa/vita</f>
        <v>142.85711805026034</v>
      </c>
      <c r="C134">
        <f>SIN(C131)/alfa/vita-alfa/vita</f>
        <v>142.85709399712238</v>
      </c>
      <c r="D134">
        <f>SIN(D131)/alfa/vita-alfa/vita</f>
        <v>142.85707142857143</v>
      </c>
      <c r="E134">
        <f>SIN(E131)/alfa/vita-alfa/vita</f>
        <v>142.85705103034147</v>
      </c>
      <c r="F134">
        <f>SIN(F131)/alfa/vita-alfa/vita</f>
        <v>142.85703342222243</v>
      </c>
      <c r="G134" s="41">
        <f>(SIN(G131)/alfa/vita-alfa/vita)</f>
        <v>142.85701913922804</v>
      </c>
      <c r="H134">
        <f t="shared" ref="H134:M134" si="1027">SIN(H131)/alfa/vita-alfa/vita</f>
        <v>142.85700861533988</v>
      </c>
      <c r="I134">
        <f t="shared" si="1027"/>
        <v>142.85700217032101</v>
      </c>
      <c r="J134">
        <f t="shared" si="1027"/>
        <v>142.857</v>
      </c>
      <c r="K134">
        <f t="shared" si="1027"/>
        <v>142.85700217032101</v>
      </c>
      <c r="L134">
        <f t="shared" si="1027"/>
        <v>142.85714285714286</v>
      </c>
      <c r="M134">
        <f t="shared" si="1027"/>
        <v>142.85714285714286</v>
      </c>
      <c r="P134">
        <f t="shared" si="1017"/>
        <v>0.16</v>
      </c>
    </row>
    <row r="135" spans="1:25" x14ac:dyDescent="0.2">
      <c r="A135" s="6" t="s">
        <v>22</v>
      </c>
      <c r="B135" s="6">
        <f t="shared" ref="B135:M135" si="1028">B132/vita/SIN(B131)*alfa</f>
        <v>-810.18311708824433</v>
      </c>
      <c r="C135" s="6">
        <f t="shared" si="1028"/>
        <v>-392.49677420780318</v>
      </c>
      <c r="D135" s="6">
        <f t="shared" si="1028"/>
        <v>-247.43582965269681</v>
      </c>
      <c r="E135" s="6">
        <f t="shared" si="1028"/>
        <v>-170.25051322774428</v>
      </c>
      <c r="F135" s="6">
        <f t="shared" si="1028"/>
        <v>-119.87137588246857</v>
      </c>
      <c r="G135" s="6">
        <f t="shared" si="1028"/>
        <v>-82.47860988423227</v>
      </c>
      <c r="H135" s="6">
        <f t="shared" si="1028"/>
        <v>-51.995747752314635</v>
      </c>
      <c r="I135" s="6">
        <f t="shared" si="1028"/>
        <v>-25.189568672637861</v>
      </c>
      <c r="J135" s="6">
        <f t="shared" si="1028"/>
        <v>-8.7510603922044282E-15</v>
      </c>
      <c r="K135" s="6">
        <f t="shared" si="1028"/>
        <v>25.189568672637847</v>
      </c>
      <c r="L135" s="6" t="e">
        <f t="shared" si="1028"/>
        <v>#DIV/0!</v>
      </c>
      <c r="M135" s="6" t="e">
        <f t="shared" si="1028"/>
        <v>#DIV/0!</v>
      </c>
      <c r="P135">
        <f t="shared" si="1017"/>
        <v>0.18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 x14ac:dyDescent="0.2">
      <c r="A136" s="6" t="s">
        <v>26</v>
      </c>
      <c r="B136">
        <f t="shared" ref="B136:M136" si="1029">-1/ABS(vita)*LOG(ABS(SIN(B131))/(1+B132))</f>
        <v>0.15114974538391127</v>
      </c>
      <c r="C136">
        <f t="shared" si="1029"/>
        <v>0.10766874699404785</v>
      </c>
      <c r="D136">
        <f t="shared" si="1029"/>
        <v>8.1706792504765646E-2</v>
      </c>
      <c r="E136">
        <f t="shared" si="1029"/>
        <v>6.2704875971059892E-2</v>
      </c>
      <c r="F136">
        <f t="shared" si="1029"/>
        <v>4.7332493154751257E-2</v>
      </c>
      <c r="G136">
        <f t="shared" si="1029"/>
        <v>3.4080089622833036E-2</v>
      </c>
      <c r="H136">
        <f t="shared" si="1029"/>
        <v>2.2110459724394384E-2</v>
      </c>
      <c r="I136">
        <f t="shared" si="1029"/>
        <v>1.0883781400154948E-2</v>
      </c>
      <c r="J136">
        <f t="shared" si="1029"/>
        <v>0</v>
      </c>
      <c r="K136">
        <f t="shared" si="1029"/>
        <v>-1.0883781400154923E-2</v>
      </c>
      <c r="L136" t="e">
        <f t="shared" si="1029"/>
        <v>#NUM!</v>
      </c>
      <c r="M136" t="e">
        <f t="shared" si="1029"/>
        <v>#NUM!</v>
      </c>
      <c r="Q136">
        <f t="shared" ref="Q136:Y136" si="1030">Q122</f>
        <v>-1.3886570794682094</v>
      </c>
      <c r="R136">
        <f t="shared" si="1030"/>
        <v>2.1128242973998481</v>
      </c>
      <c r="S136">
        <f t="shared" si="1030"/>
        <v>5.6774949397135579</v>
      </c>
      <c r="T136">
        <f t="shared" si="1030"/>
        <v>9.1853222469322162</v>
      </c>
      <c r="U136">
        <f t="shared" si="1030"/>
        <v>12.501475721780666</v>
      </c>
      <c r="V136">
        <f t="shared" si="1030"/>
        <v>15.482600393297741</v>
      </c>
      <c r="W136">
        <f t="shared" si="1030"/>
        <v>17.986137359962477</v>
      </c>
      <c r="X136">
        <f t="shared" si="1030"/>
        <v>19.882027322576537</v>
      </c>
      <c r="Y136">
        <f t="shared" si="1030"/>
        <v>21.065332269179361</v>
      </c>
    </row>
    <row r="137" spans="1:25" x14ac:dyDescent="0.2">
      <c r="B137">
        <f>((1+B132)/SIN(B131))^2</f>
        <v>130.64609564385992</v>
      </c>
      <c r="C137">
        <f t="shared" ref="C137:M137" si="1031">((1+C132)/SIN(C131))^2</f>
        <v>32.163437477526365</v>
      </c>
      <c r="D137">
        <f t="shared" si="1031"/>
        <v>13.928203230275516</v>
      </c>
      <c r="E137">
        <f t="shared" si="1031"/>
        <v>7.5486321704130317</v>
      </c>
      <c r="F137">
        <f t="shared" si="1031"/>
        <v>4.5989099321133899</v>
      </c>
      <c r="G137">
        <f t="shared" si="1031"/>
        <v>3.0000000000000004</v>
      </c>
      <c r="H137">
        <f t="shared" si="1031"/>
        <v>2.0396067291614757</v>
      </c>
      <c r="I137">
        <f t="shared" si="1031"/>
        <v>1.4202766254612067</v>
      </c>
      <c r="J137">
        <f t="shared" si="1031"/>
        <v>1</v>
      </c>
      <c r="K137">
        <f t="shared" si="1031"/>
        <v>0.70408819104184739</v>
      </c>
      <c r="L137" t="e">
        <f t="shared" si="1031"/>
        <v>#DIV/0!</v>
      </c>
      <c r="M137" t="e">
        <f t="shared" si="1031"/>
        <v>#DIV/0!</v>
      </c>
      <c r="Q137">
        <f t="shared" ref="Q137:Y137" si="1032">AM120</f>
        <v>-5.4227193848562933</v>
      </c>
      <c r="R137">
        <f t="shared" si="1032"/>
        <v>1.4142242252092103</v>
      </c>
      <c r="S137">
        <f t="shared" si="1032"/>
        <v>8.7258950617731728</v>
      </c>
      <c r="T137">
        <f t="shared" si="1032"/>
        <v>16.293835963521104</v>
      </c>
      <c r="U137">
        <f t="shared" si="1032"/>
        <v>23.814889215821523</v>
      </c>
      <c r="V137">
        <f t="shared" si="1032"/>
        <v>30.903161655692713</v>
      </c>
      <c r="W137">
        <f t="shared" si="1032"/>
        <v>37.111580465975322</v>
      </c>
      <c r="X137">
        <f t="shared" si="1032"/>
        <v>41.977567258659434</v>
      </c>
      <c r="Y137">
        <f t="shared" si="1032"/>
        <v>45.08969113480066</v>
      </c>
    </row>
    <row r="138" spans="1:25" x14ac:dyDescent="0.2">
      <c r="A138" s="6" t="s">
        <v>25</v>
      </c>
      <c r="B138">
        <f t="shared" ref="B138:M138" si="1033">SIN(B131)/alfa</f>
        <v>1.7364817766693034E-4</v>
      </c>
      <c r="C138">
        <f t="shared" si="1033"/>
        <v>3.4202014332566872E-4</v>
      </c>
      <c r="D138">
        <f t="shared" si="1033"/>
        <v>4.999999999999999E-4</v>
      </c>
      <c r="E138">
        <f t="shared" si="1033"/>
        <v>6.4278760968653923E-4</v>
      </c>
      <c r="F138">
        <f t="shared" si="1033"/>
        <v>7.6604444311897805E-4</v>
      </c>
      <c r="G138">
        <f t="shared" si="1033"/>
        <v>8.6602540378443859E-4</v>
      </c>
      <c r="H138">
        <f t="shared" si="1033"/>
        <v>9.3969262078590836E-4</v>
      </c>
      <c r="I138">
        <f t="shared" si="1033"/>
        <v>9.8480775301220801E-4</v>
      </c>
      <c r="J138">
        <f t="shared" si="1033"/>
        <v>1E-3</v>
      </c>
      <c r="K138">
        <f t="shared" si="1033"/>
        <v>9.8480775301220801E-4</v>
      </c>
      <c r="L138">
        <f t="shared" si="1033"/>
        <v>0</v>
      </c>
      <c r="M138">
        <f t="shared" si="1033"/>
        <v>0</v>
      </c>
      <c r="Q138">
        <f t="shared" ref="Q138:Y138" si="1034">BI120</f>
        <v>-11.735900306884361</v>
      </c>
      <c r="R138">
        <f t="shared" si="1034"/>
        <v>-2.0291558023620553</v>
      </c>
      <c r="S138">
        <f t="shared" si="1034"/>
        <v>8.8610950741144734</v>
      </c>
      <c r="T138">
        <f t="shared" si="1034"/>
        <v>20.730570574734656</v>
      </c>
      <c r="U138">
        <f t="shared" si="1034"/>
        <v>33.178069415055717</v>
      </c>
      <c r="V138">
        <f t="shared" si="1034"/>
        <v>45.553408750078859</v>
      </c>
      <c r="W138">
        <f t="shared" si="1034"/>
        <v>56.947214813016188</v>
      </c>
      <c r="X138">
        <f t="shared" si="1034"/>
        <v>66.265177095374099</v>
      </c>
      <c r="Y138">
        <f t="shared" si="1034"/>
        <v>72.413384916766347</v>
      </c>
    </row>
    <row r="139" spans="1:25" x14ac:dyDescent="0.2">
      <c r="A139" s="6" t="s">
        <v>22</v>
      </c>
      <c r="B139">
        <f t="shared" ref="B139:J139" si="1035">alfa/vita/SIN(B131)*((B$137*EXP(2*vita*B136)-1)/(B$137*EXP(2*vita*B136)+1)-B$132)</f>
        <v>85.773328700721862</v>
      </c>
      <c r="C139">
        <f t="shared" si="1035"/>
        <v>77.638321913085832</v>
      </c>
      <c r="D139">
        <f t="shared" si="1035"/>
        <v>66.817898604598454</v>
      </c>
      <c r="E139">
        <f t="shared" si="1035"/>
        <v>55.428619183373065</v>
      </c>
      <c r="F139">
        <f t="shared" si="1035"/>
        <v>44.037892870479595</v>
      </c>
      <c r="G139">
        <f t="shared" si="1035"/>
        <v>32.807488622018049</v>
      </c>
      <c r="H139">
        <f t="shared" si="1035"/>
        <v>21.755223910694976</v>
      </c>
      <c r="I139">
        <f t="shared" si="1035"/>
        <v>10.84088659307738</v>
      </c>
      <c r="J139">
        <f t="shared" si="1035"/>
        <v>8.7510603922044282E-15</v>
      </c>
      <c r="Q139">
        <f t="shared" ref="Q139:Y139" si="1036">CE120</f>
        <v>-19.804231749893404</v>
      </c>
      <c r="R139">
        <f t="shared" si="1036"/>
        <v>-7.8997248884111286</v>
      </c>
      <c r="S139">
        <f t="shared" si="1036"/>
        <v>6.0701800941118336</v>
      </c>
      <c r="T139">
        <f t="shared" si="1036"/>
        <v>22.09064522658602</v>
      </c>
      <c r="U139">
        <f t="shared" si="1036"/>
        <v>39.855340695373229</v>
      </c>
      <c r="V139">
        <f t="shared" si="1036"/>
        <v>58.582727793321538</v>
      </c>
      <c r="W139">
        <f t="shared" si="1036"/>
        <v>76.849345901934726</v>
      </c>
      <c r="X139">
        <f t="shared" si="1036"/>
        <v>92.57991735418284</v>
      </c>
      <c r="Y139">
        <f t="shared" si="1036"/>
        <v>103.37677727164333</v>
      </c>
    </row>
    <row r="140" spans="1:25" x14ac:dyDescent="0.2">
      <c r="A140">
        <f>A110</f>
        <v>0.16400000000000001</v>
      </c>
      <c r="B140" s="6"/>
      <c r="F140" s="6" t="s">
        <v>25</v>
      </c>
      <c r="G140">
        <f>A110</f>
        <v>0.16400000000000001</v>
      </c>
      <c r="Q140">
        <f t="shared" ref="Q140:Y140" si="1037">DA120</f>
        <v>-29.042077143875034</v>
      </c>
      <c r="R140">
        <f t="shared" si="1037"/>
        <v>-15.696950231857116</v>
      </c>
      <c r="S140">
        <f t="shared" si="1037"/>
        <v>0.6143306165752449</v>
      </c>
      <c r="T140">
        <f t="shared" si="1037"/>
        <v>20.244659820026556</v>
      </c>
      <c r="U140">
        <f t="shared" si="1037"/>
        <v>43.261198045404058</v>
      </c>
      <c r="V140">
        <f t="shared" si="1037"/>
        <v>69.07815298441551</v>
      </c>
      <c r="W140">
        <f t="shared" si="1037"/>
        <v>95.948043578400501</v>
      </c>
      <c r="X140">
        <f t="shared" si="1037"/>
        <v>120.55484106557773</v>
      </c>
      <c r="Y140">
        <f t="shared" si="1037"/>
        <v>138.29688372847053</v>
      </c>
    </row>
    <row r="141" spans="1:25" x14ac:dyDescent="0.2">
      <c r="A141" s="6" t="s">
        <v>68</v>
      </c>
      <c r="B141" s="6">
        <f t="shared" ref="B141:K141" si="1038">2*SIGN(B131)*SQRT(B137)*EXP(vita*$A110)/(B137*EXP(2*vita*$A110)+1)</f>
        <v>0.51253474910483809</v>
      </c>
      <c r="C141" s="6">
        <f t="shared" si="1038"/>
        <v>0.84922321825092939</v>
      </c>
      <c r="D141" s="6">
        <f t="shared" si="1038"/>
        <v>0.98589444077781974</v>
      </c>
      <c r="E141" s="6">
        <f t="shared" si="1038"/>
        <v>0.99064555490572781</v>
      </c>
      <c r="F141" s="6">
        <f t="shared" si="1038"/>
        <v>0.93017360428632889</v>
      </c>
      <c r="G141" s="6">
        <f t="shared" si="1038"/>
        <v>0.84414210323789129</v>
      </c>
      <c r="H141" s="6">
        <f t="shared" si="1038"/>
        <v>0.75185663314649642</v>
      </c>
      <c r="I141" s="6">
        <f t="shared" si="1038"/>
        <v>0.66162679208143294</v>
      </c>
      <c r="J141" s="6">
        <f t="shared" si="1038"/>
        <v>0.57650951239278891</v>
      </c>
      <c r="K141" s="6">
        <f t="shared" si="1038"/>
        <v>0.4972045419162911</v>
      </c>
      <c r="Q141">
        <f t="shared" ref="Q141:Y141" si="1039">DW120</f>
        <v>-38.888355334798845</v>
      </c>
      <c r="R141">
        <f t="shared" si="1039"/>
        <v>-24.832909066701504</v>
      </c>
      <c r="S141">
        <f t="shared" si="1039"/>
        <v>-7.0282636432683034</v>
      </c>
      <c r="T141">
        <f t="shared" si="1039"/>
        <v>15.367639454464097</v>
      </c>
      <c r="U141">
        <f t="shared" si="1039"/>
        <v>43.076843522371803</v>
      </c>
      <c r="V141">
        <f t="shared" si="1039"/>
        <v>76.190632229703141</v>
      </c>
      <c r="W141">
        <f t="shared" si="1039"/>
        <v>113.17825346181942</v>
      </c>
      <c r="X141">
        <f t="shared" si="1039"/>
        <v>149.55940670472748</v>
      </c>
      <c r="Y141">
        <f t="shared" si="1039"/>
        <v>177.43124520245399</v>
      </c>
    </row>
    <row r="142" spans="1:25" x14ac:dyDescent="0.2">
      <c r="A142" s="6" t="s">
        <v>27</v>
      </c>
      <c r="B142">
        <f t="shared" ref="B142:L142" si="1040">1/B138</f>
        <v>5758.770483143634</v>
      </c>
      <c r="C142">
        <f t="shared" si="1040"/>
        <v>2923.8044001630874</v>
      </c>
      <c r="D142">
        <f t="shared" si="1040"/>
        <v>2000.0000000000005</v>
      </c>
      <c r="E142">
        <f t="shared" si="1040"/>
        <v>1555.7238268604126</v>
      </c>
      <c r="F142">
        <f t="shared" si="1040"/>
        <v>1305.4072893322787</v>
      </c>
      <c r="G142">
        <f t="shared" si="1040"/>
        <v>1154.7005383792516</v>
      </c>
      <c r="H142">
        <f t="shared" si="1040"/>
        <v>1064.1777724759122</v>
      </c>
      <c r="I142">
        <f t="shared" si="1040"/>
        <v>1015.426611885745</v>
      </c>
      <c r="J142">
        <f t="shared" si="1040"/>
        <v>1000</v>
      </c>
      <c r="K142">
        <f t="shared" si="1040"/>
        <v>1015.426611885745</v>
      </c>
      <c r="L142" t="e">
        <f t="shared" si="1040"/>
        <v>#DIV/0!</v>
      </c>
      <c r="Q142">
        <f t="shared" ref="Q142:Y142" si="1041">ES120</f>
        <v>-48.864986983497943</v>
      </c>
      <c r="R142">
        <f t="shared" si="1041"/>
        <v>-34.724662318547061</v>
      </c>
      <c r="S142">
        <f t="shared" si="1041"/>
        <v>-16.257518111916951</v>
      </c>
      <c r="T142">
        <f t="shared" si="1041"/>
        <v>7.9000723649045597</v>
      </c>
      <c r="U142">
        <f t="shared" si="1041"/>
        <v>39.31988726288418</v>
      </c>
      <c r="V142">
        <f t="shared" si="1041"/>
        <v>79.284541378346205</v>
      </c>
      <c r="W142">
        <f t="shared" si="1041"/>
        <v>127.37053158991969</v>
      </c>
      <c r="X142">
        <f t="shared" si="1041"/>
        <v>178.64895666067375</v>
      </c>
      <c r="Y142">
        <f t="shared" si="1041"/>
        <v>220.92498545036082</v>
      </c>
    </row>
    <row r="143" spans="1:25" x14ac:dyDescent="0.2">
      <c r="A143" s="6" t="s">
        <v>36</v>
      </c>
      <c r="B143">
        <f t="shared" ref="B143:K143" si="1042">B139-alfa/vita*SQRT(1-B144^2)</f>
        <v>98.589036603105214</v>
      </c>
      <c r="C143">
        <f t="shared" si="1042"/>
        <v>131.22081037260909</v>
      </c>
      <c r="D143">
        <f t="shared" si="1042"/>
        <v>141.07366328733804</v>
      </c>
      <c r="E143">
        <f t="shared" si="1042"/>
        <v>142.58443762073026</v>
      </c>
      <c r="F143">
        <f t="shared" si="1042"/>
        <v>140.21714093196758</v>
      </c>
      <c r="G143">
        <f t="shared" si="1042"/>
        <v>135.78792604043974</v>
      </c>
      <c r="H143">
        <f t="shared" si="1042"/>
        <v>130.14591997189868</v>
      </c>
      <c r="I143">
        <f t="shared" si="1042"/>
        <v>123.71852840327293</v>
      </c>
      <c r="J143">
        <f t="shared" si="1042"/>
        <v>116.72720527555437</v>
      </c>
      <c r="K143">
        <f t="shared" si="1042"/>
        <v>10.862772315581513</v>
      </c>
    </row>
    <row r="144" spans="1:25" x14ac:dyDescent="0.2">
      <c r="A144" s="6" t="s">
        <v>35</v>
      </c>
      <c r="B144">
        <f t="shared" ref="B144:J144" si="1043">2*EXP(vita*($A110-B136))/(1+EXP(2*vita*($A110-B136)))</f>
        <v>0.99596793317710719</v>
      </c>
      <c r="C144">
        <f t="shared" si="1043"/>
        <v>0.92699348950991434</v>
      </c>
      <c r="D144">
        <f t="shared" si="1043"/>
        <v>0.85429385410273129</v>
      </c>
      <c r="E144">
        <f t="shared" si="1043"/>
        <v>0.79233156084634604</v>
      </c>
      <c r="F144">
        <f t="shared" si="1043"/>
        <v>0.73941061655484175</v>
      </c>
      <c r="G144">
        <f t="shared" si="1043"/>
        <v>0.69307751799233552</v>
      </c>
      <c r="H144">
        <f t="shared" si="1043"/>
        <v>0.65139956506050911</v>
      </c>
      <c r="I144">
        <f t="shared" si="1043"/>
        <v>0.61292190447812411</v>
      </c>
      <c r="J144">
        <f t="shared" si="1043"/>
        <v>0.57650951239278891</v>
      </c>
      <c r="K144">
        <f>2*EXP(vita*($AB128-K136))/(1+EXP(2*vita*($AB128-K136)))</f>
        <v>0.99710481329866818</v>
      </c>
    </row>
    <row r="145" spans="1:25" x14ac:dyDescent="0.2">
      <c r="B145">
        <f t="shared" ref="B145:K145" si="1044">-vita*B$138*ABS(B149)</f>
        <v>0.12614126888694499</v>
      </c>
      <c r="C145">
        <f t="shared" si="1044"/>
        <v>0.41165860144289801</v>
      </c>
      <c r="D145">
        <f t="shared" si="1044"/>
        <v>0.69865709243671015</v>
      </c>
      <c r="E145">
        <f t="shared" si="1044"/>
        <v>0.90250463711533258</v>
      </c>
      <c r="F145">
        <f t="shared" si="1044"/>
        <v>1.0099075708558827</v>
      </c>
      <c r="G145">
        <f t="shared" si="1044"/>
        <v>1.0361194918496339</v>
      </c>
      <c r="H145">
        <f t="shared" si="1044"/>
        <v>1.0013467719352032</v>
      </c>
      <c r="I145">
        <f t="shared" si="1044"/>
        <v>0.92348148447587186</v>
      </c>
      <c r="J145">
        <f t="shared" si="1044"/>
        <v>0.81709043692888073</v>
      </c>
      <c r="K145">
        <f t="shared" si="1044"/>
        <v>0.69398518009302312</v>
      </c>
      <c r="L145">
        <f>-vita*L$108*ABS(L149)</f>
        <v>0</v>
      </c>
      <c r="M145">
        <f>-vita*M$108*ABS(M149)</f>
        <v>0</v>
      </c>
    </row>
    <row r="146" spans="1:25" ht="13.5" thickBot="1" x14ac:dyDescent="0.25">
      <c r="B146">
        <f t="shared" ref="B146:M146" si="1045">B145-B132</f>
        <v>-0.85866648412526303</v>
      </c>
      <c r="C146">
        <f t="shared" si="1045"/>
        <v>-0.52803401934301042</v>
      </c>
      <c r="D146">
        <f t="shared" si="1045"/>
        <v>-0.16736831134772856</v>
      </c>
      <c r="E146">
        <f t="shared" si="1045"/>
        <v>0.13646019399635456</v>
      </c>
      <c r="F146">
        <f t="shared" si="1045"/>
        <v>0.36711996116934331</v>
      </c>
      <c r="G146">
        <f t="shared" si="1045"/>
        <v>0.53611949184963381</v>
      </c>
      <c r="H146">
        <f t="shared" si="1045"/>
        <v>0.65932662860953428</v>
      </c>
      <c r="I146">
        <f t="shared" si="1045"/>
        <v>0.74983330680894145</v>
      </c>
      <c r="J146">
        <f t="shared" si="1045"/>
        <v>0.81709043692888061</v>
      </c>
      <c r="K146">
        <f t="shared" si="1045"/>
        <v>0.86763335775995343</v>
      </c>
      <c r="L146">
        <f t="shared" si="1045"/>
        <v>-1</v>
      </c>
      <c r="M146">
        <f t="shared" si="1045"/>
        <v>-1</v>
      </c>
    </row>
    <row r="147" spans="1:25" ht="13.5" thickTop="1" x14ac:dyDescent="0.2">
      <c r="B147">
        <f>1-B146^2</f>
        <v>0.26269186903995945</v>
      </c>
      <c r="C147">
        <f t="shared" ref="C147" si="1046">1-C146^2</f>
        <v>0.72118007441646537</v>
      </c>
      <c r="D147">
        <f t="shared" ref="D147" si="1047">1-D146^2</f>
        <v>0.97198784835660978</v>
      </c>
      <c r="E147">
        <f t="shared" ref="E147" si="1048">1-E146^2</f>
        <v>0.98137861545447724</v>
      </c>
      <c r="F147">
        <f t="shared" ref="F147" si="1049">1-F146^2</f>
        <v>0.8652229341110198</v>
      </c>
      <c r="G147">
        <f t="shared" ref="G147" si="1050">1-G146^2</f>
        <v>0.71257589045889036</v>
      </c>
      <c r="H147">
        <f t="shared" ref="H147" si="1051">1-H146^2</f>
        <v>0.56528839680638532</v>
      </c>
      <c r="I147">
        <f t="shared" ref="I147" si="1052">1-I146^2</f>
        <v>0.43775001199996788</v>
      </c>
      <c r="J147">
        <f t="shared" ref="J147" si="1053">1-J146^2</f>
        <v>0.33236321787937095</v>
      </c>
      <c r="K147">
        <f t="shared" ref="K147" si="1054">1-K146^2</f>
        <v>0.24721235650218865</v>
      </c>
      <c r="L147">
        <f t="shared" ref="L147" si="1055">1-L146^2</f>
        <v>0</v>
      </c>
      <c r="M147">
        <f t="shared" ref="M147" si="1056">1-M146^2</f>
        <v>0</v>
      </c>
      <c r="Q147" s="24">
        <f t="shared" ref="Q147:Y147" si="1057">-Q126</f>
        <v>0</v>
      </c>
      <c r="R147" s="25">
        <f t="shared" si="1057"/>
        <v>0</v>
      </c>
      <c r="S147" s="25">
        <f t="shared" si="1057"/>
        <v>0</v>
      </c>
      <c r="T147" s="25">
        <f t="shared" si="1057"/>
        <v>0</v>
      </c>
      <c r="U147" s="25">
        <f t="shared" si="1057"/>
        <v>0</v>
      </c>
      <c r="V147" s="25">
        <f t="shared" si="1057"/>
        <v>0</v>
      </c>
      <c r="W147" s="25">
        <f t="shared" si="1057"/>
        <v>0</v>
      </c>
      <c r="X147" s="25">
        <f t="shared" si="1057"/>
        <v>0</v>
      </c>
      <c r="Y147" s="26">
        <f t="shared" si="1057"/>
        <v>0</v>
      </c>
    </row>
    <row r="148" spans="1:25" x14ac:dyDescent="0.2">
      <c r="B148">
        <f>SQRT(B147)</f>
        <v>0.51253474910483821</v>
      </c>
      <c r="C148">
        <f t="shared" ref="C148" si="1058">SQRT(C147)</f>
        <v>0.84922321825092917</v>
      </c>
      <c r="D148">
        <f t="shared" ref="D148" si="1059">SQRT(D147)</f>
        <v>0.98589444077781963</v>
      </c>
      <c r="E148">
        <f t="shared" ref="E148" si="1060">SQRT(E147)</f>
        <v>0.9906455549057277</v>
      </c>
      <c r="F148">
        <f t="shared" ref="F148" si="1061">SQRT(F147)</f>
        <v>0.93017360428632878</v>
      </c>
      <c r="G148">
        <f t="shared" ref="G148" si="1062">SQRT(G147)</f>
        <v>0.84414210323789107</v>
      </c>
      <c r="H148">
        <f t="shared" ref="H148" si="1063">SQRT(H147)</f>
        <v>0.75185663314649642</v>
      </c>
      <c r="I148">
        <f t="shared" ref="I148" si="1064">SQRT(I147)</f>
        <v>0.66162679208143305</v>
      </c>
      <c r="J148">
        <f t="shared" ref="J148" si="1065">SQRT(J147)</f>
        <v>0.57650951239278869</v>
      </c>
      <c r="K148">
        <f t="shared" ref="K148" si="1066">SQRT(K147)</f>
        <v>0.49720454191629088</v>
      </c>
      <c r="L148">
        <f t="shared" ref="L148" si="1067">SQRT(L147)</f>
        <v>0</v>
      </c>
      <c r="M148">
        <f t="shared" ref="M148" si="1068">SQRT(M147)</f>
        <v>0</v>
      </c>
      <c r="Q148" s="27">
        <f t="shared" ref="Q148:Y148" si="1069">-Q127</f>
        <v>-19.870349696922585</v>
      </c>
      <c r="R148" s="28">
        <f t="shared" si="1069"/>
        <v>-20.052813039899647</v>
      </c>
      <c r="S148" s="28">
        <f t="shared" si="1069"/>
        <v>-19.604662185678613</v>
      </c>
      <c r="T148" s="28">
        <f t="shared" si="1069"/>
        <v>-18.494446540342107</v>
      </c>
      <c r="U148" s="28">
        <f t="shared" si="1069"/>
        <v>-16.716106242421734</v>
      </c>
      <c r="V148" s="28">
        <f t="shared" si="1069"/>
        <v>-14.295627998069556</v>
      </c>
      <c r="W148" s="28">
        <f t="shared" si="1069"/>
        <v>-11.295845172672223</v>
      </c>
      <c r="X148" s="28">
        <f t="shared" si="1069"/>
        <v>-7.8178905684049438</v>
      </c>
      <c r="Y148" s="29">
        <f t="shared" si="1069"/>
        <v>-3.9981081550651374</v>
      </c>
    </row>
    <row r="149" spans="1:25" x14ac:dyDescent="0.2">
      <c r="A149" s="6" t="s">
        <v>28</v>
      </c>
      <c r="B149">
        <f t="shared" ref="B149:K149" si="1070">alfa/vita/SIN(B131)*((B$107*EXP(2*vita*$A110)-1)/(B$107*EXP(2*vita*$A110)+1)-B$102)</f>
        <v>103.77408799606047</v>
      </c>
      <c r="C149">
        <f t="shared" si="1070"/>
        <v>171.94417575196113</v>
      </c>
      <c r="D149">
        <f t="shared" si="1070"/>
        <v>199.61631212477437</v>
      </c>
      <c r="E149">
        <f t="shared" si="1070"/>
        <v>200.57828111604761</v>
      </c>
      <c r="F149">
        <f t="shared" si="1070"/>
        <v>188.33438636387484</v>
      </c>
      <c r="G149">
        <f t="shared" si="1070"/>
        <v>170.91539072342985</v>
      </c>
      <c r="H149">
        <f t="shared" si="1070"/>
        <v>152.23013960484997</v>
      </c>
      <c r="I149">
        <f t="shared" si="1070"/>
        <v>133.96109641722182</v>
      </c>
      <c r="J149">
        <f t="shared" si="1070"/>
        <v>116.72720527555438</v>
      </c>
      <c r="K149">
        <f t="shared" si="1070"/>
        <v>100.67014573153958</v>
      </c>
      <c r="L149">
        <v>0</v>
      </c>
      <c r="M149">
        <v>0</v>
      </c>
      <c r="Q149" s="27">
        <f t="shared" ref="Q149:Y149" si="1071">-Q128</f>
        <v>-38.986440080447544</v>
      </c>
      <c r="R149" s="28">
        <f t="shared" si="1071"/>
        <v>-40.304140297691646</v>
      </c>
      <c r="S149" s="28">
        <f t="shared" si="1071"/>
        <v>-40.406801946033447</v>
      </c>
      <c r="T149" s="28">
        <f t="shared" si="1071"/>
        <v>-39.098311427835327</v>
      </c>
      <c r="U149" s="28">
        <f t="shared" si="1071"/>
        <v>-36.218858012825713</v>
      </c>
      <c r="V149" s="28">
        <f t="shared" si="1071"/>
        <v>-31.683716717097084</v>
      </c>
      <c r="W149" s="28">
        <f t="shared" si="1071"/>
        <v>-25.526137014742257</v>
      </c>
      <c r="X149" s="28">
        <f t="shared" si="1071"/>
        <v>-17.933013326902337</v>
      </c>
      <c r="Y149" s="29">
        <f t="shared" si="1071"/>
        <v>-9.2581305429781295</v>
      </c>
    </row>
    <row r="150" spans="1:25" x14ac:dyDescent="0.2">
      <c r="A150" s="6" t="s">
        <v>29</v>
      </c>
      <c r="B150">
        <f>-B149</f>
        <v>-103.77408799606047</v>
      </c>
      <c r="C150">
        <f t="shared" ref="C150" si="1072">-C149</f>
        <v>-171.94417575196113</v>
      </c>
      <c r="D150">
        <f t="shared" ref="D150" si="1073">-D149</f>
        <v>-199.61631212477437</v>
      </c>
      <c r="E150">
        <f t="shared" ref="E150" si="1074">-E149</f>
        <v>-200.57828111604761</v>
      </c>
      <c r="F150">
        <f t="shared" ref="F150" si="1075">-F149</f>
        <v>-188.33438636387484</v>
      </c>
      <c r="G150">
        <f t="shared" ref="G150" si="1076">-G149</f>
        <v>-170.91539072342985</v>
      </c>
      <c r="H150">
        <f t="shared" ref="H150" si="1077">-H149</f>
        <v>-152.23013960484997</v>
      </c>
      <c r="I150">
        <f t="shared" ref="I150" si="1078">-I149</f>
        <v>-133.96109641722182</v>
      </c>
      <c r="J150">
        <f t="shared" ref="J150" si="1079">-J149</f>
        <v>-116.72720527555438</v>
      </c>
      <c r="K150">
        <f t="shared" ref="K150" si="1080">-K149</f>
        <v>-100.67014573153958</v>
      </c>
      <c r="L150">
        <v>0</v>
      </c>
      <c r="M150">
        <v>0</v>
      </c>
      <c r="Q150" s="27">
        <f t="shared" ref="Q150:Y150" si="1081">-Q129</f>
        <v>-56.704347429296803</v>
      </c>
      <c r="R150" s="28">
        <f t="shared" si="1081"/>
        <v>-59.976860854096152</v>
      </c>
      <c r="S150" s="28">
        <f t="shared" si="1081"/>
        <v>-61.654801984631696</v>
      </c>
      <c r="T150" s="28">
        <f t="shared" si="1081"/>
        <v>-61.266717751010773</v>
      </c>
      <c r="U150" s="28">
        <f t="shared" si="1081"/>
        <v>-58.31722036438704</v>
      </c>
      <c r="V150" s="28">
        <f t="shared" si="1081"/>
        <v>-52.374033119628976</v>
      </c>
      <c r="W150" s="28">
        <f t="shared" si="1081"/>
        <v>-43.203433306672245</v>
      </c>
      <c r="X150" s="28">
        <f t="shared" si="1081"/>
        <v>-30.931100606845234</v>
      </c>
      <c r="Y150" s="29">
        <f t="shared" si="1081"/>
        <v>-16.16583367932974</v>
      </c>
    </row>
    <row r="151" spans="1:25" x14ac:dyDescent="0.2">
      <c r="A151" s="6" t="s">
        <v>30</v>
      </c>
      <c r="B151">
        <f t="shared" ref="B151:K151" si="1082">alfa/vita*(1-B141/SIN(B131))</f>
        <v>278.79571210433858</v>
      </c>
      <c r="C151">
        <f t="shared" si="1082"/>
        <v>211.85179746324647</v>
      </c>
      <c r="D151">
        <f t="shared" si="1082"/>
        <v>138.8269830793771</v>
      </c>
      <c r="E151">
        <f t="shared" si="1082"/>
        <v>77.310127677170826</v>
      </c>
      <c r="F151">
        <f t="shared" si="1082"/>
        <v>30.607914768550327</v>
      </c>
      <c r="G151">
        <f t="shared" si="1082"/>
        <v>-3.6098084175161569</v>
      </c>
      <c r="H151">
        <f t="shared" si="1082"/>
        <v>-28.555840416703195</v>
      </c>
      <c r="I151">
        <f t="shared" si="1082"/>
        <v>-46.880935454845194</v>
      </c>
      <c r="J151">
        <f t="shared" si="1082"/>
        <v>-60.498641086744442</v>
      </c>
      <c r="K151">
        <f t="shared" si="1082"/>
        <v>-70.732182369676664</v>
      </c>
      <c r="L151">
        <f>-alfa*(EXP(vita*A110)-1)/vita</f>
        <v>-97.53276048375092</v>
      </c>
      <c r="M151">
        <f>alfa*(1-EXP(-vita*A110)/vita)</f>
        <v>1450.2689765781984</v>
      </c>
      <c r="Q151" s="27">
        <f t="shared" ref="Q151:Y151" si="1083">-Q130</f>
        <v>-72.568204699699479</v>
      </c>
      <c r="R151" s="28">
        <f t="shared" si="1083"/>
        <v>-78.379539253873489</v>
      </c>
      <c r="S151" s="28">
        <f t="shared" si="1083"/>
        <v>-82.530539845943636</v>
      </c>
      <c r="T151" s="28">
        <f t="shared" si="1083"/>
        <v>-84.242571342646841</v>
      </c>
      <c r="U151" s="28">
        <f t="shared" si="1083"/>
        <v>-82.542320505541028</v>
      </c>
      <c r="V151" s="28">
        <f t="shared" si="1083"/>
        <v>-76.360263297623021</v>
      </c>
      <c r="W151" s="28">
        <f t="shared" si="1083"/>
        <v>-64.78394256038716</v>
      </c>
      <c r="X151" s="28">
        <f t="shared" si="1083"/>
        <v>-47.487684895817189</v>
      </c>
      <c r="Y151" s="29">
        <f t="shared" si="1083"/>
        <v>-25.215790979609071</v>
      </c>
    </row>
    <row r="152" spans="1:25" x14ac:dyDescent="0.2">
      <c r="A152" s="6" t="s">
        <v>31</v>
      </c>
      <c r="B152">
        <f>B151</f>
        <v>278.79571210433858</v>
      </c>
      <c r="C152">
        <f t="shared" ref="C152" si="1084">C151</f>
        <v>211.85179746324647</v>
      </c>
      <c r="D152">
        <f t="shared" ref="D152" si="1085">D151</f>
        <v>138.8269830793771</v>
      </c>
      <c r="E152">
        <f t="shared" ref="E152" si="1086">E151</f>
        <v>77.310127677170826</v>
      </c>
      <c r="F152">
        <f t="shared" ref="F152" si="1087">F151</f>
        <v>30.607914768550327</v>
      </c>
      <c r="G152">
        <f t="shared" ref="G152" si="1088">G151</f>
        <v>-3.6098084175161569</v>
      </c>
      <c r="H152">
        <f t="shared" ref="H152" si="1089">H151</f>
        <v>-28.555840416703195</v>
      </c>
      <c r="I152">
        <f t="shared" ref="I152" si="1090">I151</f>
        <v>-46.880935454845194</v>
      </c>
      <c r="J152">
        <f t="shared" ref="J152" si="1091">J151</f>
        <v>-60.498641086744442</v>
      </c>
      <c r="K152">
        <f t="shared" ref="K152" si="1092">K151</f>
        <v>-70.732182369676664</v>
      </c>
      <c r="L152">
        <f>L151</f>
        <v>-97.53276048375092</v>
      </c>
      <c r="M152">
        <f>M151</f>
        <v>1450.2689765781984</v>
      </c>
      <c r="Q152" s="27">
        <f t="shared" ref="Q152:Y152" si="1093">-Q131</f>
        <v>-86.338253873880532</v>
      </c>
      <c r="R152" s="28">
        <f t="shared" si="1093"/>
        <v>-94.996180442010299</v>
      </c>
      <c r="S152" s="28">
        <f t="shared" si="1093"/>
        <v>-102.27156051460284</v>
      </c>
      <c r="T152" s="28">
        <f t="shared" si="1093"/>
        <v>-107.15017888985471</v>
      </c>
      <c r="U152" s="28">
        <f t="shared" si="1093"/>
        <v>-108.15501121822582</v>
      </c>
      <c r="V152" s="28">
        <f t="shared" si="1093"/>
        <v>-103.34138906543288</v>
      </c>
      <c r="W152" s="28">
        <f t="shared" si="1093"/>
        <v>-90.576861172377235</v>
      </c>
      <c r="X152" s="28">
        <f t="shared" si="1093"/>
        <v>-68.342477992661685</v>
      </c>
      <c r="Y152" s="29">
        <f t="shared" si="1093"/>
        <v>-37.035485768826661</v>
      </c>
    </row>
    <row r="153" spans="1:25" x14ac:dyDescent="0.2">
      <c r="Q153" s="27">
        <f t="shared" ref="Q153:Y153" si="1094">-Q132</f>
        <v>-97.972723175584974</v>
      </c>
      <c r="R153" s="28">
        <f t="shared" si="1094"/>
        <v>-109.5279221863205</v>
      </c>
      <c r="S153" s="28">
        <f t="shared" si="1094"/>
        <v>-120.27632054671297</v>
      </c>
      <c r="T153" s="28">
        <f t="shared" si="1094"/>
        <v>-129.12410930471322</v>
      </c>
      <c r="U153" s="28">
        <f t="shared" si="1094"/>
        <v>-134.21929316284871</v>
      </c>
      <c r="V153" s="28">
        <f t="shared" si="1094"/>
        <v>-132.68094110988557</v>
      </c>
      <c r="W153" s="28">
        <f t="shared" si="1094"/>
        <v>-120.63469048976805</v>
      </c>
      <c r="X153" s="28">
        <f t="shared" si="1094"/>
        <v>-94.244460602078462</v>
      </c>
      <c r="Y153" s="29">
        <f t="shared" si="1094"/>
        <v>-52.4099353548743</v>
      </c>
    </row>
    <row r="154" spans="1:25" ht="13.5" thickBot="1" x14ac:dyDescent="0.25">
      <c r="A154" t="s">
        <v>52</v>
      </c>
      <c r="Q154" s="33">
        <f t="shared" ref="Q154:Y154" si="1095">-Q133</f>
        <v>-107.58084355279317</v>
      </c>
      <c r="R154" s="34">
        <f t="shared" si="1095"/>
        <v>-121.88519570814481</v>
      </c>
      <c r="S154" s="34">
        <f t="shared" si="1095"/>
        <v>-136.16377056381023</v>
      </c>
      <c r="T154" s="34">
        <f t="shared" si="1095"/>
        <v>-149.43491214350263</v>
      </c>
      <c r="U154" s="34">
        <f t="shared" si="1095"/>
        <v>-159.73162823878141</v>
      </c>
      <c r="V154" s="34">
        <f t="shared" si="1095"/>
        <v>-163.43342846688526</v>
      </c>
      <c r="W154" s="34">
        <f t="shared" si="1095"/>
        <v>-154.64759212144025</v>
      </c>
      <c r="X154" s="34">
        <f t="shared" si="1095"/>
        <v>-125.8589880602334</v>
      </c>
      <c r="Y154" s="35">
        <f t="shared" si="1095"/>
        <v>-72.302767977229664</v>
      </c>
    </row>
    <row r="155" spans="1:25" ht="13.5" thickTop="1" x14ac:dyDescent="0.2">
      <c r="B155">
        <f>Y107</f>
        <v>130.64609564385992</v>
      </c>
    </row>
    <row r="156" spans="1:25" x14ac:dyDescent="0.2">
      <c r="B156">
        <f>B138</f>
        <v>1.7364817766693034E-4</v>
      </c>
      <c r="D156">
        <f>-1/vita/AU$108*AU117+alfa/vita</f>
        <v>45.08969113480066</v>
      </c>
    </row>
    <row r="157" spans="1:25" x14ac:dyDescent="0.2">
      <c r="B157">
        <f>Y102</f>
        <v>0.98480775301220802</v>
      </c>
    </row>
    <row r="158" spans="1:25" x14ac:dyDescent="0.2">
      <c r="B158">
        <f>B132</f>
        <v>0.98480775301220802</v>
      </c>
      <c r="D158">
        <f>vita</f>
        <v>-7</v>
      </c>
      <c r="Q158" s="40">
        <f t="shared" ref="Q158:Y158" si="1096">Q135</f>
        <v>0</v>
      </c>
      <c r="R158" s="40">
        <f t="shared" si="1096"/>
        <v>0</v>
      </c>
      <c r="S158" s="40">
        <f t="shared" si="1096"/>
        <v>0</v>
      </c>
      <c r="T158" s="40">
        <f t="shared" si="1096"/>
        <v>0</v>
      </c>
      <c r="U158" s="40">
        <f t="shared" si="1096"/>
        <v>0</v>
      </c>
      <c r="V158" s="40">
        <f t="shared" si="1096"/>
        <v>0</v>
      </c>
      <c r="W158" s="40">
        <f t="shared" si="1096"/>
        <v>0</v>
      </c>
      <c r="X158" s="40">
        <f t="shared" si="1096"/>
        <v>0</v>
      </c>
      <c r="Y158" s="40">
        <f t="shared" si="1096"/>
        <v>0</v>
      </c>
    </row>
    <row r="159" spans="1:25" x14ac:dyDescent="0.2">
      <c r="Q159" s="40">
        <f t="shared" ref="Q159:Y159" si="1097">Q136</f>
        <v>-1.3886570794682094</v>
      </c>
      <c r="R159" s="40">
        <f t="shared" si="1097"/>
        <v>2.1128242973998481</v>
      </c>
      <c r="S159" s="40">
        <f t="shared" si="1097"/>
        <v>5.6774949397135579</v>
      </c>
      <c r="T159" s="40">
        <f t="shared" si="1097"/>
        <v>9.1853222469322162</v>
      </c>
      <c r="U159" s="40">
        <f t="shared" si="1097"/>
        <v>12.501475721780666</v>
      </c>
      <c r="V159" s="40">
        <f t="shared" si="1097"/>
        <v>15.482600393297741</v>
      </c>
      <c r="W159" s="40">
        <f t="shared" si="1097"/>
        <v>17.986137359962477</v>
      </c>
      <c r="X159" s="40">
        <f t="shared" si="1097"/>
        <v>19.882027322576537</v>
      </c>
      <c r="Y159" s="40">
        <f t="shared" si="1097"/>
        <v>21.065332269179361</v>
      </c>
    </row>
    <row r="160" spans="1:25" x14ac:dyDescent="0.2">
      <c r="Q160" s="40">
        <f t="shared" ref="Q160:Y160" si="1098">Q137</f>
        <v>-5.4227193848562933</v>
      </c>
      <c r="R160" s="40">
        <f t="shared" si="1098"/>
        <v>1.4142242252092103</v>
      </c>
      <c r="S160" s="40">
        <f t="shared" si="1098"/>
        <v>8.7258950617731728</v>
      </c>
      <c r="T160" s="40">
        <f t="shared" si="1098"/>
        <v>16.293835963521104</v>
      </c>
      <c r="U160" s="40">
        <f t="shared" si="1098"/>
        <v>23.814889215821523</v>
      </c>
      <c r="V160" s="40">
        <f t="shared" si="1098"/>
        <v>30.903161655692713</v>
      </c>
      <c r="W160" s="40">
        <f t="shared" si="1098"/>
        <v>37.111580465975322</v>
      </c>
      <c r="X160" s="40">
        <f t="shared" si="1098"/>
        <v>41.977567258659434</v>
      </c>
      <c r="Y160" s="40">
        <f t="shared" si="1098"/>
        <v>45.08969113480066</v>
      </c>
    </row>
    <row r="161" spans="17:25" x14ac:dyDescent="0.2">
      <c r="Q161" s="40">
        <f t="shared" ref="Q161:Y161" si="1099">Q138</f>
        <v>-11.735900306884361</v>
      </c>
      <c r="R161" s="40">
        <f t="shared" si="1099"/>
        <v>-2.0291558023620553</v>
      </c>
      <c r="S161" s="40">
        <f t="shared" si="1099"/>
        <v>8.8610950741144734</v>
      </c>
      <c r="T161" s="40">
        <f t="shared" si="1099"/>
        <v>20.730570574734656</v>
      </c>
      <c r="U161" s="40">
        <f t="shared" si="1099"/>
        <v>33.178069415055717</v>
      </c>
      <c r="V161" s="40">
        <f t="shared" si="1099"/>
        <v>45.553408750078859</v>
      </c>
      <c r="W161" s="40">
        <f t="shared" si="1099"/>
        <v>56.947214813016188</v>
      </c>
      <c r="X161" s="40">
        <f t="shared" si="1099"/>
        <v>66.265177095374099</v>
      </c>
      <c r="Y161" s="40">
        <f t="shared" si="1099"/>
        <v>72.413384916766347</v>
      </c>
    </row>
    <row r="162" spans="17:25" x14ac:dyDescent="0.2">
      <c r="Q162" s="40">
        <f t="shared" ref="Q162:Y162" si="1100">Q139</f>
        <v>-19.804231749893404</v>
      </c>
      <c r="R162" s="40">
        <f t="shared" si="1100"/>
        <v>-7.8997248884111286</v>
      </c>
      <c r="S162" s="40">
        <f t="shared" si="1100"/>
        <v>6.0701800941118336</v>
      </c>
      <c r="T162" s="40">
        <f t="shared" si="1100"/>
        <v>22.09064522658602</v>
      </c>
      <c r="U162" s="40">
        <f t="shared" si="1100"/>
        <v>39.855340695373229</v>
      </c>
      <c r="V162" s="40">
        <f t="shared" si="1100"/>
        <v>58.582727793321538</v>
      </c>
      <c r="W162" s="40">
        <f t="shared" si="1100"/>
        <v>76.849345901934726</v>
      </c>
      <c r="X162" s="40">
        <f t="shared" si="1100"/>
        <v>92.57991735418284</v>
      </c>
      <c r="Y162" s="40">
        <f t="shared" si="1100"/>
        <v>103.37677727164333</v>
      </c>
    </row>
    <row r="163" spans="17:25" x14ac:dyDescent="0.2">
      <c r="Q163" s="40">
        <f t="shared" ref="Q163:Y163" si="1101">Q140</f>
        <v>-29.042077143875034</v>
      </c>
      <c r="R163" s="40">
        <f t="shared" si="1101"/>
        <v>-15.696950231857116</v>
      </c>
      <c r="S163" s="40">
        <f t="shared" si="1101"/>
        <v>0.6143306165752449</v>
      </c>
      <c r="T163" s="40">
        <f t="shared" si="1101"/>
        <v>20.244659820026556</v>
      </c>
      <c r="U163" s="40">
        <f t="shared" si="1101"/>
        <v>43.261198045404058</v>
      </c>
      <c r="V163" s="40">
        <f t="shared" si="1101"/>
        <v>69.07815298441551</v>
      </c>
      <c r="W163" s="40">
        <f t="shared" si="1101"/>
        <v>95.948043578400501</v>
      </c>
      <c r="X163" s="40">
        <f t="shared" si="1101"/>
        <v>120.55484106557773</v>
      </c>
      <c r="Y163" s="40">
        <f t="shared" si="1101"/>
        <v>138.29688372847053</v>
      </c>
    </row>
    <row r="164" spans="17:25" x14ac:dyDescent="0.2">
      <c r="Q164" s="40">
        <f t="shared" ref="Q164:Y164" si="1102">Q141</f>
        <v>-38.888355334798845</v>
      </c>
      <c r="R164" s="40">
        <f t="shared" si="1102"/>
        <v>-24.832909066701504</v>
      </c>
      <c r="S164" s="40">
        <f t="shared" si="1102"/>
        <v>-7.0282636432683034</v>
      </c>
      <c r="T164" s="40">
        <f t="shared" si="1102"/>
        <v>15.367639454464097</v>
      </c>
      <c r="U164" s="40">
        <f t="shared" si="1102"/>
        <v>43.076843522371803</v>
      </c>
      <c r="V164" s="40">
        <f t="shared" si="1102"/>
        <v>76.190632229703141</v>
      </c>
      <c r="W164" s="40">
        <f t="shared" si="1102"/>
        <v>113.17825346181942</v>
      </c>
      <c r="X164" s="40">
        <f t="shared" si="1102"/>
        <v>149.55940670472748</v>
      </c>
      <c r="Y164" s="40">
        <f t="shared" si="1102"/>
        <v>177.43124520245399</v>
      </c>
    </row>
    <row r="1931" spans="142:142" x14ac:dyDescent="0.2">
      <c r="EL1931" s="6" t="s">
        <v>24</v>
      </c>
    </row>
    <row r="1939" spans="1:212" x14ac:dyDescent="0.2">
      <c r="EX1939">
        <f>-SIN(Y101)^2*(1-EXP(-2*vita*A110))/((1+Y102)*EXP(-2*vita)+1-Y102)/(vita*SIN(Y101)/alfa)</f>
        <v>9.2852735717021483E-5</v>
      </c>
      <c r="EY1939">
        <f>A110</f>
        <v>0.16400000000000001</v>
      </c>
    </row>
    <row r="1940" spans="1:212" x14ac:dyDescent="0.2">
      <c r="EK1940">
        <f>A110</f>
        <v>0.16400000000000001</v>
      </c>
    </row>
    <row r="1941" spans="1:212" x14ac:dyDescent="0.2">
      <c r="B1941" s="6" t="s">
        <v>54</v>
      </c>
      <c r="C1941">
        <f>1/vita*LOG(ABS(C1953)/(1+COS(ASIN(C1953))))</f>
        <v>0.15114974538391127</v>
      </c>
      <c r="L1941" s="6" t="s">
        <v>54</v>
      </c>
      <c r="M1941">
        <f>1/vita*LOG(ABS(M1953)/(1+COS(ASIN(M1953))))</f>
        <v>0.10766874699404785</v>
      </c>
      <c r="Q1941" s="6" t="s">
        <v>54</v>
      </c>
      <c r="R1941">
        <f>1/vita*LOG(ABS(R1953)/(1+COS(ASIN(R1953))))</f>
        <v>8.1706792504765646E-2</v>
      </c>
      <c r="Y1941" s="6" t="s">
        <v>54</v>
      </c>
      <c r="Z1941">
        <f>1/vita*LOG(ABS(Z1953)/(1+COS(ASIN(Z1953))))</f>
        <v>6.2704875971059892E-2</v>
      </c>
      <c r="AF1941" s="6" t="s">
        <v>54</v>
      </c>
      <c r="AG1941">
        <f>1/vita*LOG(ABS(AG1953)/(1+COS(ASIN(AG1953))))</f>
        <v>4.7332493154751264E-2</v>
      </c>
      <c r="AM1941" s="6" t="s">
        <v>54</v>
      </c>
      <c r="AN1941">
        <f>1/vita*LOG(ABS(AN1953)/(1+COS(ASIN(AN1953))))</f>
        <v>3.4080089622833036E-2</v>
      </c>
      <c r="AT1941" s="6" t="s">
        <v>54</v>
      </c>
      <c r="AU1941">
        <f>1/vita*LOG(ABS(AU1953)/(1+COS(ASIN(AU1953))))</f>
        <v>2.2110459724394363E-2</v>
      </c>
      <c r="BA1941" s="6" t="s">
        <v>54</v>
      </c>
      <c r="BB1941">
        <f>1/vita*LOG(ABS(BB1953)/(1+COS(ASIN(BB1953))))</f>
        <v>1.0883781400154923E-2</v>
      </c>
      <c r="BH1941" s="6" t="s">
        <v>54</v>
      </c>
      <c r="BI1941">
        <f>1/vita*LOG(ABS(BI1953)/(1+COS(ASIN(BI1953))))</f>
        <v>0</v>
      </c>
      <c r="EV1941" s="6" t="s">
        <v>54</v>
      </c>
      <c r="EW1941">
        <f>1/vita*LOG(ABS(EW1953)/(1+COS(ASIN(EW1953))))</f>
        <v>0.10766874699404785</v>
      </c>
      <c r="FC1941" s="6" t="s">
        <v>54</v>
      </c>
      <c r="FD1941">
        <f>1/vita*LOG(ABS(FD1953)/(1+COS(ASIN(FD1953))))</f>
        <v>8.1706792504765646E-2</v>
      </c>
      <c r="FJ1941" s="6" t="s">
        <v>54</v>
      </c>
      <c r="FK1941">
        <f>1/vita*LOG(ABS(FK1953)/(1+COS(ASIN(FK1953))))</f>
        <v>6.2704875971059892E-2</v>
      </c>
      <c r="FQ1941" s="6" t="s">
        <v>54</v>
      </c>
      <c r="FR1941">
        <f>1/vita*LOG(ABS(FR1953)/(1+COS(ASIN(FR1953))))</f>
        <v>4.7332493154751264E-2</v>
      </c>
      <c r="FX1941" s="6" t="s">
        <v>54</v>
      </c>
      <c r="FY1941">
        <f>1/vita*LOG(ABS(FY1953)/(1+COS(ASIN(FY1953))))</f>
        <v>3.4080089622833036E-2</v>
      </c>
      <c r="GE1941" s="6" t="s">
        <v>54</v>
      </c>
      <c r="GF1941">
        <f>1/vita*LOG(ABS(GF1953)/(1+COS(ASIN(GF1953))))</f>
        <v>2.2110459724394394E-2</v>
      </c>
    </row>
    <row r="1942" spans="1:212" x14ac:dyDescent="0.2">
      <c r="B1942">
        <f>vita</f>
        <v>-7</v>
      </c>
      <c r="E1942">
        <f>-COS(B101)*alfa/SIN(B101)/vita</f>
        <v>-810.18311708824422</v>
      </c>
      <c r="G1942" s="6" t="s">
        <v>53</v>
      </c>
      <c r="EQ1942" s="6" t="s">
        <v>56</v>
      </c>
    </row>
    <row r="1943" spans="1:212" x14ac:dyDescent="0.2">
      <c r="D1943" s="6" t="s">
        <v>51</v>
      </c>
      <c r="E1943">
        <f>(1-COS(ASIN(C1953)))/vita*alfa/ABS(C1953)</f>
        <v>-12.498380503703464</v>
      </c>
      <c r="F1943">
        <f>-1/vita*alfa*COS(ASIN(C1953))/C1953</f>
        <v>-810.18311708824433</v>
      </c>
      <c r="G1943">
        <f>(1+COS(ASIN(C1953)))/C1953</f>
        <v>-11.430052302761345</v>
      </c>
      <c r="H1943">
        <f>G1943^4</f>
        <v>17068.402306984593</v>
      </c>
      <c r="I1943">
        <f>COS(ASIN(C1953))</f>
        <v>0.98480775301220802</v>
      </c>
      <c r="Q1943">
        <f>(1+COS(ASIN(M1953)))/M1953</f>
        <v>-5.6712818196177102</v>
      </c>
      <c r="R1943">
        <f>Q1943^4</f>
        <v>1034.4867103707475</v>
      </c>
      <c r="S1943">
        <f>COS(ASIN(M1953))</f>
        <v>0.93969262078590843</v>
      </c>
      <c r="EQ1943" s="6" t="s">
        <v>57</v>
      </c>
      <c r="ER1943">
        <f>(1-COS(ASIN(EQ1953)))*alfa/(vita*EQ1953)</f>
        <v>-12.498380503703462</v>
      </c>
      <c r="FS1943">
        <f>-(1+COS(ASIN(FR1953)))/vita*alfa/ABS(FR1953)</f>
        <v>306.35813150136556</v>
      </c>
      <c r="FT1943">
        <f>(1-COS(ASIN(FR1953)))/vita*alfa/ABS(FR1953)</f>
        <v>-66.615379736428352</v>
      </c>
    </row>
    <row r="1944" spans="1:212" x14ac:dyDescent="0.2">
      <c r="H1944">
        <f>(H1943-1)/(H1943+1)-I1943</f>
        <v>1.507507826893284E-2</v>
      </c>
      <c r="R1944">
        <f>(R1943-1)/(R1943+1)-S1943</f>
        <v>5.8375920335895115E-2</v>
      </c>
      <c r="EG1944" t="s">
        <v>46</v>
      </c>
      <c r="EQ1944" s="6" t="s">
        <v>58</v>
      </c>
      <c r="ER1944">
        <f>-(1+COS(ASIN(EQ1953)))*alfa/(vita*EQ1953)</f>
        <v>1632.8646146801921</v>
      </c>
      <c r="FS1944">
        <f>CEILING(FS1943,1)</f>
        <v>307</v>
      </c>
    </row>
    <row r="1945" spans="1:212" x14ac:dyDescent="0.2">
      <c r="D1945" s="6" t="s">
        <v>50</v>
      </c>
      <c r="E1945">
        <f>alfa/ABS(C1953)/vita-alfa/vita</f>
        <v>-679.82435473480484</v>
      </c>
      <c r="H1945">
        <f>alfa/vita/C1953*H1944</f>
        <v>12.401987966601496</v>
      </c>
      <c r="R1945">
        <f>alfa/vita/M1953*R1944</f>
        <v>24.38282467738</v>
      </c>
      <c r="EK1945">
        <f>alfa/vita</f>
        <v>-142.85714285714286</v>
      </c>
      <c r="ET1945">
        <f>(1+COS(ASIN(EQ1953)))/EQ1953</f>
        <v>11.430052302761345</v>
      </c>
      <c r="EU1945">
        <f>ET1945^4</f>
        <v>17068.402306984593</v>
      </c>
      <c r="EV1945">
        <f>COS(ASIN(EQ1953))</f>
        <v>0.98480775301220802</v>
      </c>
      <c r="EW1945">
        <f>-alfa/vita/SIN(Y101)*((Y107*EXP(-2*vita*A110)-1)/(Y107*EXP(-2*vita*A110)+1)-Y102)</f>
        <v>11.231631206972637</v>
      </c>
      <c r="FV1945">
        <f>(1+COS(ASIN(FR1955)))/FR1955</f>
        <v>2.144506920509559</v>
      </c>
      <c r="FW1945">
        <f>FV1945^4</f>
        <v>21.149972563691211</v>
      </c>
      <c r="FX1945">
        <f>COS(ASIN(FR1955))</f>
        <v>0.64278760968653947</v>
      </c>
      <c r="GC1945">
        <f>(1+COS(ASIN(FY1955)))/FY1955</f>
        <v>1.7320508075688774</v>
      </c>
      <c r="GD1945">
        <f>GC1945^4</f>
        <v>9.0000000000000036</v>
      </c>
      <c r="GE1945">
        <f>COS(ASIN(FY1955))</f>
        <v>0.50000000000000011</v>
      </c>
    </row>
    <row r="1946" spans="1:212" x14ac:dyDescent="0.2">
      <c r="EQ1946" s="6" t="s">
        <v>44</v>
      </c>
      <c r="EU1946">
        <f>(EU1945-1)/(EU1945+1)-EV1945</f>
        <v>1.507507826893284E-2</v>
      </c>
      <c r="FW1946">
        <f>(FW1945-1)/(FW1945+1)-FX1945</f>
        <v>0.26691882474586925</v>
      </c>
      <c r="GD1946">
        <f>(GD1945-1)/(GD1945+1)-GE1945</f>
        <v>0.29999999999999993</v>
      </c>
    </row>
    <row r="1947" spans="1:212" x14ac:dyDescent="0.2">
      <c r="D1947" s="7" t="s">
        <v>34</v>
      </c>
      <c r="N1947" s="7" t="s">
        <v>34</v>
      </c>
      <c r="EN1947" s="6" t="s">
        <v>45</v>
      </c>
      <c r="ER1947" s="7"/>
      <c r="EU1947" s="39" t="s">
        <v>34</v>
      </c>
    </row>
    <row r="1948" spans="1:212" x14ac:dyDescent="0.2">
      <c r="D1948">
        <f>(1-COS(B101))*alfa/vita/SIN(B101)</f>
        <v>12.49838050370346</v>
      </c>
      <c r="E1948">
        <f>FLOOR(D1948,1)</f>
        <v>12</v>
      </c>
      <c r="I1948">
        <f>IF(ABS(J1949)&gt;ABS(J1948),J1949,J1948)</f>
        <v>0</v>
      </c>
      <c r="J1948">
        <f>MAX(J1953:J2353)</f>
        <v>0</v>
      </c>
      <c r="N1948">
        <f>(1-COS(ASIN(M1953)))*alfa/vita/M1953</f>
        <v>25.189568672637836</v>
      </c>
      <c r="O1948">
        <f>FLOOR(N1948,1)</f>
        <v>25</v>
      </c>
      <c r="Q1948">
        <f>MAX(Q1953:Q2353)</f>
        <v>-3.2481953634747435E-14</v>
      </c>
      <c r="S1948">
        <f>(1-COS(ASIN(R1953)))*alfa/vita/R1953</f>
        <v>38.278456061588948</v>
      </c>
      <c r="T1948">
        <f>FLOOR(S1948,1)</f>
        <v>38</v>
      </c>
      <c r="X1948">
        <f>MAX(X1953:X2353)</f>
        <v>-1.5860328923216522E-14</v>
      </c>
      <c r="AA1948">
        <f>(1-COS(ASIN(Z1953)))*alfa/vita/Z1953</f>
        <v>51.995747752314607</v>
      </c>
      <c r="AB1948">
        <f>FLOOR(AA1948,1)</f>
        <v>51</v>
      </c>
      <c r="AE1948">
        <f>MAX(AE1953:AE2353)</f>
        <v>0</v>
      </c>
      <c r="AH1948">
        <f>(1-COS(ASIN(AG1953)))*alfa/vita/AG1953</f>
        <v>66.615379736428338</v>
      </c>
      <c r="AI1948">
        <f>FLOOR(AH1948,1)</f>
        <v>66</v>
      </c>
      <c r="AL1948">
        <f>MAX(AL1953:AL2353)</f>
        <v>-2.0704188987574418E-14</v>
      </c>
      <c r="AO1948">
        <f>(1-COS(ASIN(AN1953)))*alfa/vita/AN1953</f>
        <v>82.478609884232242</v>
      </c>
      <c r="AP1948">
        <f>FLOOR(AO1948,1)</f>
        <v>82</v>
      </c>
      <c r="AS1948">
        <f>MAX(AS1953:AS2353)</f>
        <v>0</v>
      </c>
      <c r="AV1948">
        <f>(1-COS(ASIN(AU1953)))*alfa/vita/AU1953</f>
        <v>100.02964831567284</v>
      </c>
      <c r="AW1948">
        <f>FLOOR(AV1948,1)</f>
        <v>100</v>
      </c>
      <c r="AZ1948">
        <f>MAX(AZ1953:AZ2353)</f>
        <v>1.6878209504243842E-14</v>
      </c>
      <c r="BC1948">
        <f>(1-COS(ASIN(BB1953)))*alfa/vita/BB1953</f>
        <v>119.87137588246863</v>
      </c>
      <c r="BD1948">
        <f>FLOOR(BC1948,1)</f>
        <v>119</v>
      </c>
      <c r="BG1948">
        <f>MAX(BG1953:BG2353)</f>
        <v>1.6105000061895239E-14</v>
      </c>
      <c r="BJ1948">
        <f>(1-COS(ASIN(BI1953)))*alfa/vita/BI1953</f>
        <v>142.85714285714283</v>
      </c>
      <c r="BK1948">
        <f>FLOOR(BJ1948,1)</f>
        <v>142</v>
      </c>
      <c r="EN1948">
        <f>(1-COS(RADIANS(10*EQ1951)))*alfa/vita/SIN(RADIANS(EQ1951*10))</f>
        <v>-12.49838050370346</v>
      </c>
      <c r="EO1948" s="9">
        <f>FLOOR(EN1948,1)</f>
        <v>-13</v>
      </c>
      <c r="ER1948" t="s">
        <v>42</v>
      </c>
      <c r="ET1948">
        <f>(1-COS(RADIANS(10*EW1951)))*alfa/vita/SIN(RADIANS(EW1951*10))</f>
        <v>-25.189568672637836</v>
      </c>
      <c r="EU1948" s="9">
        <f>FLOOR(ET1948,1)</f>
        <v>-26</v>
      </c>
      <c r="FA1948">
        <f>(1-COS(RADIANS(10*FD1951)))*alfa/vita/SIN(RADIANS(FD1951*10))</f>
        <v>-38.278456061588948</v>
      </c>
      <c r="FB1948" s="9">
        <f>FLOOR(FA1948,1)</f>
        <v>-39</v>
      </c>
      <c r="FH1948">
        <f>(1-COS(RADIANS(10*FK1951)))*alfa/vita/SIN(RADIANS(FK1951*10))</f>
        <v>-51.995747752314628</v>
      </c>
      <c r="FI1948" s="9">
        <f>FLOOR(FH1948,1)</f>
        <v>-52</v>
      </c>
      <c r="FO1948">
        <f>(1-COS(RADIANS(10*FR1951)))*alfa/vita/SIN(RADIANS(FR1951*10))</f>
        <v>-66.615379736428366</v>
      </c>
      <c r="FP1948" s="9">
        <f>FLOOR(FO1948,1)</f>
        <v>-67</v>
      </c>
      <c r="FV1948">
        <f>(1-COS(RADIANS(10*FY1951)))*alfa/vita/SIN(RADIANS(FY1951*10))</f>
        <v>-82.478609884232242</v>
      </c>
      <c r="FW1948" s="9">
        <f>FLOOR(FV1948,1)</f>
        <v>-83</v>
      </c>
      <c r="GC1948">
        <f>(1-COS(RADIANS(10*GF1951)))*alfa/vita/SIN(RADIANS(GF1951*10))</f>
        <v>-100.02964831567282</v>
      </c>
      <c r="GD1948" s="9">
        <f>FLOOR(GC1948,1)</f>
        <v>-101</v>
      </c>
      <c r="GJ1948">
        <f>(1-COS(RADIANS(10*GM1951)))*alfa/vita/SIN(RADIANS(GM1951*10))</f>
        <v>-119.87137588246857</v>
      </c>
      <c r="GK1948" s="9">
        <f>FLOOR(GJ1948,1)</f>
        <v>-120</v>
      </c>
      <c r="GQ1948">
        <f>(1-COS(RADIANS(10*GT1951)))*alfa/vita/SIN(RADIANS(GT1951*10))</f>
        <v>-119.87137588246857</v>
      </c>
      <c r="GR1948" s="9">
        <f>FLOOR(GQ1948,1)</f>
        <v>-120</v>
      </c>
      <c r="GX1948">
        <f>(1-COS(RADIANS(10*HA1951)))*alfa/vita/SIN(RADIANS(HA1951*10))</f>
        <v>-142.85714285714283</v>
      </c>
      <c r="GY1948" s="9">
        <f>FLOOR(GX1948,1)</f>
        <v>-143</v>
      </c>
    </row>
    <row r="1949" spans="1:212" x14ac:dyDescent="0.2">
      <c r="J1949">
        <f>MIN(J1953:J2353)</f>
        <v>0</v>
      </c>
      <c r="Q1949">
        <f>MIN(Q1953:Q2353)</f>
        <v>-130.27443428879607</v>
      </c>
      <c r="X1949">
        <f>MIN(X1953:X2353)</f>
        <v>-130.24602824735697</v>
      </c>
      <c r="AE1949">
        <f>MIN(AE1953:AE2353)</f>
        <v>-121.84260227029674</v>
      </c>
      <c r="AL1949">
        <f>MIN(AL1953:AL2353)</f>
        <v>-127.71971742147954</v>
      </c>
      <c r="AS1949">
        <f>MIN(AS1953:AS2353)</f>
        <v>-130.30042177670057</v>
      </c>
      <c r="AZ1949">
        <f>MIN(AZ1953:AZ2353)</f>
        <v>-139.85485792009837</v>
      </c>
      <c r="BG1949">
        <f>MIN(BG1953:BG2353)</f>
        <v>-126.98118867421793</v>
      </c>
    </row>
    <row r="1950" spans="1:212" x14ac:dyDescent="0.2">
      <c r="A1950">
        <f>1</f>
        <v>1</v>
      </c>
      <c r="B1950">
        <f>A1950+1</f>
        <v>2</v>
      </c>
      <c r="C1950">
        <f t="shared" ref="C1950:BN1950" si="1103">B1950+1</f>
        <v>3</v>
      </c>
      <c r="D1950">
        <f t="shared" si="1103"/>
        <v>4</v>
      </c>
      <c r="E1950">
        <f t="shared" si="1103"/>
        <v>5</v>
      </c>
      <c r="F1950">
        <f t="shared" si="1103"/>
        <v>6</v>
      </c>
      <c r="G1950">
        <f t="shared" si="1103"/>
        <v>7</v>
      </c>
      <c r="H1950">
        <f t="shared" si="1103"/>
        <v>8</v>
      </c>
      <c r="I1950">
        <f t="shared" si="1103"/>
        <v>9</v>
      </c>
      <c r="J1950">
        <f t="shared" si="1103"/>
        <v>10</v>
      </c>
      <c r="K1950">
        <f t="shared" si="1103"/>
        <v>11</v>
      </c>
      <c r="L1950">
        <f t="shared" si="1103"/>
        <v>12</v>
      </c>
      <c r="M1950">
        <f t="shared" si="1103"/>
        <v>13</v>
      </c>
      <c r="N1950">
        <f t="shared" si="1103"/>
        <v>14</v>
      </c>
      <c r="O1950">
        <f t="shared" si="1103"/>
        <v>15</v>
      </c>
      <c r="P1950">
        <f t="shared" si="1103"/>
        <v>16</v>
      </c>
      <c r="Q1950">
        <f t="shared" si="1103"/>
        <v>17</v>
      </c>
      <c r="R1950">
        <f t="shared" si="1103"/>
        <v>18</v>
      </c>
      <c r="S1950">
        <f t="shared" si="1103"/>
        <v>19</v>
      </c>
      <c r="T1950">
        <f t="shared" si="1103"/>
        <v>20</v>
      </c>
      <c r="U1950">
        <f t="shared" si="1103"/>
        <v>21</v>
      </c>
      <c r="V1950">
        <f t="shared" si="1103"/>
        <v>22</v>
      </c>
      <c r="W1950">
        <f t="shared" si="1103"/>
        <v>23</v>
      </c>
      <c r="X1950">
        <f t="shared" si="1103"/>
        <v>24</v>
      </c>
      <c r="Y1950">
        <f t="shared" si="1103"/>
        <v>25</v>
      </c>
      <c r="Z1950">
        <f t="shared" si="1103"/>
        <v>26</v>
      </c>
      <c r="AA1950">
        <f t="shared" si="1103"/>
        <v>27</v>
      </c>
      <c r="AB1950">
        <f t="shared" si="1103"/>
        <v>28</v>
      </c>
      <c r="AC1950">
        <f t="shared" si="1103"/>
        <v>29</v>
      </c>
      <c r="AD1950">
        <f t="shared" si="1103"/>
        <v>30</v>
      </c>
      <c r="AE1950">
        <f t="shared" si="1103"/>
        <v>31</v>
      </c>
      <c r="AF1950">
        <f t="shared" si="1103"/>
        <v>32</v>
      </c>
      <c r="AG1950">
        <f t="shared" si="1103"/>
        <v>33</v>
      </c>
      <c r="AH1950">
        <f t="shared" si="1103"/>
        <v>34</v>
      </c>
      <c r="AI1950">
        <f t="shared" si="1103"/>
        <v>35</v>
      </c>
      <c r="AJ1950">
        <f t="shared" si="1103"/>
        <v>36</v>
      </c>
      <c r="AK1950">
        <f t="shared" si="1103"/>
        <v>37</v>
      </c>
      <c r="AL1950">
        <f t="shared" si="1103"/>
        <v>38</v>
      </c>
      <c r="AM1950">
        <f t="shared" si="1103"/>
        <v>39</v>
      </c>
      <c r="AN1950">
        <f t="shared" si="1103"/>
        <v>40</v>
      </c>
      <c r="AO1950">
        <f t="shared" si="1103"/>
        <v>41</v>
      </c>
      <c r="AP1950">
        <f t="shared" si="1103"/>
        <v>42</v>
      </c>
      <c r="AQ1950">
        <f t="shared" si="1103"/>
        <v>43</v>
      </c>
      <c r="AR1950">
        <f t="shared" si="1103"/>
        <v>44</v>
      </c>
      <c r="AS1950">
        <f t="shared" si="1103"/>
        <v>45</v>
      </c>
      <c r="AT1950">
        <f t="shared" si="1103"/>
        <v>46</v>
      </c>
      <c r="AU1950">
        <f t="shared" si="1103"/>
        <v>47</v>
      </c>
      <c r="AV1950">
        <f t="shared" si="1103"/>
        <v>48</v>
      </c>
      <c r="AW1950">
        <f t="shared" si="1103"/>
        <v>49</v>
      </c>
      <c r="AX1950">
        <f t="shared" si="1103"/>
        <v>50</v>
      </c>
      <c r="AY1950">
        <f t="shared" si="1103"/>
        <v>51</v>
      </c>
      <c r="AZ1950">
        <f t="shared" si="1103"/>
        <v>52</v>
      </c>
      <c r="BA1950">
        <f t="shared" si="1103"/>
        <v>53</v>
      </c>
      <c r="BB1950">
        <f t="shared" si="1103"/>
        <v>54</v>
      </c>
      <c r="BC1950">
        <f t="shared" si="1103"/>
        <v>55</v>
      </c>
      <c r="BD1950">
        <f t="shared" si="1103"/>
        <v>56</v>
      </c>
      <c r="BE1950">
        <f t="shared" si="1103"/>
        <v>57</v>
      </c>
      <c r="BF1950">
        <f t="shared" si="1103"/>
        <v>58</v>
      </c>
      <c r="BG1950">
        <f t="shared" si="1103"/>
        <v>59</v>
      </c>
      <c r="BH1950">
        <f t="shared" si="1103"/>
        <v>60</v>
      </c>
      <c r="BI1950">
        <f t="shared" si="1103"/>
        <v>61</v>
      </c>
      <c r="BJ1950">
        <f t="shared" si="1103"/>
        <v>62</v>
      </c>
      <c r="BK1950">
        <f t="shared" si="1103"/>
        <v>63</v>
      </c>
      <c r="BL1950">
        <f t="shared" si="1103"/>
        <v>64</v>
      </c>
      <c r="BM1950">
        <f t="shared" si="1103"/>
        <v>65</v>
      </c>
      <c r="BN1950">
        <f t="shared" si="1103"/>
        <v>66</v>
      </c>
      <c r="BO1950">
        <f t="shared" ref="BO1950:DZ1950" si="1104">BN1950+1</f>
        <v>67</v>
      </c>
      <c r="BP1950">
        <f t="shared" si="1104"/>
        <v>68</v>
      </c>
      <c r="BQ1950">
        <f t="shared" si="1104"/>
        <v>69</v>
      </c>
      <c r="BR1950">
        <f t="shared" si="1104"/>
        <v>70</v>
      </c>
      <c r="BS1950">
        <f t="shared" si="1104"/>
        <v>71</v>
      </c>
      <c r="BT1950">
        <f t="shared" si="1104"/>
        <v>72</v>
      </c>
      <c r="BU1950">
        <f t="shared" si="1104"/>
        <v>73</v>
      </c>
      <c r="BV1950">
        <f t="shared" si="1104"/>
        <v>74</v>
      </c>
      <c r="BW1950">
        <f t="shared" si="1104"/>
        <v>75</v>
      </c>
      <c r="BX1950">
        <f t="shared" si="1104"/>
        <v>76</v>
      </c>
      <c r="BY1950">
        <f t="shared" si="1104"/>
        <v>77</v>
      </c>
      <c r="BZ1950">
        <f t="shared" si="1104"/>
        <v>78</v>
      </c>
      <c r="CA1950">
        <f t="shared" si="1104"/>
        <v>79</v>
      </c>
      <c r="CB1950">
        <f t="shared" si="1104"/>
        <v>80</v>
      </c>
      <c r="CC1950">
        <f t="shared" si="1104"/>
        <v>81</v>
      </c>
      <c r="CD1950">
        <f t="shared" si="1104"/>
        <v>82</v>
      </c>
      <c r="CE1950">
        <f t="shared" si="1104"/>
        <v>83</v>
      </c>
      <c r="CF1950">
        <f t="shared" si="1104"/>
        <v>84</v>
      </c>
      <c r="CG1950">
        <f t="shared" si="1104"/>
        <v>85</v>
      </c>
      <c r="CH1950">
        <f t="shared" si="1104"/>
        <v>86</v>
      </c>
      <c r="CI1950">
        <f t="shared" si="1104"/>
        <v>87</v>
      </c>
      <c r="CJ1950">
        <f t="shared" si="1104"/>
        <v>88</v>
      </c>
      <c r="CK1950">
        <f t="shared" si="1104"/>
        <v>89</v>
      </c>
      <c r="CL1950">
        <f t="shared" si="1104"/>
        <v>90</v>
      </c>
      <c r="CM1950">
        <f t="shared" si="1104"/>
        <v>91</v>
      </c>
      <c r="CN1950">
        <f t="shared" si="1104"/>
        <v>92</v>
      </c>
      <c r="CO1950">
        <f t="shared" si="1104"/>
        <v>93</v>
      </c>
      <c r="CP1950">
        <f t="shared" si="1104"/>
        <v>94</v>
      </c>
      <c r="CQ1950">
        <f t="shared" si="1104"/>
        <v>95</v>
      </c>
      <c r="CR1950">
        <f t="shared" si="1104"/>
        <v>96</v>
      </c>
      <c r="CS1950">
        <f t="shared" si="1104"/>
        <v>97</v>
      </c>
      <c r="CT1950">
        <f t="shared" si="1104"/>
        <v>98</v>
      </c>
      <c r="CU1950">
        <f t="shared" si="1104"/>
        <v>99</v>
      </c>
      <c r="CV1950">
        <f t="shared" si="1104"/>
        <v>100</v>
      </c>
      <c r="CW1950">
        <f t="shared" si="1104"/>
        <v>101</v>
      </c>
      <c r="CX1950">
        <f t="shared" si="1104"/>
        <v>102</v>
      </c>
      <c r="CY1950">
        <f t="shared" si="1104"/>
        <v>103</v>
      </c>
      <c r="CZ1950">
        <f t="shared" si="1104"/>
        <v>104</v>
      </c>
      <c r="DA1950">
        <f t="shared" si="1104"/>
        <v>105</v>
      </c>
      <c r="DB1950">
        <f t="shared" si="1104"/>
        <v>106</v>
      </c>
      <c r="DC1950">
        <f t="shared" si="1104"/>
        <v>107</v>
      </c>
      <c r="DD1950">
        <f t="shared" si="1104"/>
        <v>108</v>
      </c>
      <c r="DE1950">
        <f t="shared" si="1104"/>
        <v>109</v>
      </c>
      <c r="DF1950">
        <f t="shared" si="1104"/>
        <v>110</v>
      </c>
      <c r="DG1950">
        <f t="shared" si="1104"/>
        <v>111</v>
      </c>
      <c r="DH1950">
        <f t="shared" si="1104"/>
        <v>112</v>
      </c>
      <c r="DI1950">
        <f t="shared" si="1104"/>
        <v>113</v>
      </c>
      <c r="DJ1950">
        <f t="shared" si="1104"/>
        <v>114</v>
      </c>
      <c r="DK1950">
        <f t="shared" si="1104"/>
        <v>115</v>
      </c>
      <c r="DL1950">
        <f t="shared" si="1104"/>
        <v>116</v>
      </c>
      <c r="DM1950">
        <f t="shared" si="1104"/>
        <v>117</v>
      </c>
      <c r="DN1950">
        <f t="shared" si="1104"/>
        <v>118</v>
      </c>
      <c r="DO1950">
        <f t="shared" si="1104"/>
        <v>119</v>
      </c>
      <c r="DP1950">
        <f t="shared" si="1104"/>
        <v>120</v>
      </c>
      <c r="DQ1950">
        <f t="shared" si="1104"/>
        <v>121</v>
      </c>
      <c r="DR1950">
        <f t="shared" si="1104"/>
        <v>122</v>
      </c>
      <c r="DS1950">
        <f t="shared" si="1104"/>
        <v>123</v>
      </c>
      <c r="DT1950">
        <f t="shared" si="1104"/>
        <v>124</v>
      </c>
      <c r="DU1950">
        <f t="shared" si="1104"/>
        <v>125</v>
      </c>
      <c r="DV1950">
        <f t="shared" si="1104"/>
        <v>126</v>
      </c>
      <c r="DW1950">
        <f t="shared" si="1104"/>
        <v>127</v>
      </c>
      <c r="DX1950">
        <f t="shared" si="1104"/>
        <v>128</v>
      </c>
      <c r="DY1950">
        <f t="shared" si="1104"/>
        <v>129</v>
      </c>
      <c r="DZ1950">
        <f t="shared" si="1104"/>
        <v>130</v>
      </c>
      <c r="EA1950">
        <f t="shared" ref="EA1950:GL1950" si="1105">DZ1950+1</f>
        <v>131</v>
      </c>
      <c r="EB1950">
        <f t="shared" si="1105"/>
        <v>132</v>
      </c>
      <c r="EC1950">
        <f t="shared" si="1105"/>
        <v>133</v>
      </c>
      <c r="ED1950">
        <f t="shared" si="1105"/>
        <v>134</v>
      </c>
      <c r="EE1950">
        <f t="shared" si="1105"/>
        <v>135</v>
      </c>
      <c r="EF1950">
        <f t="shared" si="1105"/>
        <v>136</v>
      </c>
      <c r="EG1950">
        <f t="shared" si="1105"/>
        <v>137</v>
      </c>
      <c r="EH1950">
        <f t="shared" si="1105"/>
        <v>138</v>
      </c>
      <c r="EI1950">
        <f t="shared" si="1105"/>
        <v>139</v>
      </c>
      <c r="EJ1950">
        <f t="shared" si="1105"/>
        <v>140</v>
      </c>
      <c r="EK1950">
        <f t="shared" si="1105"/>
        <v>141</v>
      </c>
      <c r="EL1950">
        <f t="shared" si="1105"/>
        <v>142</v>
      </c>
      <c r="EM1950">
        <f t="shared" si="1105"/>
        <v>143</v>
      </c>
      <c r="EN1950">
        <f t="shared" si="1105"/>
        <v>144</v>
      </c>
      <c r="EO1950" s="9">
        <f t="shared" si="1105"/>
        <v>145</v>
      </c>
      <c r="EP1950">
        <f t="shared" si="1105"/>
        <v>146</v>
      </c>
      <c r="EQ1950">
        <f t="shared" si="1105"/>
        <v>147</v>
      </c>
      <c r="ER1950">
        <f t="shared" si="1105"/>
        <v>148</v>
      </c>
      <c r="ES1950">
        <f t="shared" si="1105"/>
        <v>149</v>
      </c>
      <c r="ET1950">
        <f t="shared" si="1105"/>
        <v>150</v>
      </c>
      <c r="EU1950" s="9">
        <f t="shared" si="1105"/>
        <v>151</v>
      </c>
      <c r="EV1950">
        <f t="shared" si="1105"/>
        <v>152</v>
      </c>
      <c r="EW1950">
        <f t="shared" si="1105"/>
        <v>153</v>
      </c>
      <c r="EX1950">
        <f t="shared" si="1105"/>
        <v>154</v>
      </c>
      <c r="EY1950">
        <f t="shared" si="1105"/>
        <v>155</v>
      </c>
      <c r="EZ1950">
        <f t="shared" si="1105"/>
        <v>156</v>
      </c>
      <c r="FA1950">
        <f t="shared" si="1105"/>
        <v>157</v>
      </c>
      <c r="FB1950" s="9">
        <f t="shared" si="1105"/>
        <v>158</v>
      </c>
      <c r="FC1950">
        <f t="shared" si="1105"/>
        <v>159</v>
      </c>
      <c r="FD1950">
        <f t="shared" si="1105"/>
        <v>160</v>
      </c>
      <c r="FE1950">
        <f t="shared" si="1105"/>
        <v>161</v>
      </c>
      <c r="FF1950">
        <f t="shared" si="1105"/>
        <v>162</v>
      </c>
      <c r="FG1950">
        <f t="shared" si="1105"/>
        <v>163</v>
      </c>
      <c r="FH1950">
        <f t="shared" si="1105"/>
        <v>164</v>
      </c>
      <c r="FI1950" s="9">
        <f t="shared" si="1105"/>
        <v>165</v>
      </c>
      <c r="FJ1950">
        <f t="shared" si="1105"/>
        <v>166</v>
      </c>
      <c r="FK1950">
        <f t="shared" si="1105"/>
        <v>167</v>
      </c>
      <c r="FL1950">
        <f t="shared" si="1105"/>
        <v>168</v>
      </c>
      <c r="FM1950">
        <f t="shared" si="1105"/>
        <v>169</v>
      </c>
      <c r="FN1950">
        <f t="shared" si="1105"/>
        <v>170</v>
      </c>
      <c r="FO1950">
        <f t="shared" si="1105"/>
        <v>171</v>
      </c>
      <c r="FP1950" s="9">
        <f t="shared" si="1105"/>
        <v>172</v>
      </c>
      <c r="FQ1950">
        <f t="shared" si="1105"/>
        <v>173</v>
      </c>
      <c r="FR1950">
        <f t="shared" si="1105"/>
        <v>174</v>
      </c>
      <c r="FS1950">
        <f t="shared" si="1105"/>
        <v>175</v>
      </c>
      <c r="FT1950">
        <f t="shared" si="1105"/>
        <v>176</v>
      </c>
      <c r="FU1950">
        <f t="shared" si="1105"/>
        <v>177</v>
      </c>
      <c r="FV1950">
        <f t="shared" si="1105"/>
        <v>178</v>
      </c>
      <c r="FW1950" s="9">
        <f t="shared" si="1105"/>
        <v>179</v>
      </c>
      <c r="FX1950">
        <f t="shared" si="1105"/>
        <v>180</v>
      </c>
      <c r="FY1950">
        <f t="shared" si="1105"/>
        <v>181</v>
      </c>
      <c r="FZ1950">
        <f t="shared" si="1105"/>
        <v>182</v>
      </c>
      <c r="GA1950">
        <f t="shared" si="1105"/>
        <v>183</v>
      </c>
      <c r="GB1950">
        <f t="shared" si="1105"/>
        <v>184</v>
      </c>
      <c r="GC1950">
        <f t="shared" si="1105"/>
        <v>185</v>
      </c>
      <c r="GD1950" s="9">
        <f t="shared" si="1105"/>
        <v>186</v>
      </c>
      <c r="GE1950">
        <f t="shared" si="1105"/>
        <v>187</v>
      </c>
      <c r="GF1950">
        <f t="shared" si="1105"/>
        <v>188</v>
      </c>
      <c r="GG1950">
        <f t="shared" si="1105"/>
        <v>189</v>
      </c>
      <c r="GH1950">
        <f t="shared" si="1105"/>
        <v>190</v>
      </c>
      <c r="GI1950">
        <f t="shared" si="1105"/>
        <v>191</v>
      </c>
      <c r="GJ1950">
        <f t="shared" si="1105"/>
        <v>192</v>
      </c>
      <c r="GK1950" s="9">
        <f t="shared" si="1105"/>
        <v>193</v>
      </c>
      <c r="GL1950">
        <f t="shared" si="1105"/>
        <v>194</v>
      </c>
      <c r="GM1950">
        <f t="shared" ref="GM1950:HD1950" si="1106">GL1950+1</f>
        <v>195</v>
      </c>
      <c r="GN1950">
        <f t="shared" si="1106"/>
        <v>196</v>
      </c>
      <c r="GO1950">
        <f t="shared" si="1106"/>
        <v>197</v>
      </c>
      <c r="GP1950">
        <f t="shared" si="1106"/>
        <v>198</v>
      </c>
      <c r="GQ1950">
        <f t="shared" si="1106"/>
        <v>199</v>
      </c>
      <c r="GR1950" s="9">
        <f t="shared" si="1106"/>
        <v>200</v>
      </c>
      <c r="GS1950">
        <f t="shared" si="1106"/>
        <v>201</v>
      </c>
      <c r="GT1950">
        <f t="shared" si="1106"/>
        <v>202</v>
      </c>
      <c r="GU1950">
        <f t="shared" si="1106"/>
        <v>203</v>
      </c>
      <c r="GV1950">
        <f t="shared" si="1106"/>
        <v>204</v>
      </c>
      <c r="GW1950">
        <f t="shared" si="1106"/>
        <v>205</v>
      </c>
      <c r="GX1950">
        <f t="shared" si="1106"/>
        <v>206</v>
      </c>
      <c r="GY1950" s="9">
        <f t="shared" si="1106"/>
        <v>207</v>
      </c>
      <c r="GZ1950">
        <f t="shared" si="1106"/>
        <v>208</v>
      </c>
      <c r="HA1950">
        <f t="shared" si="1106"/>
        <v>209</v>
      </c>
      <c r="HB1950">
        <f t="shared" si="1106"/>
        <v>210</v>
      </c>
      <c r="HC1950">
        <f t="shared" si="1106"/>
        <v>211</v>
      </c>
      <c r="HD1950">
        <f t="shared" si="1106"/>
        <v>212</v>
      </c>
    </row>
    <row r="1951" spans="1:212" x14ac:dyDescent="0.2">
      <c r="EM1951">
        <v>0.01</v>
      </c>
      <c r="EN1951" s="6" t="s">
        <v>5</v>
      </c>
      <c r="EP1951">
        <f>((1+COS(RADIANS(10*EQ1951)))/SIN(RADIANS(10*EQ1951)))</f>
        <v>11.430052302761345</v>
      </c>
      <c r="EQ1951">
        <v>1</v>
      </c>
      <c r="EW1951">
        <v>2</v>
      </c>
      <c r="FD1951">
        <v>3</v>
      </c>
      <c r="FK1951">
        <v>4</v>
      </c>
      <c r="FR1951">
        <v>5</v>
      </c>
      <c r="FY1951">
        <v>6</v>
      </c>
      <c r="GF1951">
        <v>7</v>
      </c>
      <c r="GM1951">
        <v>8</v>
      </c>
      <c r="GT1951">
        <v>8</v>
      </c>
      <c r="HA1951">
        <v>9</v>
      </c>
    </row>
    <row r="1952" spans="1:212" x14ac:dyDescent="0.2">
      <c r="EM1952" s="6" t="s">
        <v>23</v>
      </c>
      <c r="EN1952" s="6" t="s">
        <v>43</v>
      </c>
      <c r="EP1952">
        <f>EP1951^2</f>
        <v>130.64609564385992</v>
      </c>
      <c r="EQ1952" t="s">
        <v>55</v>
      </c>
    </row>
    <row r="1953" spans="1:212" x14ac:dyDescent="0.2">
      <c r="A1953">
        <v>-200</v>
      </c>
      <c r="B1953">
        <f t="shared" ref="B1953:B2016" si="1107">A1953* dex</f>
        <v>-200</v>
      </c>
      <c r="C1953">
        <f t="shared" ref="C1953:C2016" si="1108">(SIN($B$101))</f>
        <v>-0.17364817766693033</v>
      </c>
      <c r="D1953">
        <f t="shared" ref="D1953:D1984" si="1109">vita*SIN($B$101)/alfa*ABS(E1953)+ABS(COS($B$101))</f>
        <v>0.99939419993623013</v>
      </c>
      <c r="E1953">
        <f>IF($B1953&lt;-ABS(E$1948),-ABS(E$1948),IF($B1953&gt;ABS(E$1948),ABS(E$1948),$B1953))</f>
        <v>-12</v>
      </c>
      <c r="G1953">
        <f t="shared" ref="G1953:G2016" si="1110">alfa/C1953/(vita)*(C1953+SQRT(1-(vita*(C1953)*ABS(E1953/alfa)+COS(ASIN(C1953)))^2))</f>
        <v>-114.22554396381631</v>
      </c>
      <c r="M1953">
        <f t="shared" ref="M1953:M2016" si="1111">(SIN($C$101))</f>
        <v>-0.34202014332566871</v>
      </c>
      <c r="N1953">
        <f t="shared" ref="N1953:N2016" si="1112">vita*M1953/alfa*ABS(O1953)+ABS(COS(ASIN(M1953)))</f>
        <v>0.99954614586790047</v>
      </c>
      <c r="O1953">
        <f>IF(ABS($B1953)&gt;$O$1948,SIGN($B1953)*$O$1948,$B1953)</f>
        <v>-25</v>
      </c>
      <c r="P1953">
        <f t="shared" ref="P1953:P2016" si="1113">alfa/M1953/(vita)*(M1953+SQRT(1-(vita*(M1953)*ABS(O1953/alfa)+COS(ASIN(M1953)))^2))</f>
        <v>-130.27443428879607</v>
      </c>
      <c r="Q1953">
        <f t="shared" ref="Q1953:Q2016" si="1114">IF(N1953&lt;1,1/vita*(alfa+alfa/M1953*SQRT(1-N1953^2)),"")</f>
        <v>-130.27443428879607</v>
      </c>
      <c r="R1953">
        <f t="shared" ref="R1953:R2016" si="1115">(SIN($D$101))</f>
        <v>-0.49999999999999994</v>
      </c>
      <c r="S1953">
        <f t="shared" ref="S1953:S2016" si="1116">vita*SIN($D$101)/alfa*(ABS($B1953))+ABS(COS($D$101))</f>
        <v>1.5660254037844386</v>
      </c>
      <c r="U1953">
        <f>IF(ABS($B1953)&gt;T$1948,SIGN($B1953)*$T$1948,$B1953)</f>
        <v>-38</v>
      </c>
      <c r="X1953">
        <f t="shared" ref="X1953:X2016" si="1117">alfa/R1953/(vita)*(R1953+SQRT(1-(vita*(R1953)*ABS(U1953/alfa)+COS(ASIN(R1953)))^2))</f>
        <v>-130.24602824735697</v>
      </c>
      <c r="Z1953">
        <f>(SIN($E$101))</f>
        <v>-0.64278760968653925</v>
      </c>
      <c r="AA1953">
        <f t="shared" ref="AA1953:AA2016" si="1118">vita*SIN($E$101)/alfa*(ABS($B1953))+ABS(COS($E$101))</f>
        <v>1.6659470966801329</v>
      </c>
      <c r="AB1953">
        <f>B1953</f>
        <v>-200</v>
      </c>
      <c r="AC1953">
        <f>IF(ABS($B1953)&gt;$AB$1948,SIGN($B1953)*$AB$1948,$B1953)</f>
        <v>-51</v>
      </c>
      <c r="AE1953">
        <f t="shared" ref="AE1953:AE2016" si="1119">alfa/Z1953/(vita)*(Z1953+SQRT(1-(vita*(Z1953)*ABS(AC1953/alfa)+COS(ASIN(Z1953)))^2))</f>
        <v>-121.84260227029674</v>
      </c>
      <c r="AG1953">
        <f>(SIN($F$101))</f>
        <v>-0.76604444311897801</v>
      </c>
      <c r="AH1953">
        <f t="shared" ref="AH1953:AH2016" si="1120">vita*SIN($F$101)/alfa*(ABS($B1953))+ABS(COS($F$101))</f>
        <v>1.7152498300531085</v>
      </c>
      <c r="AJ1953">
        <f>IF(ABS($B1953)&gt;$AI$1948,SIGN($B1953)*$AI$1948,$B1953)</f>
        <v>-66</v>
      </c>
      <c r="AL1953">
        <f t="shared" ref="AL1953:AL2016" si="1121">alfa/AG1953/(vita)*(AG1953+SQRT(1-(vita*(AG1953)*ABS(AJ1953/alfa)+COS(ASIN(AG1953)))^2))</f>
        <v>-127.71971742147954</v>
      </c>
      <c r="AN1953">
        <f>(SIN($G$101))</f>
        <v>-0.8660254037844386</v>
      </c>
      <c r="AO1953">
        <f t="shared" ref="AO1953:AO2016" si="1122">vita*SIN($G$101)/alfa*(ABS($B1953))+ABS(COS($G$101))</f>
        <v>1.7124355652982142</v>
      </c>
      <c r="AP1953">
        <f t="shared" ref="AP1953:AP2016" si="1123">B1953</f>
        <v>-200</v>
      </c>
      <c r="AQ1953">
        <f>IF(ABS($B1953)&gt;$AP$1948,SIGN($B1953)*$AP$1948,$B1953)</f>
        <v>-82</v>
      </c>
      <c r="AS1953">
        <f t="shared" ref="AS1953:AS2016" si="1124">alfa/AN1953/(vita)*(AN1953+SQRT(1-(vita*(AN1953)*ABS(AQ1953/alfa)+COS(ASIN(AN1953)))^2))</f>
        <v>-130.30042177670057</v>
      </c>
      <c r="AU1953">
        <f>(SIN($H$101))</f>
        <v>-0.93969262078590832</v>
      </c>
      <c r="AV1953">
        <f t="shared" ref="AV1953:AV2016" si="1125">vita*SIN($H$101)/alfa*(ABS($B1953))+ABS(COS($H$101))</f>
        <v>1.6575898124259405</v>
      </c>
      <c r="AX1953">
        <f>IF(ABS($B1953)&gt;$AW$1948,SIGN($B1953)*$AW$1948,$B1953)</f>
        <v>-100</v>
      </c>
      <c r="AZ1953">
        <f t="shared" ref="AZ1953:AZ2016" si="1126">alfa/AU1953/(vita)*(AU1953+SQRT(1-(vita*(AU1953)*ABS(AX1953/alfa)+COS(ASIN(AU1953)))^2))</f>
        <v>-139.85485792009837</v>
      </c>
      <c r="BB1953">
        <f>(SIN($I$101))</f>
        <v>-0.98480775301220802</v>
      </c>
      <c r="BC1953">
        <f t="shared" ref="BC1953:BC2016" si="1127">vita*SIN($I$101)/alfa*(ABS($B1953))+ABS(COS($I$101))</f>
        <v>1.5523790318840218</v>
      </c>
      <c r="BE1953">
        <f>IF(ABS($B1953)&gt;$BD$1948,SIGN($B1953)*$BD$1948,$B1953)</f>
        <v>-119</v>
      </c>
      <c r="BG1953">
        <f t="shared" ref="BG1953:BG2016" si="1128">alfa/BB1953/(vita)*(BB1953+SQRT(1-(vita*(BB1953)*ABS(BE1953/alfa)+COS(ASIN(BB1953)))^2))</f>
        <v>-126.98118867421793</v>
      </c>
      <c r="BI1953">
        <f>(SIN($J$101))</f>
        <v>-1</v>
      </c>
      <c r="BJ1953">
        <f t="shared" ref="BJ1953:BJ2016" si="1129">vita*SIN($J$101)/alfa*(ABS($B1953))+ABS(COS($J$101))</f>
        <v>1.4000000000000001</v>
      </c>
      <c r="BL1953">
        <f>IF(ABS($B1953)&gt;$BK$1948,SIGN($B1953)*$BK$1948,$B1953)</f>
        <v>-142</v>
      </c>
      <c r="BN1953">
        <f t="shared" ref="BN1953:BN2016" si="1130">alfa/BI1953/(vita)*(BI1953+SQRT(1-(vita*(BI1953)*ABS(BL1953/alfa)+COS(ASIN(BI1953)))^2))</f>
        <v>-127.23141838414251</v>
      </c>
      <c r="EL1953">
        <v>-196</v>
      </c>
      <c r="EM1953">
        <f t="shared" ref="EM1953:EM2016" si="1131">alfa/vita/EQ1953*((EP$1952*EXP(-2*vita*EN1953)-1)/(EP$1952*EXP(-2*vita*EN1953)+1)-COS(RADIANS(EQ$1951*10)))</f>
        <v>0</v>
      </c>
      <c r="EN1953" s="6">
        <v>0</v>
      </c>
      <c r="EO1953" s="9">
        <f>IF($B1953&lt;-ABS(EO$1948),-ABS(EO$1948),IF($B1953&gt;ABS(EO$1948),ABS(EO$1948),$B1953))</f>
        <v>-13</v>
      </c>
      <c r="EQ1953">
        <f>(SIN(RADIANS(EQ$1951*10)))</f>
        <v>0.17364817766693033</v>
      </c>
      <c r="ER1953">
        <f t="shared" ref="ER1953:ER2016" si="1132">vita*SIN(RADIANS(EQ$1951*10))/alfa*(ABS($EO1953))+ABS(COS(RADIANS(EQ$1951*10)))</f>
        <v>0.96900576884451739</v>
      </c>
      <c r="ES1953">
        <f t="shared" ref="ES1953:ES2016" si="1133">-1/EQ1953*alfa/vita*SQRT(1-(vita*EO1953/alfa*EQ1953-COS(RADIANS(EQ$1951*10)))^2)+alfa/vita</f>
        <v>60.376526375099587</v>
      </c>
      <c r="ET1953">
        <f t="shared" ref="ET1953:ET2016" si="1134">1/vita*(alfa-alfa/EQ1953*SQRT(1-ER1953^2))</f>
        <v>60.376526375099566</v>
      </c>
      <c r="EU1953" s="9">
        <f>IF($B1953&lt;-ABS(EU$1948),-ABS(EU$1948),IF($B1953&gt;ABS(EU$1948),ABS(EU$1948),$B1953))</f>
        <v>-26</v>
      </c>
      <c r="EW1953">
        <f>(SIN(RADIANS(EW$1951*10)))</f>
        <v>0.34202014332566871</v>
      </c>
      <c r="EX1953">
        <f t="shared" ref="EX1953:EX2016" si="1135">vita*EW1953/alfa*ABS(EU1953)+ABS(COS(RADIANS(EW$1951*10)))</f>
        <v>0.87744495470063677</v>
      </c>
      <c r="EZ1953">
        <f t="shared" ref="EZ1953:EZ2016" si="1136">IF(EX1953&lt;=1,1/vita*(alfa-alfa/EW1953*SQRT(1-EX1953^2)),"")</f>
        <v>57.497531468443704</v>
      </c>
      <c r="FB1953" s="9">
        <f>IF($B1953&lt;-ABS(FB$1948),-ABS(FB$1948),IF($B1953&gt;ABS(FB$1948),ABS(FB$1948),$B1953))</f>
        <v>-39</v>
      </c>
      <c r="FD1953">
        <f>(SIN(RADIANS(FD$1951*10)))</f>
        <v>0.49999999999999994</v>
      </c>
      <c r="FE1953">
        <f t="shared" ref="FE1953:FE2016" si="1137">vita*FD1953/alfa*ABS(FB1953)+ABS(COS(RADIANS(FD$1951*10)))</f>
        <v>0.72952540378443875</v>
      </c>
      <c r="FG1953">
        <f t="shared" ref="FG1953:FG2016" si="1138">IF(FE1953&lt;=1,1/vita*(alfa-alfa/FD1953*SQRT(1-FE1953^2)),"")</f>
        <v>52.558204488495448</v>
      </c>
      <c r="FI1953" s="9">
        <f>IF($B1953&lt;-ABS(FI$1948),-ABS(FI$1948),IF($B1953&gt;ABS(FI$1948),ABS(FI$1948),$B1953))</f>
        <v>-52</v>
      </c>
      <c r="FK1953">
        <f>(SIN(RADIANS(FK$1951*10)))</f>
        <v>0.64278760968653925</v>
      </c>
      <c r="FL1953">
        <f t="shared" ref="FL1953:FL2016" si="1139">vita*FK1953/alfa*ABS(FI1953)+ABS(COS(RADIANS(FK$1951*10)))</f>
        <v>0.53206975319307781</v>
      </c>
      <c r="FN1953">
        <f t="shared" ref="FN1953:FN2016" si="1140">IF(FL1953&lt;=1,1/vita*(alfa-alfa/FK1953*SQRT(1-FL1953^2)),"")</f>
        <v>45.318882823578598</v>
      </c>
      <c r="FP1953" s="9">
        <f>IF($B1953&lt;-ABS(FP$1948),-ABS(FP$1948),IF($B1953&gt;ABS(FP$1948),ABS(FP$1948),$B1953))</f>
        <v>-67</v>
      </c>
      <c r="FQ1953" s="9">
        <f>IF($B1953&lt;-ABS($FS$1944),-ABS($FS$1944),IF($B1953&gt;ABS($FS$1944),ABS($FS$1944),$B1953))</f>
        <v>-200</v>
      </c>
      <c r="FR1953">
        <f>(SIN(RADIANS(FR$1951*10)))</f>
        <v>0.76604444311897801</v>
      </c>
      <c r="FS1953">
        <f t="shared" ref="FS1953:FS2016" si="1141">vita*FR1953/alfa*ABS(FP1953)+ABS(COS(RADIANS(FR$1951*10)))</f>
        <v>0.28351276586373869</v>
      </c>
      <c r="FT1953">
        <f t="shared" ref="FT1953:FT2016" si="1142">alfa/FR1953/(vita)*(FR1953-SQRT(1-(vita*(FR1953)*ABS(FQ1953/alfa)+COS(ASIN(FR1953)))^2))</f>
        <v>25.537374922663613</v>
      </c>
      <c r="FU1953">
        <f>FT1953</f>
        <v>25.537374922663613</v>
      </c>
      <c r="FW1953" s="9">
        <f>IF($B1953&lt;-ABS(FW$1948),-ABS(FW$1948),IF($B1953&gt;ABS(FW$1948),ABS(FW$1948),$B1953))</f>
        <v>-83</v>
      </c>
      <c r="FY1953">
        <f>(SIN(RADIANS(FY$1951*10)))</f>
        <v>0.8660254037844386</v>
      </c>
      <c r="FZ1953">
        <f t="shared" ref="FZ1953:FZ2016" si="1143">vita*FY1953/alfa*ABS(FW1953)+ABS(COS(RADIANS(FY$1951*10)))</f>
        <v>-3.1607595987587223E-3</v>
      </c>
      <c r="GB1953">
        <f t="shared" ref="GB1953:GB2016" si="1144">IF(FZ1953&lt;=1,1/vita*(alfa-alfa/FY1953*SQRT(1-FZ1953^2)),"")</f>
        <v>22.099252914857061</v>
      </c>
      <c r="GD1953" s="9">
        <f>IF($B1953&lt;-ABS(GD$1948),-ABS(GD$1948),IF($B1953&gt;ABS(GD$1948),ABS(GD$1948),$B1953))</f>
        <v>-101</v>
      </c>
      <c r="GF1953">
        <f>(SIN(RADIANS(GF$1951*10)))</f>
        <v>0.93969262078590832</v>
      </c>
      <c r="GG1953">
        <f t="shared" ref="GG1953:GG2016" si="1145">vita*GF1953/alfa*ABS(GD1953)+ABS(COS(RADIANS(GF$1951*10)))</f>
        <v>-0.32234253956996833</v>
      </c>
      <c r="GI1953">
        <f t="shared" ref="GI1953:GI2016" si="1146">IF(GG1953&lt;=1,1/vita*(alfa-alfa/GF1953*SQRT(1-GG1953^2)),"")</f>
        <v>1.0536083439876458</v>
      </c>
      <c r="GK1953" s="9">
        <f>IF($B1953&lt;-ABS(GK$1948),-ABS(GK$1948),IF($B1953&gt;ABS(GK$1948),ABS(GK$1948),$B1953))</f>
        <v>-120</v>
      </c>
      <c r="GM1953">
        <f>(SIN(RADIANS(GM$1951*10)))</f>
        <v>0.98480775301220802</v>
      </c>
      <c r="GN1953">
        <f t="shared" ref="GN1953:GN2016" si="1147">vita*GM1953/alfa*ABS(GK1953)+ABS(COS(RADIANS(GM$1951*10)))</f>
        <v>-0.6535903348633243</v>
      </c>
      <c r="GP1953">
        <f t="shared" ref="GP1953:GP2016" si="1148">IF(GN1953&lt;=1,1/vita*(alfa-alfa/GM1953*SQRT(1-GN1953^2)),"")</f>
        <v>-33.067982432539857</v>
      </c>
      <c r="GR1953" s="9">
        <f>IF($B1953&lt;-ABS(GR$1948),-ABS(GR$1948),IF($B1953&gt;ABS(GR$1948),ABS(GR$1948),$B1953))</f>
        <v>-120</v>
      </c>
      <c r="GT1953">
        <f>(SIN(RADIANS(GT$1951*10)))</f>
        <v>0.98480775301220802</v>
      </c>
      <c r="GU1953">
        <f t="shared" ref="GU1953:GU2016" si="1149">vita*GT1953/alfa*ABS(GR1953)+ABS(COS(RADIANS(GT$1951*10)))</f>
        <v>-0.6535903348633243</v>
      </c>
      <c r="GW1953">
        <f t="shared" ref="GW1953:GW2016" si="1150">IF(GU1953&lt;=1,1/vita*(alfa-alfa/GT1953*SQRT(1-GU1953^2)),"")</f>
        <v>-33.067982432539857</v>
      </c>
      <c r="GY1953" s="9">
        <f>IF($B1953&lt;-ABS(GY$1948),-ABS(GY$1948),IF($B1953&gt;ABS(GY$1948),ABS(GY$1948),$B1953))</f>
        <v>-143</v>
      </c>
      <c r="HA1953">
        <f>(SIN(RADIANS(HA$1951*10)))</f>
        <v>1</v>
      </c>
      <c r="HB1953">
        <f t="shared" ref="HB1953:HB2016" si="1151">vita*HA1953/alfa*ABS(GY1953)+ABS(COS(RADIANS(HA$1951*10)))</f>
        <v>-1.0010000000000001</v>
      </c>
      <c r="HD1953" t="e">
        <f t="shared" ref="HD1953:HD2016" si="1152">IF(HB1953&lt;=1,1/vita*(alfa-alfa/HA1953*SQRT(1-HB1953^2)),"")</f>
        <v>#NUM!</v>
      </c>
    </row>
    <row r="1954" spans="1:212" x14ac:dyDescent="0.2">
      <c r="A1954">
        <v>-199</v>
      </c>
      <c r="B1954">
        <f t="shared" si="1107"/>
        <v>-199</v>
      </c>
      <c r="C1954">
        <f t="shared" si="1108"/>
        <v>-0.17364817766693033</v>
      </c>
      <c r="D1954">
        <f t="shared" si="1109"/>
        <v>0.99939419993623013</v>
      </c>
      <c r="E1954">
        <f t="shared" ref="E1954:E2017" si="1153">IF($B1954&lt;-ABS(E$1948),-ABS(E$1948),IF($B1954&gt;ABS(E$1948),ABS(E$1948),$B1954))</f>
        <v>-12</v>
      </c>
      <c r="G1954">
        <f t="shared" si="1110"/>
        <v>-114.22554396381631</v>
      </c>
      <c r="M1954">
        <f t="shared" si="1111"/>
        <v>-0.34202014332566871</v>
      </c>
      <c r="N1954">
        <f t="shared" si="1112"/>
        <v>0.99954614586790047</v>
      </c>
      <c r="O1954">
        <f t="shared" ref="O1954:O2017" si="1154">IF(ABS($B1954)&gt;$O$1948,SIGN($B1954)*$O$1948,$B1954)</f>
        <v>-25</v>
      </c>
      <c r="P1954">
        <f t="shared" si="1113"/>
        <v>-130.27443428879607</v>
      </c>
      <c r="Q1954">
        <f t="shared" si="1114"/>
        <v>-130.27443428879607</v>
      </c>
      <c r="R1954">
        <f t="shared" si="1115"/>
        <v>-0.49999999999999994</v>
      </c>
      <c r="S1954">
        <f t="shared" si="1116"/>
        <v>1.5625254037844387</v>
      </c>
      <c r="U1954">
        <f t="shared" ref="U1954:U2017" si="1155">IF(ABS($B1954)&gt;T$1948,SIGN($B1954)*$T$1948,$B1954)</f>
        <v>-38</v>
      </c>
      <c r="X1954">
        <f t="shared" si="1117"/>
        <v>-130.24602824735697</v>
      </c>
      <c r="Z1954">
        <f t="shared" ref="Z1954:Z2017" si="1156">(SIN($E$101))</f>
        <v>-0.64278760968653925</v>
      </c>
      <c r="AA1954">
        <f t="shared" si="1118"/>
        <v>1.6614475834123272</v>
      </c>
      <c r="AB1954">
        <f t="shared" ref="AB1954:AB2017" si="1157">B1954</f>
        <v>-199</v>
      </c>
      <c r="AC1954">
        <f t="shared" ref="AC1954:AC2017" si="1158">IF(ABS($B1954)&gt;$AB$1948,SIGN($B1954)*$AB$1948,$B1954)</f>
        <v>-51</v>
      </c>
      <c r="AE1954">
        <f t="shared" si="1119"/>
        <v>-121.84260227029674</v>
      </c>
      <c r="AG1954">
        <f t="shared" ref="AG1954:AG2017" si="1159">(SIN($F$101))</f>
        <v>-0.76604444311897801</v>
      </c>
      <c r="AH1954">
        <f t="shared" si="1120"/>
        <v>1.7098875189512759</v>
      </c>
      <c r="AJ1954">
        <f t="shared" ref="AJ1954:AJ2017" si="1160">IF(ABS($B1954)&gt;$AI$1948,SIGN($B1954)*$AI$1948,$B1954)</f>
        <v>-66</v>
      </c>
      <c r="AL1954">
        <f t="shared" si="1121"/>
        <v>-127.71971742147954</v>
      </c>
      <c r="AN1954">
        <f t="shared" ref="AN1954:AN2017" si="1161">(SIN($G$101))</f>
        <v>-0.8660254037844386</v>
      </c>
      <c r="AO1954">
        <f t="shared" si="1122"/>
        <v>1.7063733874717233</v>
      </c>
      <c r="AP1954">
        <f t="shared" si="1123"/>
        <v>-199</v>
      </c>
      <c r="AQ1954">
        <f t="shared" ref="AQ1954:AQ2017" si="1162">IF(ABS($B1954)&gt;$AP$1948,SIGN($B1954)*$AP$1948,$B1954)</f>
        <v>-82</v>
      </c>
      <c r="AS1954">
        <f t="shared" si="1124"/>
        <v>-130.30042177670057</v>
      </c>
      <c r="AU1954">
        <f t="shared" ref="AU1954:AU2017" si="1163">(SIN($H$101))</f>
        <v>-0.93969262078590832</v>
      </c>
      <c r="AV1954">
        <f t="shared" si="1125"/>
        <v>1.6510119640804393</v>
      </c>
      <c r="AX1954">
        <f t="shared" ref="AX1954:AX2017" si="1164">IF(ABS($B1954)&gt;$AW$1948,SIGN($B1954)*$AW$1948,$B1954)</f>
        <v>-100</v>
      </c>
      <c r="AZ1954">
        <f t="shared" si="1126"/>
        <v>-139.85485792009837</v>
      </c>
      <c r="BB1954">
        <f t="shared" ref="BB1954:BB2017" si="1165">(SIN($I$101))</f>
        <v>-0.98480775301220802</v>
      </c>
      <c r="BC1954">
        <f t="shared" si="1127"/>
        <v>1.5454853776129363</v>
      </c>
      <c r="BE1954">
        <f t="shared" ref="BE1954:BE2017" si="1166">IF(ABS($B1954)&gt;$BD$1948,SIGN($B1954)*$BD$1948,$B1954)</f>
        <v>-119</v>
      </c>
      <c r="BG1954">
        <f t="shared" si="1128"/>
        <v>-126.98118867421793</v>
      </c>
      <c r="BI1954">
        <f t="shared" ref="BI1954:BI2017" si="1167">(SIN($J$101))</f>
        <v>-1</v>
      </c>
      <c r="BJ1954">
        <f t="shared" si="1129"/>
        <v>1.393</v>
      </c>
      <c r="BL1954">
        <f t="shared" ref="BL1954:BL2017" si="1168">IF(ABS($B1954)&gt;$BK$1948,SIGN($B1954)*$BK$1948,$B1954)</f>
        <v>-142</v>
      </c>
      <c r="BN1954">
        <f t="shared" si="1130"/>
        <v>-127.23141838414251</v>
      </c>
      <c r="EL1954">
        <v>-196</v>
      </c>
      <c r="EM1954">
        <f t="shared" si="1131"/>
        <v>-1.6220170962761451</v>
      </c>
      <c r="EN1954">
        <f t="shared" ref="EN1954:EN2017" si="1169">EN1953+dt</f>
        <v>0.01</v>
      </c>
      <c r="EO1954" s="9">
        <f t="shared" ref="EO1954:EO2017" si="1170">IF($B1954&lt;-ABS(EO$1948),-ABS(EO$1948),IF($B1954&gt;ABS(EO$1948),ABS(EO$1948),$B1954))</f>
        <v>-13</v>
      </c>
      <c r="EQ1954">
        <f t="shared" ref="EQ1954:EQ2017" si="1171">(SIN(RADIANS(EQ$1951*10)))</f>
        <v>0.17364817766693033</v>
      </c>
      <c r="ER1954">
        <f t="shared" si="1132"/>
        <v>0.96900576884451739</v>
      </c>
      <c r="ES1954">
        <f t="shared" si="1133"/>
        <v>60.376526375099587</v>
      </c>
      <c r="ET1954">
        <f t="shared" si="1134"/>
        <v>60.376526375099566</v>
      </c>
      <c r="EU1954" s="9">
        <f t="shared" ref="EU1954:EU2017" si="1172">IF($B1954&lt;-ABS(EU$1948),-ABS(EU$1948),IF($B1954&gt;ABS(EU$1948),ABS(EU$1948),$B1954))</f>
        <v>-26</v>
      </c>
      <c r="EW1954">
        <f t="shared" ref="EW1954:EW2017" si="1173">(SIN(RADIANS(EW$1951*10)))</f>
        <v>0.34202014332566871</v>
      </c>
      <c r="EX1954">
        <f t="shared" si="1135"/>
        <v>0.87744495470063677</v>
      </c>
      <c r="EZ1954">
        <f t="shared" si="1136"/>
        <v>57.497531468443704</v>
      </c>
      <c r="FB1954" s="9">
        <f>IF($B1954&lt;-ABS(FB$1948),-ABS(FB$1948),IF($B1954&gt;ABS(FB$1948),ABS(FB$1948),$B1954))</f>
        <v>-39</v>
      </c>
      <c r="FD1954">
        <f t="shared" ref="FD1954:FD2017" si="1174">(SIN(RADIANS(FD$1951*10)))</f>
        <v>0.49999999999999994</v>
      </c>
      <c r="FE1954">
        <f t="shared" si="1137"/>
        <v>0.72952540378443875</v>
      </c>
      <c r="FG1954">
        <f t="shared" si="1138"/>
        <v>52.558204488495448</v>
      </c>
      <c r="FI1954" s="9">
        <f t="shared" ref="FI1954:FI2017" si="1175">IF($B1954&lt;-ABS(FI$1948),-ABS(FI$1948),IF($B1954&gt;ABS(FI$1948),ABS(FI$1948),$B1954))</f>
        <v>-52</v>
      </c>
      <c r="FK1954">
        <f t="shared" ref="FK1954:FK2017" si="1176">(SIN(RADIANS(FK$1951*10)))</f>
        <v>0.64278760968653925</v>
      </c>
      <c r="FL1954">
        <f t="shared" si="1139"/>
        <v>0.53206975319307781</v>
      </c>
      <c r="FN1954">
        <f t="shared" si="1140"/>
        <v>45.318882823578598</v>
      </c>
      <c r="FP1954" s="9">
        <f t="shared" ref="FP1954:FP2017" si="1177">IF($B1954&lt;-ABS(FP$1948),-ABS(FP$1948),IF($B1954&gt;ABS(FP$1948),ABS(FP$1948),$B1954))</f>
        <v>-67</v>
      </c>
      <c r="FQ1954" s="9">
        <f t="shared" ref="FQ1954:FQ2017" si="1178">IF($B1954&lt;-ABS($FS$1944),-ABS($FS$1944),IF($B1954&gt;ABS($FS$1944),ABS($FS$1944),$B1954))</f>
        <v>-199</v>
      </c>
      <c r="FR1954">
        <f t="shared" ref="FR1954:FR2017" si="1179">(SIN(RADIANS(FR$1951*10)))</f>
        <v>0.76604444311897801</v>
      </c>
      <c r="FS1954">
        <f t="shared" si="1141"/>
        <v>0.28351276586373869</v>
      </c>
      <c r="FT1954">
        <f t="shared" si="1142"/>
        <v>26.009582303643697</v>
      </c>
      <c r="FU1954">
        <f t="shared" ref="FU1954:FU2017" si="1180">FT1954</f>
        <v>26.009582303643697</v>
      </c>
      <c r="FW1954" s="9">
        <f t="shared" ref="FW1954:FW2017" si="1181">IF($B1954&lt;-ABS(FW$1948),-ABS(FW$1948),IF($B1954&gt;ABS(FW$1948),ABS(FW$1948),$B1954))</f>
        <v>-83</v>
      </c>
      <c r="FY1954">
        <f t="shared" ref="FY1954:FY2017" si="1182">(SIN(RADIANS(FY$1951*10)))</f>
        <v>0.8660254037844386</v>
      </c>
      <c r="FZ1954">
        <f t="shared" si="1143"/>
        <v>-3.1607595987587223E-3</v>
      </c>
      <c r="GB1954">
        <f t="shared" si="1144"/>
        <v>22.099252914857061</v>
      </c>
      <c r="GD1954" s="9">
        <f t="shared" ref="GD1954:GD2017" si="1183">IF($B1954&lt;-ABS(GD$1948),-ABS(GD$1948),IF($B1954&gt;ABS(GD$1948),ABS(GD$1948),$B1954))</f>
        <v>-101</v>
      </c>
      <c r="GF1954">
        <f t="shared" ref="GF1954:GF2017" si="1184">(SIN(RADIANS(GF$1951*10)))</f>
        <v>0.93969262078590832</v>
      </c>
      <c r="GG1954">
        <f t="shared" si="1145"/>
        <v>-0.32234253956996833</v>
      </c>
      <c r="GI1954">
        <f t="shared" si="1146"/>
        <v>1.0536083439876458</v>
      </c>
      <c r="GK1954" s="9">
        <f t="shared" ref="GK1954:GK2017" si="1185">IF($B1954&lt;-ABS(GK$1948),-ABS(GK$1948),IF($B1954&gt;ABS(GK$1948),ABS(GK$1948),$B1954))</f>
        <v>-120</v>
      </c>
      <c r="GM1954">
        <f t="shared" ref="GM1954:GM2017" si="1186">(SIN(RADIANS(GM$1951*10)))</f>
        <v>0.98480775301220802</v>
      </c>
      <c r="GN1954">
        <f t="shared" si="1147"/>
        <v>-0.6535903348633243</v>
      </c>
      <c r="GP1954">
        <f t="shared" si="1148"/>
        <v>-33.067982432539857</v>
      </c>
      <c r="GR1954" s="9">
        <f t="shared" ref="GR1954:GR2017" si="1187">IF($B1954&lt;-ABS(GR$1948),-ABS(GR$1948),IF($B1954&gt;ABS(GR$1948),ABS(GR$1948),$B1954))</f>
        <v>-120</v>
      </c>
      <c r="GT1954">
        <f t="shared" ref="GT1954:GT2017" si="1188">(SIN(RADIANS(GT$1951*10)))</f>
        <v>0.98480775301220802</v>
      </c>
      <c r="GU1954">
        <f t="shared" si="1149"/>
        <v>-0.6535903348633243</v>
      </c>
      <c r="GW1954">
        <f t="shared" si="1150"/>
        <v>-33.067982432539857</v>
      </c>
      <c r="GY1954" s="9">
        <f t="shared" ref="GY1954:GY2017" si="1189">IF($B1954&lt;-ABS(GY$1948),-ABS(GY$1948),IF($B1954&gt;ABS(GY$1948),ABS(GY$1948),$B1954))</f>
        <v>-143</v>
      </c>
      <c r="HA1954">
        <f t="shared" ref="HA1954:HA2017" si="1190">(SIN(RADIANS(HA$1951*10)))</f>
        <v>1</v>
      </c>
      <c r="HB1954">
        <f t="shared" si="1151"/>
        <v>-1.0010000000000001</v>
      </c>
      <c r="HD1954" t="e">
        <f t="shared" si="1152"/>
        <v>#NUM!</v>
      </c>
    </row>
    <row r="1955" spans="1:212" x14ac:dyDescent="0.2">
      <c r="A1955">
        <v>-198</v>
      </c>
      <c r="B1955">
        <f t="shared" si="1107"/>
        <v>-198</v>
      </c>
      <c r="C1955">
        <f t="shared" si="1108"/>
        <v>-0.17364817766693033</v>
      </c>
      <c r="D1955">
        <f t="shared" si="1109"/>
        <v>0.99939419993623013</v>
      </c>
      <c r="E1955">
        <f t="shared" si="1153"/>
        <v>-12</v>
      </c>
      <c r="G1955">
        <f t="shared" si="1110"/>
        <v>-114.22554396381631</v>
      </c>
      <c r="M1955">
        <f t="shared" si="1111"/>
        <v>-0.34202014332566871</v>
      </c>
      <c r="N1955">
        <f t="shared" si="1112"/>
        <v>0.99954614586790047</v>
      </c>
      <c r="O1955">
        <f t="shared" si="1154"/>
        <v>-25</v>
      </c>
      <c r="P1955">
        <f t="shared" si="1113"/>
        <v>-130.27443428879607</v>
      </c>
      <c r="Q1955">
        <f t="shared" si="1114"/>
        <v>-130.27443428879607</v>
      </c>
      <c r="R1955">
        <f t="shared" si="1115"/>
        <v>-0.49999999999999994</v>
      </c>
      <c r="S1955">
        <f t="shared" si="1116"/>
        <v>1.5590254037844387</v>
      </c>
      <c r="U1955">
        <f t="shared" si="1155"/>
        <v>-38</v>
      </c>
      <c r="X1955">
        <f t="shared" si="1117"/>
        <v>-130.24602824735697</v>
      </c>
      <c r="Z1955">
        <f t="shared" si="1156"/>
        <v>-0.64278760968653925</v>
      </c>
      <c r="AA1955">
        <f t="shared" si="1118"/>
        <v>1.6569480701445212</v>
      </c>
      <c r="AB1955">
        <f t="shared" si="1157"/>
        <v>-198</v>
      </c>
      <c r="AC1955">
        <f t="shared" si="1158"/>
        <v>-51</v>
      </c>
      <c r="AE1955">
        <f t="shared" si="1119"/>
        <v>-121.84260227029674</v>
      </c>
      <c r="AG1955">
        <f t="shared" si="1159"/>
        <v>-0.76604444311897801</v>
      </c>
      <c r="AH1955">
        <f t="shared" si="1120"/>
        <v>1.7045252078494428</v>
      </c>
      <c r="AJ1955">
        <f t="shared" si="1160"/>
        <v>-66</v>
      </c>
      <c r="AL1955">
        <f t="shared" si="1121"/>
        <v>-127.71971742147954</v>
      </c>
      <c r="AN1955">
        <f t="shared" si="1161"/>
        <v>-0.8660254037844386</v>
      </c>
      <c r="AO1955">
        <f t="shared" si="1122"/>
        <v>1.700311209645232</v>
      </c>
      <c r="AP1955">
        <f t="shared" si="1123"/>
        <v>-198</v>
      </c>
      <c r="AQ1955">
        <f t="shared" si="1162"/>
        <v>-82</v>
      </c>
      <c r="AS1955">
        <f t="shared" si="1124"/>
        <v>-130.30042177670057</v>
      </c>
      <c r="AU1955">
        <f t="shared" si="1163"/>
        <v>-0.93969262078590832</v>
      </c>
      <c r="AV1955">
        <f t="shared" si="1125"/>
        <v>1.6444341157349378</v>
      </c>
      <c r="AX1955">
        <f t="shared" si="1164"/>
        <v>-100</v>
      </c>
      <c r="AZ1955">
        <f t="shared" si="1126"/>
        <v>-139.85485792009837</v>
      </c>
      <c r="BB1955">
        <f t="shared" si="1165"/>
        <v>-0.98480775301220802</v>
      </c>
      <c r="BC1955">
        <f t="shared" si="1127"/>
        <v>1.5385917233418507</v>
      </c>
      <c r="BE1955">
        <f t="shared" si="1166"/>
        <v>-119</v>
      </c>
      <c r="BG1955">
        <f t="shared" si="1128"/>
        <v>-126.98118867421793</v>
      </c>
      <c r="BI1955">
        <f t="shared" si="1167"/>
        <v>-1</v>
      </c>
      <c r="BJ1955">
        <f t="shared" si="1129"/>
        <v>1.3860000000000001</v>
      </c>
      <c r="BL1955">
        <f t="shared" si="1168"/>
        <v>-142</v>
      </c>
      <c r="BN1955">
        <f t="shared" si="1130"/>
        <v>-127.23141838414251</v>
      </c>
      <c r="EG1955" t="s">
        <v>47</v>
      </c>
      <c r="EL1955">
        <v>-196</v>
      </c>
      <c r="EM1955">
        <f t="shared" si="1131"/>
        <v>-3.0347517765495819</v>
      </c>
      <c r="EN1955">
        <f t="shared" si="1169"/>
        <v>0.02</v>
      </c>
      <c r="EO1955" s="9">
        <f t="shared" si="1170"/>
        <v>-13</v>
      </c>
      <c r="EQ1955">
        <f t="shared" si="1171"/>
        <v>0.17364817766693033</v>
      </c>
      <c r="ER1955">
        <f t="shared" si="1132"/>
        <v>0.96900576884451739</v>
      </c>
      <c r="ES1955">
        <f t="shared" si="1133"/>
        <v>60.376526375099587</v>
      </c>
      <c r="ET1955">
        <f t="shared" si="1134"/>
        <v>60.376526375099566</v>
      </c>
      <c r="EU1955" s="9">
        <f t="shared" si="1172"/>
        <v>-26</v>
      </c>
      <c r="EW1955">
        <f t="shared" si="1173"/>
        <v>0.34202014332566871</v>
      </c>
      <c r="EX1955">
        <f t="shared" si="1135"/>
        <v>0.87744495470063677</v>
      </c>
      <c r="EZ1955">
        <f t="shared" si="1136"/>
        <v>57.497531468443704</v>
      </c>
      <c r="FB1955" s="9">
        <f t="shared" ref="FB1955:FB2018" si="1191">IF($B1955&lt;-ABS(FB$1948),-ABS(FB$1948),IF($B1955&gt;ABS(FB$1948),ABS(FB$1948),$B1955))</f>
        <v>-39</v>
      </c>
      <c r="FD1955">
        <f t="shared" si="1174"/>
        <v>0.49999999999999994</v>
      </c>
      <c r="FE1955">
        <f t="shared" si="1137"/>
        <v>0.72952540378443875</v>
      </c>
      <c r="FG1955">
        <f t="shared" si="1138"/>
        <v>52.558204488495448</v>
      </c>
      <c r="FI1955" s="9">
        <f t="shared" si="1175"/>
        <v>-52</v>
      </c>
      <c r="FK1955">
        <f t="shared" si="1176"/>
        <v>0.64278760968653925</v>
      </c>
      <c r="FL1955">
        <f t="shared" si="1139"/>
        <v>0.53206975319307781</v>
      </c>
      <c r="FN1955">
        <f t="shared" si="1140"/>
        <v>45.318882823578598</v>
      </c>
      <c r="FP1955" s="9">
        <f t="shared" si="1177"/>
        <v>-67</v>
      </c>
      <c r="FQ1955" s="9">
        <f t="shared" si="1178"/>
        <v>-198</v>
      </c>
      <c r="FR1955">
        <f t="shared" si="1179"/>
        <v>0.76604444311897801</v>
      </c>
      <c r="FS1955">
        <f t="shared" si="1141"/>
        <v>0.28351276586373869</v>
      </c>
      <c r="FT1955">
        <f t="shared" si="1142"/>
        <v>26.474567447701343</v>
      </c>
      <c r="FU1955">
        <f t="shared" si="1180"/>
        <v>26.474567447701343</v>
      </c>
      <c r="FW1955" s="9">
        <f t="shared" si="1181"/>
        <v>-83</v>
      </c>
      <c r="FY1955">
        <f t="shared" si="1182"/>
        <v>0.8660254037844386</v>
      </c>
      <c r="FZ1955">
        <f t="shared" si="1143"/>
        <v>-3.1607595987587223E-3</v>
      </c>
      <c r="GB1955">
        <f t="shared" si="1144"/>
        <v>22.099252914857061</v>
      </c>
      <c r="GD1955" s="9">
        <f t="shared" si="1183"/>
        <v>-101</v>
      </c>
      <c r="GF1955">
        <f t="shared" si="1184"/>
        <v>0.93969262078590832</v>
      </c>
      <c r="GG1955">
        <f t="shared" si="1145"/>
        <v>-0.32234253956996833</v>
      </c>
      <c r="GI1955">
        <f t="shared" si="1146"/>
        <v>1.0536083439876458</v>
      </c>
      <c r="GK1955" s="9">
        <f t="shared" si="1185"/>
        <v>-120</v>
      </c>
      <c r="GM1955">
        <f t="shared" si="1186"/>
        <v>0.98480775301220802</v>
      </c>
      <c r="GN1955">
        <f t="shared" si="1147"/>
        <v>-0.6535903348633243</v>
      </c>
      <c r="GP1955">
        <f t="shared" si="1148"/>
        <v>-33.067982432539857</v>
      </c>
      <c r="GR1955" s="9">
        <f t="shared" si="1187"/>
        <v>-120</v>
      </c>
      <c r="GT1955">
        <f t="shared" si="1188"/>
        <v>0.98480775301220802</v>
      </c>
      <c r="GU1955">
        <f t="shared" si="1149"/>
        <v>-0.6535903348633243</v>
      </c>
      <c r="GW1955">
        <f t="shared" si="1150"/>
        <v>-33.067982432539857</v>
      </c>
      <c r="GY1955" s="9">
        <f t="shared" si="1189"/>
        <v>-143</v>
      </c>
      <c r="HA1955">
        <f t="shared" si="1190"/>
        <v>1</v>
      </c>
      <c r="HB1955">
        <f t="shared" si="1151"/>
        <v>-1.0010000000000001</v>
      </c>
      <c r="HD1955" t="e">
        <f t="shared" si="1152"/>
        <v>#NUM!</v>
      </c>
    </row>
    <row r="1956" spans="1:212" x14ac:dyDescent="0.2">
      <c r="A1956">
        <v>-197</v>
      </c>
      <c r="B1956">
        <f t="shared" si="1107"/>
        <v>-197</v>
      </c>
      <c r="C1956">
        <f t="shared" si="1108"/>
        <v>-0.17364817766693033</v>
      </c>
      <c r="D1956">
        <f t="shared" si="1109"/>
        <v>0.99939419993623013</v>
      </c>
      <c r="E1956">
        <f t="shared" si="1153"/>
        <v>-12</v>
      </c>
      <c r="G1956">
        <f t="shared" si="1110"/>
        <v>-114.22554396381631</v>
      </c>
      <c r="M1956">
        <f t="shared" si="1111"/>
        <v>-0.34202014332566871</v>
      </c>
      <c r="N1956">
        <f t="shared" si="1112"/>
        <v>0.99954614586790047</v>
      </c>
      <c r="O1956">
        <f t="shared" si="1154"/>
        <v>-25</v>
      </c>
      <c r="P1956">
        <f t="shared" si="1113"/>
        <v>-130.27443428879607</v>
      </c>
      <c r="Q1956">
        <f t="shared" si="1114"/>
        <v>-130.27443428879607</v>
      </c>
      <c r="R1956">
        <f t="shared" si="1115"/>
        <v>-0.49999999999999994</v>
      </c>
      <c r="S1956">
        <f t="shared" si="1116"/>
        <v>1.5555254037844386</v>
      </c>
      <c r="U1956">
        <f t="shared" si="1155"/>
        <v>-38</v>
      </c>
      <c r="X1956">
        <f t="shared" si="1117"/>
        <v>-130.24602824735697</v>
      </c>
      <c r="Z1956">
        <f t="shared" si="1156"/>
        <v>-0.64278760968653925</v>
      </c>
      <c r="AA1956">
        <f t="shared" si="1118"/>
        <v>1.6524485568767155</v>
      </c>
      <c r="AB1956">
        <f t="shared" si="1157"/>
        <v>-197</v>
      </c>
      <c r="AC1956">
        <f t="shared" si="1158"/>
        <v>-51</v>
      </c>
      <c r="AE1956">
        <f t="shared" si="1119"/>
        <v>-121.84260227029674</v>
      </c>
      <c r="AG1956">
        <f t="shared" si="1159"/>
        <v>-0.76604444311897801</v>
      </c>
      <c r="AH1956">
        <f t="shared" si="1120"/>
        <v>1.6991628967476098</v>
      </c>
      <c r="AJ1956">
        <f t="shared" si="1160"/>
        <v>-66</v>
      </c>
      <c r="AL1956">
        <f t="shared" si="1121"/>
        <v>-127.71971742147954</v>
      </c>
      <c r="AN1956">
        <f t="shared" si="1161"/>
        <v>-0.8660254037844386</v>
      </c>
      <c r="AO1956">
        <f t="shared" si="1122"/>
        <v>1.6942490318187411</v>
      </c>
      <c r="AP1956">
        <f t="shared" si="1123"/>
        <v>-197</v>
      </c>
      <c r="AQ1956">
        <f t="shared" si="1162"/>
        <v>-82</v>
      </c>
      <c r="AS1956">
        <f t="shared" si="1124"/>
        <v>-130.30042177670057</v>
      </c>
      <c r="AU1956">
        <f t="shared" si="1163"/>
        <v>-0.93969262078590832</v>
      </c>
      <c r="AV1956">
        <f t="shared" si="1125"/>
        <v>1.6378562673894366</v>
      </c>
      <c r="AX1956">
        <f t="shared" si="1164"/>
        <v>-100</v>
      </c>
      <c r="AZ1956">
        <f t="shared" si="1126"/>
        <v>-139.85485792009837</v>
      </c>
      <c r="BB1956">
        <f t="shared" si="1165"/>
        <v>-0.98480775301220802</v>
      </c>
      <c r="BC1956">
        <f t="shared" si="1127"/>
        <v>1.5316980690707651</v>
      </c>
      <c r="BE1956">
        <f t="shared" si="1166"/>
        <v>-119</v>
      </c>
      <c r="BG1956">
        <f t="shared" si="1128"/>
        <v>-126.98118867421793</v>
      </c>
      <c r="BI1956">
        <f t="shared" si="1167"/>
        <v>-1</v>
      </c>
      <c r="BJ1956">
        <f t="shared" si="1129"/>
        <v>1.379</v>
      </c>
      <c r="BL1956">
        <f t="shared" si="1168"/>
        <v>-142</v>
      </c>
      <c r="BN1956">
        <f t="shared" si="1130"/>
        <v>-127.23141838414251</v>
      </c>
      <c r="EF1956" s="6" t="s">
        <v>49</v>
      </c>
      <c r="EG1956" s="7" t="s">
        <v>48</v>
      </c>
      <c r="EL1956">
        <v>-196</v>
      </c>
      <c r="EM1956">
        <f t="shared" si="1131"/>
        <v>-4.2649102063262525</v>
      </c>
      <c r="EN1956">
        <f t="shared" si="1169"/>
        <v>0.03</v>
      </c>
      <c r="EO1956" s="9">
        <f t="shared" si="1170"/>
        <v>-13</v>
      </c>
      <c r="EQ1956">
        <f t="shared" si="1171"/>
        <v>0.17364817766693033</v>
      </c>
      <c r="ER1956">
        <f t="shared" si="1132"/>
        <v>0.96900576884451739</v>
      </c>
      <c r="ES1956">
        <f t="shared" si="1133"/>
        <v>60.376526375099587</v>
      </c>
      <c r="ET1956">
        <f t="shared" si="1134"/>
        <v>60.376526375099566</v>
      </c>
      <c r="EU1956" s="9">
        <f t="shared" si="1172"/>
        <v>-26</v>
      </c>
      <c r="EW1956">
        <f t="shared" si="1173"/>
        <v>0.34202014332566871</v>
      </c>
      <c r="EX1956">
        <f t="shared" si="1135"/>
        <v>0.87744495470063677</v>
      </c>
      <c r="EZ1956">
        <f t="shared" si="1136"/>
        <v>57.497531468443704</v>
      </c>
      <c r="FB1956" s="9">
        <f t="shared" si="1191"/>
        <v>-39</v>
      </c>
      <c r="FD1956">
        <f t="shared" si="1174"/>
        <v>0.49999999999999994</v>
      </c>
      <c r="FE1956">
        <f t="shared" si="1137"/>
        <v>0.72952540378443875</v>
      </c>
      <c r="FG1956">
        <f t="shared" si="1138"/>
        <v>52.558204488495448</v>
      </c>
      <c r="FI1956" s="9">
        <f t="shared" si="1175"/>
        <v>-52</v>
      </c>
      <c r="FK1956">
        <f t="shared" si="1176"/>
        <v>0.64278760968653925</v>
      </c>
      <c r="FL1956">
        <f t="shared" si="1139"/>
        <v>0.53206975319307781</v>
      </c>
      <c r="FN1956">
        <f t="shared" si="1140"/>
        <v>45.318882823578598</v>
      </c>
      <c r="FP1956" s="9">
        <f t="shared" si="1177"/>
        <v>-67</v>
      </c>
      <c r="FQ1956" s="9">
        <f t="shared" si="1178"/>
        <v>-197</v>
      </c>
      <c r="FR1956">
        <f t="shared" si="1179"/>
        <v>0.76604444311897801</v>
      </c>
      <c r="FS1956">
        <f t="shared" si="1141"/>
        <v>0.28351276586373869</v>
      </c>
      <c r="FT1956">
        <f t="shared" si="1142"/>
        <v>26.932389691241127</v>
      </c>
      <c r="FU1956">
        <f t="shared" si="1180"/>
        <v>26.932389691241127</v>
      </c>
      <c r="FW1956" s="9">
        <f t="shared" si="1181"/>
        <v>-83</v>
      </c>
      <c r="FY1956">
        <f t="shared" si="1182"/>
        <v>0.8660254037844386</v>
      </c>
      <c r="FZ1956">
        <f t="shared" si="1143"/>
        <v>-3.1607595987587223E-3</v>
      </c>
      <c r="GB1956">
        <f t="shared" si="1144"/>
        <v>22.099252914857061</v>
      </c>
      <c r="GD1956" s="9">
        <f t="shared" si="1183"/>
        <v>-101</v>
      </c>
      <c r="GF1956">
        <f t="shared" si="1184"/>
        <v>0.93969262078590832</v>
      </c>
      <c r="GG1956">
        <f t="shared" si="1145"/>
        <v>-0.32234253956996833</v>
      </c>
      <c r="GI1956">
        <f t="shared" si="1146"/>
        <v>1.0536083439876458</v>
      </c>
      <c r="GK1956" s="9">
        <f t="shared" si="1185"/>
        <v>-120</v>
      </c>
      <c r="GM1956">
        <f t="shared" si="1186"/>
        <v>0.98480775301220802</v>
      </c>
      <c r="GN1956">
        <f t="shared" si="1147"/>
        <v>-0.6535903348633243</v>
      </c>
      <c r="GP1956">
        <f t="shared" si="1148"/>
        <v>-33.067982432539857</v>
      </c>
      <c r="GR1956" s="9">
        <f t="shared" si="1187"/>
        <v>-120</v>
      </c>
      <c r="GT1956">
        <f t="shared" si="1188"/>
        <v>0.98480775301220802</v>
      </c>
      <c r="GU1956">
        <f t="shared" si="1149"/>
        <v>-0.6535903348633243</v>
      </c>
      <c r="GW1956">
        <f t="shared" si="1150"/>
        <v>-33.067982432539857</v>
      </c>
      <c r="GY1956" s="9">
        <f t="shared" si="1189"/>
        <v>-143</v>
      </c>
      <c r="HA1956">
        <f t="shared" si="1190"/>
        <v>1</v>
      </c>
      <c r="HB1956">
        <f t="shared" si="1151"/>
        <v>-1.0010000000000001</v>
      </c>
      <c r="HD1956" t="e">
        <f t="shared" si="1152"/>
        <v>#NUM!</v>
      </c>
    </row>
    <row r="1957" spans="1:212" x14ac:dyDescent="0.2">
      <c r="A1957">
        <v>-196</v>
      </c>
      <c r="B1957">
        <f t="shared" si="1107"/>
        <v>-196</v>
      </c>
      <c r="C1957">
        <f t="shared" si="1108"/>
        <v>-0.17364817766693033</v>
      </c>
      <c r="D1957">
        <f t="shared" si="1109"/>
        <v>0.99939419993623013</v>
      </c>
      <c r="E1957">
        <f t="shared" si="1153"/>
        <v>-12</v>
      </c>
      <c r="G1957">
        <f t="shared" si="1110"/>
        <v>-114.22554396381631</v>
      </c>
      <c r="M1957">
        <f t="shared" si="1111"/>
        <v>-0.34202014332566871</v>
      </c>
      <c r="N1957">
        <f t="shared" si="1112"/>
        <v>0.99954614586790047</v>
      </c>
      <c r="O1957">
        <f t="shared" si="1154"/>
        <v>-25</v>
      </c>
      <c r="P1957">
        <f t="shared" si="1113"/>
        <v>-130.27443428879607</v>
      </c>
      <c r="Q1957">
        <f t="shared" si="1114"/>
        <v>-130.27443428879607</v>
      </c>
      <c r="R1957">
        <f t="shared" si="1115"/>
        <v>-0.49999999999999994</v>
      </c>
      <c r="S1957">
        <f t="shared" si="1116"/>
        <v>1.5520254037844388</v>
      </c>
      <c r="U1957">
        <f t="shared" si="1155"/>
        <v>-38</v>
      </c>
      <c r="X1957">
        <f t="shared" si="1117"/>
        <v>-130.24602824735697</v>
      </c>
      <c r="Z1957">
        <f t="shared" si="1156"/>
        <v>-0.64278760968653925</v>
      </c>
      <c r="AA1957">
        <f t="shared" si="1118"/>
        <v>1.6479490436089099</v>
      </c>
      <c r="AB1957">
        <f t="shared" si="1157"/>
        <v>-196</v>
      </c>
      <c r="AC1957">
        <f t="shared" si="1158"/>
        <v>-51</v>
      </c>
      <c r="AE1957">
        <f t="shared" si="1119"/>
        <v>-121.84260227029674</v>
      </c>
      <c r="AG1957">
        <f t="shared" si="1159"/>
        <v>-0.76604444311897801</v>
      </c>
      <c r="AH1957">
        <f t="shared" si="1120"/>
        <v>1.6938005856457772</v>
      </c>
      <c r="AJ1957">
        <f t="shared" si="1160"/>
        <v>-66</v>
      </c>
      <c r="AL1957">
        <f t="shared" si="1121"/>
        <v>-127.71971742147954</v>
      </c>
      <c r="AN1957">
        <f t="shared" si="1161"/>
        <v>-0.8660254037844386</v>
      </c>
      <c r="AO1957">
        <f t="shared" si="1122"/>
        <v>1.6881868539922498</v>
      </c>
      <c r="AP1957">
        <f t="shared" si="1123"/>
        <v>-196</v>
      </c>
      <c r="AQ1957">
        <f t="shared" si="1162"/>
        <v>-82</v>
      </c>
      <c r="AS1957">
        <f t="shared" si="1124"/>
        <v>-130.30042177670057</v>
      </c>
      <c r="AU1957">
        <f t="shared" si="1163"/>
        <v>-0.93969262078590832</v>
      </c>
      <c r="AV1957">
        <f t="shared" si="1125"/>
        <v>1.6312784190439351</v>
      </c>
      <c r="AX1957">
        <f t="shared" si="1164"/>
        <v>-100</v>
      </c>
      <c r="AZ1957">
        <f t="shared" si="1126"/>
        <v>-139.85485792009837</v>
      </c>
      <c r="BB1957">
        <f t="shared" si="1165"/>
        <v>-0.98480775301220802</v>
      </c>
      <c r="BC1957">
        <f t="shared" si="1127"/>
        <v>1.52480441479968</v>
      </c>
      <c r="BE1957">
        <f t="shared" si="1166"/>
        <v>-119</v>
      </c>
      <c r="BG1957">
        <f t="shared" si="1128"/>
        <v>-126.98118867421793</v>
      </c>
      <c r="BI1957">
        <f t="shared" si="1167"/>
        <v>-1</v>
      </c>
      <c r="BJ1957">
        <f t="shared" si="1129"/>
        <v>1.3720000000000001</v>
      </c>
      <c r="BL1957">
        <f t="shared" si="1168"/>
        <v>-142</v>
      </c>
      <c r="BN1957">
        <f t="shared" si="1130"/>
        <v>-127.23141838414251</v>
      </c>
      <c r="EL1957">
        <v>-196</v>
      </c>
      <c r="EM1957">
        <f t="shared" si="1131"/>
        <v>-5.3358628901614491</v>
      </c>
      <c r="EN1957">
        <f t="shared" si="1169"/>
        <v>0.04</v>
      </c>
      <c r="EO1957" s="9">
        <f t="shared" si="1170"/>
        <v>-13</v>
      </c>
      <c r="EQ1957">
        <f t="shared" si="1171"/>
        <v>0.17364817766693033</v>
      </c>
      <c r="ER1957">
        <f t="shared" si="1132"/>
        <v>0.96900576884451739</v>
      </c>
      <c r="ES1957">
        <f t="shared" si="1133"/>
        <v>60.376526375099587</v>
      </c>
      <c r="ET1957">
        <f t="shared" si="1134"/>
        <v>60.376526375099566</v>
      </c>
      <c r="EU1957" s="9">
        <f t="shared" si="1172"/>
        <v>-26</v>
      </c>
      <c r="EW1957">
        <f t="shared" si="1173"/>
        <v>0.34202014332566871</v>
      </c>
      <c r="EX1957">
        <f t="shared" si="1135"/>
        <v>0.87744495470063677</v>
      </c>
      <c r="EZ1957">
        <f t="shared" si="1136"/>
        <v>57.497531468443704</v>
      </c>
      <c r="FB1957" s="9">
        <f t="shared" si="1191"/>
        <v>-39</v>
      </c>
      <c r="FD1957">
        <f t="shared" si="1174"/>
        <v>0.49999999999999994</v>
      </c>
      <c r="FE1957">
        <f t="shared" si="1137"/>
        <v>0.72952540378443875</v>
      </c>
      <c r="FG1957">
        <f t="shared" si="1138"/>
        <v>52.558204488495448</v>
      </c>
      <c r="FI1957" s="9">
        <f t="shared" si="1175"/>
        <v>-52</v>
      </c>
      <c r="FK1957">
        <f t="shared" si="1176"/>
        <v>0.64278760968653925</v>
      </c>
      <c r="FL1957">
        <f t="shared" si="1139"/>
        <v>0.53206975319307781</v>
      </c>
      <c r="FN1957">
        <f t="shared" si="1140"/>
        <v>45.318882823578598</v>
      </c>
      <c r="FP1957" s="9">
        <f t="shared" si="1177"/>
        <v>-67</v>
      </c>
      <c r="FQ1957" s="9">
        <f t="shared" si="1178"/>
        <v>-196</v>
      </c>
      <c r="FR1957">
        <f t="shared" si="1179"/>
        <v>0.76604444311897801</v>
      </c>
      <c r="FS1957">
        <f t="shared" si="1141"/>
        <v>0.28351276586373869</v>
      </c>
      <c r="FT1957">
        <f t="shared" si="1142"/>
        <v>27.383106823224455</v>
      </c>
      <c r="FU1957">
        <f t="shared" si="1180"/>
        <v>27.383106823224455</v>
      </c>
      <c r="FW1957" s="9">
        <f t="shared" si="1181"/>
        <v>-83</v>
      </c>
      <c r="FY1957">
        <f t="shared" si="1182"/>
        <v>0.8660254037844386</v>
      </c>
      <c r="FZ1957">
        <f t="shared" si="1143"/>
        <v>-3.1607595987587223E-3</v>
      </c>
      <c r="GB1957">
        <f t="shared" si="1144"/>
        <v>22.099252914857061</v>
      </c>
      <c r="GD1957" s="9">
        <f t="shared" si="1183"/>
        <v>-101</v>
      </c>
      <c r="GF1957">
        <f t="shared" si="1184"/>
        <v>0.93969262078590832</v>
      </c>
      <c r="GG1957">
        <f t="shared" si="1145"/>
        <v>-0.32234253956996833</v>
      </c>
      <c r="GI1957">
        <f t="shared" si="1146"/>
        <v>1.0536083439876458</v>
      </c>
      <c r="GK1957" s="9">
        <f t="shared" si="1185"/>
        <v>-120</v>
      </c>
      <c r="GM1957">
        <f t="shared" si="1186"/>
        <v>0.98480775301220802</v>
      </c>
      <c r="GN1957">
        <f t="shared" si="1147"/>
        <v>-0.6535903348633243</v>
      </c>
      <c r="GP1957">
        <f t="shared" si="1148"/>
        <v>-33.067982432539857</v>
      </c>
      <c r="GR1957" s="9">
        <f t="shared" si="1187"/>
        <v>-120</v>
      </c>
      <c r="GT1957">
        <f t="shared" si="1188"/>
        <v>0.98480775301220802</v>
      </c>
      <c r="GU1957">
        <f t="shared" si="1149"/>
        <v>-0.6535903348633243</v>
      </c>
      <c r="GW1957">
        <f t="shared" si="1150"/>
        <v>-33.067982432539857</v>
      </c>
      <c r="GY1957" s="9">
        <f t="shared" si="1189"/>
        <v>-143</v>
      </c>
      <c r="HA1957">
        <f t="shared" si="1190"/>
        <v>1</v>
      </c>
      <c r="HB1957">
        <f t="shared" si="1151"/>
        <v>-1.0010000000000001</v>
      </c>
      <c r="HD1957" t="e">
        <f t="shared" si="1152"/>
        <v>#NUM!</v>
      </c>
    </row>
    <row r="1958" spans="1:212" x14ac:dyDescent="0.2">
      <c r="A1958">
        <v>-195</v>
      </c>
      <c r="B1958">
        <f t="shared" si="1107"/>
        <v>-195</v>
      </c>
      <c r="C1958">
        <f t="shared" si="1108"/>
        <v>-0.17364817766693033</v>
      </c>
      <c r="D1958">
        <f t="shared" si="1109"/>
        <v>0.99939419993623013</v>
      </c>
      <c r="E1958">
        <f t="shared" si="1153"/>
        <v>-12</v>
      </c>
      <c r="G1958">
        <f t="shared" si="1110"/>
        <v>-114.22554396381631</v>
      </c>
      <c r="M1958">
        <f t="shared" si="1111"/>
        <v>-0.34202014332566871</v>
      </c>
      <c r="N1958">
        <f t="shared" si="1112"/>
        <v>0.99954614586790047</v>
      </c>
      <c r="O1958">
        <f t="shared" si="1154"/>
        <v>-25</v>
      </c>
      <c r="P1958">
        <f t="shared" si="1113"/>
        <v>-130.27443428879607</v>
      </c>
      <c r="Q1958">
        <f t="shared" si="1114"/>
        <v>-130.27443428879607</v>
      </c>
      <c r="R1958">
        <f t="shared" si="1115"/>
        <v>-0.49999999999999994</v>
      </c>
      <c r="S1958">
        <f t="shared" si="1116"/>
        <v>1.5485254037844385</v>
      </c>
      <c r="U1958">
        <f t="shared" si="1155"/>
        <v>-38</v>
      </c>
      <c r="X1958">
        <f t="shared" si="1117"/>
        <v>-130.24602824735697</v>
      </c>
      <c r="Z1958">
        <f t="shared" si="1156"/>
        <v>-0.64278760968653925</v>
      </c>
      <c r="AA1958">
        <f t="shared" si="1118"/>
        <v>1.6434495303411039</v>
      </c>
      <c r="AB1958">
        <f t="shared" si="1157"/>
        <v>-195</v>
      </c>
      <c r="AC1958">
        <f t="shared" si="1158"/>
        <v>-51</v>
      </c>
      <c r="AE1958">
        <f t="shared" si="1119"/>
        <v>-121.84260227029674</v>
      </c>
      <c r="AG1958">
        <f t="shared" si="1159"/>
        <v>-0.76604444311897801</v>
      </c>
      <c r="AH1958">
        <f t="shared" si="1120"/>
        <v>1.6884382745439441</v>
      </c>
      <c r="AJ1958">
        <f t="shared" si="1160"/>
        <v>-66</v>
      </c>
      <c r="AL1958">
        <f t="shared" si="1121"/>
        <v>-127.71971742147954</v>
      </c>
      <c r="AN1958">
        <f t="shared" si="1161"/>
        <v>-0.8660254037844386</v>
      </c>
      <c r="AO1958">
        <f t="shared" si="1122"/>
        <v>1.6821246761657589</v>
      </c>
      <c r="AP1958">
        <f t="shared" si="1123"/>
        <v>-195</v>
      </c>
      <c r="AQ1958">
        <f t="shared" si="1162"/>
        <v>-82</v>
      </c>
      <c r="AS1958">
        <f t="shared" si="1124"/>
        <v>-130.30042177670057</v>
      </c>
      <c r="AU1958">
        <f t="shared" si="1163"/>
        <v>-0.93969262078590832</v>
      </c>
      <c r="AV1958">
        <f t="shared" si="1125"/>
        <v>1.6247005706984337</v>
      </c>
      <c r="AX1958">
        <f t="shared" si="1164"/>
        <v>-100</v>
      </c>
      <c r="AZ1958">
        <f t="shared" si="1126"/>
        <v>-139.85485792009837</v>
      </c>
      <c r="BB1958">
        <f t="shared" si="1165"/>
        <v>-0.98480775301220802</v>
      </c>
      <c r="BC1958">
        <f t="shared" si="1127"/>
        <v>1.5179107605285944</v>
      </c>
      <c r="BE1958">
        <f t="shared" si="1166"/>
        <v>-119</v>
      </c>
      <c r="BG1958">
        <f t="shared" si="1128"/>
        <v>-126.98118867421793</v>
      </c>
      <c r="BI1958">
        <f t="shared" si="1167"/>
        <v>-1</v>
      </c>
      <c r="BJ1958">
        <f t="shared" si="1129"/>
        <v>1.365</v>
      </c>
      <c r="BL1958">
        <f t="shared" si="1168"/>
        <v>-142</v>
      </c>
      <c r="BN1958">
        <f t="shared" si="1130"/>
        <v>-127.23141838414251</v>
      </c>
      <c r="EL1958">
        <v>-195</v>
      </c>
      <c r="EM1958">
        <f t="shared" si="1131"/>
        <v>-6.2680436148557694</v>
      </c>
      <c r="EN1958">
        <f t="shared" si="1169"/>
        <v>0.05</v>
      </c>
      <c r="EO1958" s="9">
        <f t="shared" si="1170"/>
        <v>-13</v>
      </c>
      <c r="EQ1958">
        <f t="shared" si="1171"/>
        <v>0.17364817766693033</v>
      </c>
      <c r="ER1958">
        <f t="shared" si="1132"/>
        <v>0.96900576884451739</v>
      </c>
      <c r="ES1958">
        <f t="shared" si="1133"/>
        <v>60.376526375099587</v>
      </c>
      <c r="ET1958">
        <f t="shared" si="1134"/>
        <v>60.376526375099566</v>
      </c>
      <c r="EU1958" s="9">
        <f t="shared" si="1172"/>
        <v>-26</v>
      </c>
      <c r="EW1958">
        <f t="shared" si="1173"/>
        <v>0.34202014332566871</v>
      </c>
      <c r="EX1958">
        <f t="shared" si="1135"/>
        <v>0.87744495470063677</v>
      </c>
      <c r="EZ1958">
        <f t="shared" si="1136"/>
        <v>57.497531468443704</v>
      </c>
      <c r="FB1958" s="9">
        <f t="shared" si="1191"/>
        <v>-39</v>
      </c>
      <c r="FD1958">
        <f t="shared" si="1174"/>
        <v>0.49999999999999994</v>
      </c>
      <c r="FE1958">
        <f t="shared" si="1137"/>
        <v>0.72952540378443875</v>
      </c>
      <c r="FG1958">
        <f t="shared" si="1138"/>
        <v>52.558204488495448</v>
      </c>
      <c r="FI1958" s="9">
        <f t="shared" si="1175"/>
        <v>-52</v>
      </c>
      <c r="FK1958">
        <f t="shared" si="1176"/>
        <v>0.64278760968653925</v>
      </c>
      <c r="FL1958">
        <f t="shared" si="1139"/>
        <v>0.53206975319307781</v>
      </c>
      <c r="FN1958">
        <f t="shared" si="1140"/>
        <v>45.318882823578598</v>
      </c>
      <c r="FP1958" s="9">
        <f t="shared" si="1177"/>
        <v>-67</v>
      </c>
      <c r="FQ1958" s="9">
        <f t="shared" si="1178"/>
        <v>-195</v>
      </c>
      <c r="FR1958">
        <f t="shared" si="1179"/>
        <v>0.76604444311897801</v>
      </c>
      <c r="FS1958">
        <f t="shared" si="1141"/>
        <v>0.28351276586373869</v>
      </c>
      <c r="FT1958">
        <f t="shared" si="1142"/>
        <v>27.826775130079575</v>
      </c>
      <c r="FU1958">
        <f t="shared" si="1180"/>
        <v>27.826775130079575</v>
      </c>
      <c r="FW1958" s="9">
        <f t="shared" si="1181"/>
        <v>-83</v>
      </c>
      <c r="FY1958">
        <f t="shared" si="1182"/>
        <v>0.8660254037844386</v>
      </c>
      <c r="FZ1958">
        <f t="shared" si="1143"/>
        <v>-3.1607595987587223E-3</v>
      </c>
      <c r="GB1958">
        <f t="shared" si="1144"/>
        <v>22.099252914857061</v>
      </c>
      <c r="GD1958" s="9">
        <f t="shared" si="1183"/>
        <v>-101</v>
      </c>
      <c r="GF1958">
        <f t="shared" si="1184"/>
        <v>0.93969262078590832</v>
      </c>
      <c r="GG1958">
        <f t="shared" si="1145"/>
        <v>-0.32234253956996833</v>
      </c>
      <c r="GI1958">
        <f t="shared" si="1146"/>
        <v>1.0536083439876458</v>
      </c>
      <c r="GK1958" s="9">
        <f t="shared" si="1185"/>
        <v>-120</v>
      </c>
      <c r="GM1958">
        <f t="shared" si="1186"/>
        <v>0.98480775301220802</v>
      </c>
      <c r="GN1958">
        <f t="shared" si="1147"/>
        <v>-0.6535903348633243</v>
      </c>
      <c r="GP1958">
        <f t="shared" si="1148"/>
        <v>-33.067982432539857</v>
      </c>
      <c r="GR1958" s="9">
        <f t="shared" si="1187"/>
        <v>-120</v>
      </c>
      <c r="GT1958">
        <f t="shared" si="1188"/>
        <v>0.98480775301220802</v>
      </c>
      <c r="GU1958">
        <f t="shared" si="1149"/>
        <v>-0.6535903348633243</v>
      </c>
      <c r="GW1958">
        <f t="shared" si="1150"/>
        <v>-33.067982432539857</v>
      </c>
      <c r="GY1958" s="9">
        <f t="shared" si="1189"/>
        <v>-143</v>
      </c>
      <c r="HA1958">
        <f t="shared" si="1190"/>
        <v>1</v>
      </c>
      <c r="HB1958">
        <f t="shared" si="1151"/>
        <v>-1.0010000000000001</v>
      </c>
      <c r="HD1958" t="e">
        <f t="shared" si="1152"/>
        <v>#NUM!</v>
      </c>
    </row>
    <row r="1959" spans="1:212" x14ac:dyDescent="0.2">
      <c r="A1959">
        <v>-194</v>
      </c>
      <c r="B1959">
        <f t="shared" si="1107"/>
        <v>-194</v>
      </c>
      <c r="C1959">
        <f t="shared" si="1108"/>
        <v>-0.17364817766693033</v>
      </c>
      <c r="D1959">
        <f t="shared" si="1109"/>
        <v>0.99939419993623013</v>
      </c>
      <c r="E1959">
        <f t="shared" si="1153"/>
        <v>-12</v>
      </c>
      <c r="G1959">
        <f t="shared" si="1110"/>
        <v>-114.22554396381631</v>
      </c>
      <c r="M1959">
        <f t="shared" si="1111"/>
        <v>-0.34202014332566871</v>
      </c>
      <c r="N1959">
        <f t="shared" si="1112"/>
        <v>0.99954614586790047</v>
      </c>
      <c r="O1959">
        <f t="shared" si="1154"/>
        <v>-25</v>
      </c>
      <c r="P1959">
        <f t="shared" si="1113"/>
        <v>-130.27443428879607</v>
      </c>
      <c r="Q1959">
        <f t="shared" si="1114"/>
        <v>-130.27443428879607</v>
      </c>
      <c r="R1959">
        <f t="shared" si="1115"/>
        <v>-0.49999999999999994</v>
      </c>
      <c r="S1959">
        <f t="shared" si="1116"/>
        <v>1.5450254037844386</v>
      </c>
      <c r="U1959">
        <f t="shared" si="1155"/>
        <v>-38</v>
      </c>
      <c r="X1959">
        <f t="shared" si="1117"/>
        <v>-130.24602824735697</v>
      </c>
      <c r="Z1959">
        <f t="shared" si="1156"/>
        <v>-0.64278760968653925</v>
      </c>
      <c r="AA1959">
        <f t="shared" si="1118"/>
        <v>1.6389500170732982</v>
      </c>
      <c r="AB1959">
        <f t="shared" si="1157"/>
        <v>-194</v>
      </c>
      <c r="AC1959">
        <f t="shared" si="1158"/>
        <v>-51</v>
      </c>
      <c r="AE1959">
        <f t="shared" si="1119"/>
        <v>-121.84260227029674</v>
      </c>
      <c r="AG1959">
        <f t="shared" si="1159"/>
        <v>-0.76604444311897801</v>
      </c>
      <c r="AH1959">
        <f t="shared" si="1120"/>
        <v>1.6830759634421115</v>
      </c>
      <c r="AJ1959">
        <f t="shared" si="1160"/>
        <v>-66</v>
      </c>
      <c r="AL1959">
        <f t="shared" si="1121"/>
        <v>-127.71971742147954</v>
      </c>
      <c r="AN1959">
        <f t="shared" si="1161"/>
        <v>-0.8660254037844386</v>
      </c>
      <c r="AO1959">
        <f t="shared" si="1122"/>
        <v>1.6760624983392676</v>
      </c>
      <c r="AP1959">
        <f t="shared" si="1123"/>
        <v>-194</v>
      </c>
      <c r="AQ1959">
        <f t="shared" si="1162"/>
        <v>-82</v>
      </c>
      <c r="AS1959">
        <f t="shared" si="1124"/>
        <v>-130.30042177670057</v>
      </c>
      <c r="AU1959">
        <f t="shared" si="1163"/>
        <v>-0.93969262078590832</v>
      </c>
      <c r="AV1959">
        <f t="shared" si="1125"/>
        <v>1.6181227223529324</v>
      </c>
      <c r="AX1959">
        <f t="shared" si="1164"/>
        <v>-100</v>
      </c>
      <c r="AZ1959">
        <f t="shared" si="1126"/>
        <v>-139.85485792009837</v>
      </c>
      <c r="BB1959">
        <f t="shared" si="1165"/>
        <v>-0.98480775301220802</v>
      </c>
      <c r="BC1959">
        <f t="shared" si="1127"/>
        <v>1.5110171062575088</v>
      </c>
      <c r="BE1959">
        <f t="shared" si="1166"/>
        <v>-119</v>
      </c>
      <c r="BG1959">
        <f t="shared" si="1128"/>
        <v>-126.98118867421793</v>
      </c>
      <c r="BI1959">
        <f t="shared" si="1167"/>
        <v>-1</v>
      </c>
      <c r="BJ1959">
        <f t="shared" si="1129"/>
        <v>1.3580000000000001</v>
      </c>
      <c r="BL1959">
        <f t="shared" si="1168"/>
        <v>-142</v>
      </c>
      <c r="BN1959">
        <f t="shared" si="1130"/>
        <v>-127.23141838414251</v>
      </c>
      <c r="EJ1959" s="6"/>
      <c r="EL1959">
        <v>-194</v>
      </c>
      <c r="EM1959">
        <f t="shared" si="1131"/>
        <v>-7.0793050655996881</v>
      </c>
      <c r="EN1959">
        <f t="shared" si="1169"/>
        <v>6.0000000000000005E-2</v>
      </c>
      <c r="EO1959" s="9">
        <f t="shared" si="1170"/>
        <v>-13</v>
      </c>
      <c r="EQ1959">
        <f t="shared" si="1171"/>
        <v>0.17364817766693033</v>
      </c>
      <c r="ER1959">
        <f t="shared" si="1132"/>
        <v>0.96900576884451739</v>
      </c>
      <c r="ES1959">
        <f t="shared" si="1133"/>
        <v>60.376526375099587</v>
      </c>
      <c r="ET1959">
        <f t="shared" si="1134"/>
        <v>60.376526375099566</v>
      </c>
      <c r="EU1959" s="9">
        <f t="shared" si="1172"/>
        <v>-26</v>
      </c>
      <c r="EW1959">
        <f t="shared" si="1173"/>
        <v>0.34202014332566871</v>
      </c>
      <c r="EX1959">
        <f t="shared" si="1135"/>
        <v>0.87744495470063677</v>
      </c>
      <c r="EZ1959">
        <f t="shared" si="1136"/>
        <v>57.497531468443704</v>
      </c>
      <c r="FB1959" s="9">
        <f t="shared" si="1191"/>
        <v>-39</v>
      </c>
      <c r="FD1959">
        <f t="shared" si="1174"/>
        <v>0.49999999999999994</v>
      </c>
      <c r="FE1959">
        <f t="shared" si="1137"/>
        <v>0.72952540378443875</v>
      </c>
      <c r="FG1959">
        <f t="shared" si="1138"/>
        <v>52.558204488495448</v>
      </c>
      <c r="FI1959" s="9">
        <f t="shared" si="1175"/>
        <v>-52</v>
      </c>
      <c r="FK1959">
        <f t="shared" si="1176"/>
        <v>0.64278760968653925</v>
      </c>
      <c r="FL1959">
        <f t="shared" si="1139"/>
        <v>0.53206975319307781</v>
      </c>
      <c r="FN1959">
        <f t="shared" si="1140"/>
        <v>45.318882823578598</v>
      </c>
      <c r="FP1959" s="9">
        <f t="shared" si="1177"/>
        <v>-67</v>
      </c>
      <c r="FQ1959" s="9">
        <f t="shared" si="1178"/>
        <v>-194</v>
      </c>
      <c r="FR1959">
        <f t="shared" si="1179"/>
        <v>0.76604444311897801</v>
      </c>
      <c r="FS1959">
        <f t="shared" si="1141"/>
        <v>0.28351276586373869</v>
      </c>
      <c r="FT1959">
        <f t="shared" si="1142"/>
        <v>28.263449438769715</v>
      </c>
      <c r="FU1959">
        <f t="shared" si="1180"/>
        <v>28.263449438769715</v>
      </c>
      <c r="FW1959" s="9">
        <f t="shared" si="1181"/>
        <v>-83</v>
      </c>
      <c r="FY1959">
        <f t="shared" si="1182"/>
        <v>0.8660254037844386</v>
      </c>
      <c r="FZ1959">
        <f t="shared" si="1143"/>
        <v>-3.1607595987587223E-3</v>
      </c>
      <c r="GB1959">
        <f t="shared" si="1144"/>
        <v>22.099252914857061</v>
      </c>
      <c r="GD1959" s="9">
        <f t="shared" si="1183"/>
        <v>-101</v>
      </c>
      <c r="GF1959">
        <f t="shared" si="1184"/>
        <v>0.93969262078590832</v>
      </c>
      <c r="GG1959">
        <f t="shared" si="1145"/>
        <v>-0.32234253956996833</v>
      </c>
      <c r="GI1959">
        <f t="shared" si="1146"/>
        <v>1.0536083439876458</v>
      </c>
      <c r="GK1959" s="9">
        <f t="shared" si="1185"/>
        <v>-120</v>
      </c>
      <c r="GM1959">
        <f t="shared" si="1186"/>
        <v>0.98480775301220802</v>
      </c>
      <c r="GN1959">
        <f t="shared" si="1147"/>
        <v>-0.6535903348633243</v>
      </c>
      <c r="GP1959">
        <f t="shared" si="1148"/>
        <v>-33.067982432539857</v>
      </c>
      <c r="GR1959" s="9">
        <f t="shared" si="1187"/>
        <v>-120</v>
      </c>
      <c r="GT1959">
        <f t="shared" si="1188"/>
        <v>0.98480775301220802</v>
      </c>
      <c r="GU1959">
        <f t="shared" si="1149"/>
        <v>-0.6535903348633243</v>
      </c>
      <c r="GW1959">
        <f t="shared" si="1150"/>
        <v>-33.067982432539857</v>
      </c>
      <c r="GY1959" s="9">
        <f t="shared" si="1189"/>
        <v>-143</v>
      </c>
      <c r="HA1959">
        <f t="shared" si="1190"/>
        <v>1</v>
      </c>
      <c r="HB1959">
        <f t="shared" si="1151"/>
        <v>-1.0010000000000001</v>
      </c>
      <c r="HD1959" t="e">
        <f t="shared" si="1152"/>
        <v>#NUM!</v>
      </c>
    </row>
    <row r="1960" spans="1:212" x14ac:dyDescent="0.2">
      <c r="A1960">
        <v>-193</v>
      </c>
      <c r="B1960">
        <f t="shared" si="1107"/>
        <v>-193</v>
      </c>
      <c r="C1960">
        <f t="shared" si="1108"/>
        <v>-0.17364817766693033</v>
      </c>
      <c r="D1960">
        <f t="shared" si="1109"/>
        <v>0.99939419993623013</v>
      </c>
      <c r="E1960">
        <f t="shared" si="1153"/>
        <v>-12</v>
      </c>
      <c r="G1960">
        <f t="shared" si="1110"/>
        <v>-114.22554396381631</v>
      </c>
      <c r="M1960">
        <f t="shared" si="1111"/>
        <v>-0.34202014332566871</v>
      </c>
      <c r="N1960">
        <f t="shared" si="1112"/>
        <v>0.99954614586790047</v>
      </c>
      <c r="O1960">
        <f t="shared" si="1154"/>
        <v>-25</v>
      </c>
      <c r="P1960">
        <f t="shared" si="1113"/>
        <v>-130.27443428879607</v>
      </c>
      <c r="Q1960">
        <f t="shared" si="1114"/>
        <v>-130.27443428879607</v>
      </c>
      <c r="R1960">
        <f t="shared" si="1115"/>
        <v>-0.49999999999999994</v>
      </c>
      <c r="S1960">
        <f t="shared" si="1116"/>
        <v>1.5415254037844386</v>
      </c>
      <c r="U1960">
        <f t="shared" si="1155"/>
        <v>-38</v>
      </c>
      <c r="X1960">
        <f t="shared" si="1117"/>
        <v>-130.24602824735697</v>
      </c>
      <c r="Z1960">
        <f t="shared" si="1156"/>
        <v>-0.64278760968653925</v>
      </c>
      <c r="AA1960">
        <f t="shared" si="1118"/>
        <v>1.6344505038054924</v>
      </c>
      <c r="AB1960">
        <f t="shared" si="1157"/>
        <v>-193</v>
      </c>
      <c r="AC1960">
        <f t="shared" si="1158"/>
        <v>-51</v>
      </c>
      <c r="AE1960">
        <f t="shared" si="1119"/>
        <v>-121.84260227029674</v>
      </c>
      <c r="AG1960">
        <f t="shared" si="1159"/>
        <v>-0.76604444311897801</v>
      </c>
      <c r="AH1960">
        <f t="shared" si="1120"/>
        <v>1.6777136523402785</v>
      </c>
      <c r="AJ1960">
        <f t="shared" si="1160"/>
        <v>-66</v>
      </c>
      <c r="AL1960">
        <f t="shared" si="1121"/>
        <v>-127.71971742147954</v>
      </c>
      <c r="AN1960">
        <f t="shared" si="1161"/>
        <v>-0.8660254037844386</v>
      </c>
      <c r="AO1960">
        <f t="shared" si="1122"/>
        <v>1.6700003205127767</v>
      </c>
      <c r="AP1960">
        <f t="shared" si="1123"/>
        <v>-193</v>
      </c>
      <c r="AQ1960">
        <f t="shared" si="1162"/>
        <v>-82</v>
      </c>
      <c r="AS1960">
        <f t="shared" si="1124"/>
        <v>-130.30042177670057</v>
      </c>
      <c r="AU1960">
        <f t="shared" si="1163"/>
        <v>-0.93969262078590832</v>
      </c>
      <c r="AV1960">
        <f t="shared" si="1125"/>
        <v>1.611544874007431</v>
      </c>
      <c r="AX1960">
        <f t="shared" si="1164"/>
        <v>-100</v>
      </c>
      <c r="AZ1960">
        <f t="shared" si="1126"/>
        <v>-139.85485792009837</v>
      </c>
      <c r="BB1960">
        <f t="shared" si="1165"/>
        <v>-0.98480775301220802</v>
      </c>
      <c r="BC1960">
        <f t="shared" si="1127"/>
        <v>1.5041234519864233</v>
      </c>
      <c r="BE1960">
        <f t="shared" si="1166"/>
        <v>-119</v>
      </c>
      <c r="BG1960">
        <f t="shared" si="1128"/>
        <v>-126.98118867421793</v>
      </c>
      <c r="BI1960">
        <f t="shared" si="1167"/>
        <v>-1</v>
      </c>
      <c r="BJ1960">
        <f t="shared" si="1129"/>
        <v>1.351</v>
      </c>
      <c r="BL1960">
        <f t="shared" si="1168"/>
        <v>-142</v>
      </c>
      <c r="BN1960">
        <f t="shared" si="1130"/>
        <v>-127.23141838414251</v>
      </c>
      <c r="EL1960">
        <v>-193</v>
      </c>
      <c r="EM1960">
        <f t="shared" si="1131"/>
        <v>-7.7852346973503614</v>
      </c>
      <c r="EN1960">
        <f t="shared" si="1169"/>
        <v>7.0000000000000007E-2</v>
      </c>
      <c r="EO1960" s="9">
        <f t="shared" si="1170"/>
        <v>-13</v>
      </c>
      <c r="EQ1960">
        <f t="shared" si="1171"/>
        <v>0.17364817766693033</v>
      </c>
      <c r="ER1960">
        <f t="shared" si="1132"/>
        <v>0.96900576884451739</v>
      </c>
      <c r="ES1960">
        <f t="shared" si="1133"/>
        <v>60.376526375099587</v>
      </c>
      <c r="ET1960">
        <f t="shared" si="1134"/>
        <v>60.376526375099566</v>
      </c>
      <c r="EU1960" s="9">
        <f t="shared" si="1172"/>
        <v>-26</v>
      </c>
      <c r="EW1960">
        <f t="shared" si="1173"/>
        <v>0.34202014332566871</v>
      </c>
      <c r="EX1960">
        <f t="shared" si="1135"/>
        <v>0.87744495470063677</v>
      </c>
      <c r="EZ1960">
        <f t="shared" si="1136"/>
        <v>57.497531468443704</v>
      </c>
      <c r="FB1960" s="9">
        <f t="shared" si="1191"/>
        <v>-39</v>
      </c>
      <c r="FD1960">
        <f t="shared" si="1174"/>
        <v>0.49999999999999994</v>
      </c>
      <c r="FE1960">
        <f t="shared" si="1137"/>
        <v>0.72952540378443875</v>
      </c>
      <c r="FG1960">
        <f t="shared" si="1138"/>
        <v>52.558204488495448</v>
      </c>
      <c r="FI1960" s="9">
        <f t="shared" si="1175"/>
        <v>-52</v>
      </c>
      <c r="FK1960">
        <f t="shared" si="1176"/>
        <v>0.64278760968653925</v>
      </c>
      <c r="FL1960">
        <f t="shared" si="1139"/>
        <v>0.53206975319307781</v>
      </c>
      <c r="FN1960">
        <f t="shared" si="1140"/>
        <v>45.318882823578598</v>
      </c>
      <c r="FP1960" s="9">
        <f t="shared" si="1177"/>
        <v>-67</v>
      </c>
      <c r="FQ1960" s="9">
        <f t="shared" si="1178"/>
        <v>-193</v>
      </c>
      <c r="FR1960">
        <f t="shared" si="1179"/>
        <v>0.76604444311897801</v>
      </c>
      <c r="FS1960">
        <f t="shared" si="1141"/>
        <v>0.28351276586373869</v>
      </c>
      <c r="FT1960">
        <f t="shared" si="1142"/>
        <v>28.693183158108411</v>
      </c>
      <c r="FU1960">
        <f t="shared" si="1180"/>
        <v>28.693183158108411</v>
      </c>
      <c r="FW1960" s="9">
        <f t="shared" si="1181"/>
        <v>-83</v>
      </c>
      <c r="FY1960">
        <f t="shared" si="1182"/>
        <v>0.8660254037844386</v>
      </c>
      <c r="FZ1960">
        <f t="shared" si="1143"/>
        <v>-3.1607595987587223E-3</v>
      </c>
      <c r="GB1960">
        <f t="shared" si="1144"/>
        <v>22.099252914857061</v>
      </c>
      <c r="GD1960" s="9">
        <f t="shared" si="1183"/>
        <v>-101</v>
      </c>
      <c r="GF1960">
        <f t="shared" si="1184"/>
        <v>0.93969262078590832</v>
      </c>
      <c r="GG1960">
        <f t="shared" si="1145"/>
        <v>-0.32234253956996833</v>
      </c>
      <c r="GI1960">
        <f t="shared" si="1146"/>
        <v>1.0536083439876458</v>
      </c>
      <c r="GK1960" s="9">
        <f t="shared" si="1185"/>
        <v>-120</v>
      </c>
      <c r="GM1960">
        <f t="shared" si="1186"/>
        <v>0.98480775301220802</v>
      </c>
      <c r="GN1960">
        <f t="shared" si="1147"/>
        <v>-0.6535903348633243</v>
      </c>
      <c r="GP1960">
        <f t="shared" si="1148"/>
        <v>-33.067982432539857</v>
      </c>
      <c r="GR1960" s="9">
        <f t="shared" si="1187"/>
        <v>-120</v>
      </c>
      <c r="GT1960">
        <f t="shared" si="1188"/>
        <v>0.98480775301220802</v>
      </c>
      <c r="GU1960">
        <f t="shared" si="1149"/>
        <v>-0.6535903348633243</v>
      </c>
      <c r="GW1960">
        <f t="shared" si="1150"/>
        <v>-33.067982432539857</v>
      </c>
      <c r="GY1960" s="9">
        <f t="shared" si="1189"/>
        <v>-143</v>
      </c>
      <c r="HA1960">
        <f t="shared" si="1190"/>
        <v>1</v>
      </c>
      <c r="HB1960">
        <f t="shared" si="1151"/>
        <v>-1.0010000000000001</v>
      </c>
      <c r="HD1960" t="e">
        <f t="shared" si="1152"/>
        <v>#NUM!</v>
      </c>
    </row>
    <row r="1961" spans="1:212" x14ac:dyDescent="0.2">
      <c r="A1961">
        <v>-192</v>
      </c>
      <c r="B1961">
        <f t="shared" si="1107"/>
        <v>-192</v>
      </c>
      <c r="C1961">
        <f t="shared" si="1108"/>
        <v>-0.17364817766693033</v>
      </c>
      <c r="D1961">
        <f t="shared" si="1109"/>
        <v>0.99939419993623013</v>
      </c>
      <c r="E1961">
        <f t="shared" si="1153"/>
        <v>-12</v>
      </c>
      <c r="G1961">
        <f t="shared" si="1110"/>
        <v>-114.22554396381631</v>
      </c>
      <c r="M1961">
        <f t="shared" si="1111"/>
        <v>-0.34202014332566871</v>
      </c>
      <c r="N1961">
        <f t="shared" si="1112"/>
        <v>0.99954614586790047</v>
      </c>
      <c r="O1961">
        <f t="shared" si="1154"/>
        <v>-25</v>
      </c>
      <c r="P1961">
        <f t="shared" si="1113"/>
        <v>-130.27443428879607</v>
      </c>
      <c r="Q1961">
        <f t="shared" si="1114"/>
        <v>-130.27443428879607</v>
      </c>
      <c r="R1961">
        <f t="shared" si="1115"/>
        <v>-0.49999999999999994</v>
      </c>
      <c r="S1961">
        <f t="shared" si="1116"/>
        <v>1.5380254037844385</v>
      </c>
      <c r="U1961">
        <f t="shared" si="1155"/>
        <v>-38</v>
      </c>
      <c r="X1961">
        <f t="shared" si="1117"/>
        <v>-130.24602824735697</v>
      </c>
      <c r="Z1961">
        <f t="shared" si="1156"/>
        <v>-0.64278760968653925</v>
      </c>
      <c r="AA1961">
        <f t="shared" si="1118"/>
        <v>1.6299509905376866</v>
      </c>
      <c r="AB1961">
        <f t="shared" si="1157"/>
        <v>-192</v>
      </c>
      <c r="AC1961">
        <f t="shared" si="1158"/>
        <v>-51</v>
      </c>
      <c r="AE1961">
        <f t="shared" si="1119"/>
        <v>-121.84260227029674</v>
      </c>
      <c r="AG1961">
        <f t="shared" si="1159"/>
        <v>-0.76604444311897801</v>
      </c>
      <c r="AH1961">
        <f t="shared" si="1120"/>
        <v>1.6723513412384459</v>
      </c>
      <c r="AJ1961">
        <f t="shared" si="1160"/>
        <v>-66</v>
      </c>
      <c r="AL1961">
        <f t="shared" si="1121"/>
        <v>-127.71971742147954</v>
      </c>
      <c r="AN1961">
        <f t="shared" si="1161"/>
        <v>-0.8660254037844386</v>
      </c>
      <c r="AO1961">
        <f t="shared" si="1122"/>
        <v>1.6639381426862854</v>
      </c>
      <c r="AP1961">
        <f t="shared" si="1123"/>
        <v>-192</v>
      </c>
      <c r="AQ1961">
        <f t="shared" si="1162"/>
        <v>-82</v>
      </c>
      <c r="AS1961">
        <f t="shared" si="1124"/>
        <v>-130.30042177670057</v>
      </c>
      <c r="AU1961">
        <f t="shared" si="1163"/>
        <v>-0.93969262078590832</v>
      </c>
      <c r="AV1961">
        <f t="shared" si="1125"/>
        <v>1.6049670256619297</v>
      </c>
      <c r="AX1961">
        <f t="shared" si="1164"/>
        <v>-100</v>
      </c>
      <c r="AZ1961">
        <f t="shared" si="1126"/>
        <v>-139.85485792009837</v>
      </c>
      <c r="BB1961">
        <f t="shared" si="1165"/>
        <v>-0.98480775301220802</v>
      </c>
      <c r="BC1961">
        <f t="shared" si="1127"/>
        <v>1.4972297977153382</v>
      </c>
      <c r="BE1961">
        <f t="shared" si="1166"/>
        <v>-119</v>
      </c>
      <c r="BG1961">
        <f t="shared" si="1128"/>
        <v>-126.98118867421793</v>
      </c>
      <c r="BI1961">
        <f t="shared" si="1167"/>
        <v>-1</v>
      </c>
      <c r="BJ1961">
        <f t="shared" si="1129"/>
        <v>1.3440000000000001</v>
      </c>
      <c r="BL1961">
        <f t="shared" si="1168"/>
        <v>-142</v>
      </c>
      <c r="BN1961">
        <f t="shared" si="1130"/>
        <v>-127.23141838414251</v>
      </c>
      <c r="EL1961">
        <v>-192</v>
      </c>
      <c r="EM1961">
        <f t="shared" si="1131"/>
        <v>-8.3994344599164581</v>
      </c>
      <c r="EN1961">
        <f t="shared" si="1169"/>
        <v>0.08</v>
      </c>
      <c r="EO1961" s="9">
        <f t="shared" si="1170"/>
        <v>-13</v>
      </c>
      <c r="EQ1961">
        <f t="shared" si="1171"/>
        <v>0.17364817766693033</v>
      </c>
      <c r="ER1961">
        <f t="shared" si="1132"/>
        <v>0.96900576884451739</v>
      </c>
      <c r="ES1961">
        <f t="shared" si="1133"/>
        <v>60.376526375099587</v>
      </c>
      <c r="ET1961">
        <f t="shared" si="1134"/>
        <v>60.376526375099566</v>
      </c>
      <c r="EU1961" s="9">
        <f t="shared" si="1172"/>
        <v>-26</v>
      </c>
      <c r="EW1961">
        <f t="shared" si="1173"/>
        <v>0.34202014332566871</v>
      </c>
      <c r="EX1961">
        <f t="shared" si="1135"/>
        <v>0.87744495470063677</v>
      </c>
      <c r="EZ1961">
        <f t="shared" si="1136"/>
        <v>57.497531468443704</v>
      </c>
      <c r="FB1961" s="9">
        <f t="shared" si="1191"/>
        <v>-39</v>
      </c>
      <c r="FD1961">
        <f t="shared" si="1174"/>
        <v>0.49999999999999994</v>
      </c>
      <c r="FE1961">
        <f t="shared" si="1137"/>
        <v>0.72952540378443875</v>
      </c>
      <c r="FG1961">
        <f t="shared" si="1138"/>
        <v>52.558204488495448</v>
      </c>
      <c r="FI1961" s="9">
        <f t="shared" si="1175"/>
        <v>-52</v>
      </c>
      <c r="FK1961">
        <f t="shared" si="1176"/>
        <v>0.64278760968653925</v>
      </c>
      <c r="FL1961">
        <f t="shared" si="1139"/>
        <v>0.53206975319307781</v>
      </c>
      <c r="FN1961">
        <f t="shared" si="1140"/>
        <v>45.318882823578598</v>
      </c>
      <c r="FP1961" s="9">
        <f t="shared" si="1177"/>
        <v>-67</v>
      </c>
      <c r="FQ1961" s="9">
        <f t="shared" si="1178"/>
        <v>-192</v>
      </c>
      <c r="FR1961">
        <f t="shared" si="1179"/>
        <v>0.76604444311897801</v>
      </c>
      <c r="FS1961">
        <f t="shared" si="1141"/>
        <v>0.28351276586373869</v>
      </c>
      <c r="FT1961">
        <f t="shared" si="1142"/>
        <v>29.116028318404361</v>
      </c>
      <c r="FU1961">
        <f t="shared" si="1180"/>
        <v>29.116028318404361</v>
      </c>
      <c r="FW1961" s="9">
        <f t="shared" si="1181"/>
        <v>-83</v>
      </c>
      <c r="FY1961">
        <f t="shared" si="1182"/>
        <v>0.8660254037844386</v>
      </c>
      <c r="FZ1961">
        <f t="shared" si="1143"/>
        <v>-3.1607595987587223E-3</v>
      </c>
      <c r="GB1961">
        <f t="shared" si="1144"/>
        <v>22.099252914857061</v>
      </c>
      <c r="GD1961" s="9">
        <f t="shared" si="1183"/>
        <v>-101</v>
      </c>
      <c r="GF1961">
        <f t="shared" si="1184"/>
        <v>0.93969262078590832</v>
      </c>
      <c r="GG1961">
        <f t="shared" si="1145"/>
        <v>-0.32234253956996833</v>
      </c>
      <c r="GI1961">
        <f t="shared" si="1146"/>
        <v>1.0536083439876458</v>
      </c>
      <c r="GK1961" s="9">
        <f t="shared" si="1185"/>
        <v>-120</v>
      </c>
      <c r="GM1961">
        <f t="shared" si="1186"/>
        <v>0.98480775301220802</v>
      </c>
      <c r="GN1961">
        <f t="shared" si="1147"/>
        <v>-0.6535903348633243</v>
      </c>
      <c r="GP1961">
        <f t="shared" si="1148"/>
        <v>-33.067982432539857</v>
      </c>
      <c r="GR1961" s="9">
        <f t="shared" si="1187"/>
        <v>-120</v>
      </c>
      <c r="GT1961">
        <f t="shared" si="1188"/>
        <v>0.98480775301220802</v>
      </c>
      <c r="GU1961">
        <f t="shared" si="1149"/>
        <v>-0.6535903348633243</v>
      </c>
      <c r="GW1961">
        <f t="shared" si="1150"/>
        <v>-33.067982432539857</v>
      </c>
      <c r="GY1961" s="9">
        <f t="shared" si="1189"/>
        <v>-143</v>
      </c>
      <c r="HA1961">
        <f t="shared" si="1190"/>
        <v>1</v>
      </c>
      <c r="HB1961">
        <f t="shared" si="1151"/>
        <v>-1.0010000000000001</v>
      </c>
      <c r="HD1961" t="e">
        <f t="shared" si="1152"/>
        <v>#NUM!</v>
      </c>
    </row>
    <row r="1962" spans="1:212" x14ac:dyDescent="0.2">
      <c r="A1962">
        <v>-191</v>
      </c>
      <c r="B1962">
        <f t="shared" si="1107"/>
        <v>-191</v>
      </c>
      <c r="C1962">
        <f t="shared" si="1108"/>
        <v>-0.17364817766693033</v>
      </c>
      <c r="D1962">
        <f t="shared" si="1109"/>
        <v>0.99939419993623013</v>
      </c>
      <c r="E1962">
        <f t="shared" si="1153"/>
        <v>-12</v>
      </c>
      <c r="G1962">
        <f t="shared" si="1110"/>
        <v>-114.22554396381631</v>
      </c>
      <c r="M1962">
        <f t="shared" si="1111"/>
        <v>-0.34202014332566871</v>
      </c>
      <c r="N1962">
        <f t="shared" si="1112"/>
        <v>0.99954614586790047</v>
      </c>
      <c r="O1962">
        <f t="shared" si="1154"/>
        <v>-25</v>
      </c>
      <c r="P1962">
        <f t="shared" si="1113"/>
        <v>-130.27443428879607</v>
      </c>
      <c r="Q1962">
        <f t="shared" si="1114"/>
        <v>-130.27443428879607</v>
      </c>
      <c r="R1962">
        <f t="shared" si="1115"/>
        <v>-0.49999999999999994</v>
      </c>
      <c r="S1962">
        <f t="shared" si="1116"/>
        <v>1.5345254037844387</v>
      </c>
      <c r="U1962">
        <f t="shared" si="1155"/>
        <v>-38</v>
      </c>
      <c r="X1962">
        <f t="shared" si="1117"/>
        <v>-130.24602824735697</v>
      </c>
      <c r="Z1962">
        <f t="shared" si="1156"/>
        <v>-0.64278760968653925</v>
      </c>
      <c r="AA1962">
        <f t="shared" si="1118"/>
        <v>1.6254514772698809</v>
      </c>
      <c r="AB1962">
        <f t="shared" si="1157"/>
        <v>-191</v>
      </c>
      <c r="AC1962">
        <f t="shared" si="1158"/>
        <v>-51</v>
      </c>
      <c r="AE1962">
        <f t="shared" si="1119"/>
        <v>-121.84260227029674</v>
      </c>
      <c r="AG1962">
        <f t="shared" si="1159"/>
        <v>-0.76604444311897801</v>
      </c>
      <c r="AH1962">
        <f t="shared" si="1120"/>
        <v>1.6669890301366128</v>
      </c>
      <c r="AJ1962">
        <f t="shared" si="1160"/>
        <v>-66</v>
      </c>
      <c r="AL1962">
        <f t="shared" si="1121"/>
        <v>-127.71971742147954</v>
      </c>
      <c r="AN1962">
        <f t="shared" si="1161"/>
        <v>-0.8660254037844386</v>
      </c>
      <c r="AO1962">
        <f t="shared" si="1122"/>
        <v>1.6578759648597945</v>
      </c>
      <c r="AP1962">
        <f t="shared" si="1123"/>
        <v>-191</v>
      </c>
      <c r="AQ1962">
        <f t="shared" si="1162"/>
        <v>-82</v>
      </c>
      <c r="AS1962">
        <f t="shared" si="1124"/>
        <v>-130.30042177670057</v>
      </c>
      <c r="AU1962">
        <f t="shared" si="1163"/>
        <v>-0.93969262078590832</v>
      </c>
      <c r="AV1962">
        <f t="shared" si="1125"/>
        <v>1.5983891773164283</v>
      </c>
      <c r="AX1962">
        <f t="shared" si="1164"/>
        <v>-100</v>
      </c>
      <c r="AZ1962">
        <f t="shared" si="1126"/>
        <v>-139.85485792009837</v>
      </c>
      <c r="BB1962">
        <f t="shared" si="1165"/>
        <v>-0.98480775301220802</v>
      </c>
      <c r="BC1962">
        <f t="shared" si="1127"/>
        <v>1.4903361434442526</v>
      </c>
      <c r="BE1962">
        <f t="shared" si="1166"/>
        <v>-119</v>
      </c>
      <c r="BG1962">
        <f t="shared" si="1128"/>
        <v>-126.98118867421793</v>
      </c>
      <c r="BI1962">
        <f t="shared" si="1167"/>
        <v>-1</v>
      </c>
      <c r="BJ1962">
        <f t="shared" si="1129"/>
        <v>1.337</v>
      </c>
      <c r="BL1962">
        <f t="shared" si="1168"/>
        <v>-142</v>
      </c>
      <c r="BN1962">
        <f t="shared" si="1130"/>
        <v>-127.23141838414251</v>
      </c>
      <c r="EL1962">
        <v>-191</v>
      </c>
      <c r="EM1962">
        <f t="shared" si="1131"/>
        <v>-8.933767878897612</v>
      </c>
      <c r="EN1962">
        <f t="shared" si="1169"/>
        <v>0.09</v>
      </c>
      <c r="EO1962" s="9">
        <f t="shared" si="1170"/>
        <v>-13</v>
      </c>
      <c r="EQ1962">
        <f t="shared" si="1171"/>
        <v>0.17364817766693033</v>
      </c>
      <c r="ER1962">
        <f t="shared" si="1132"/>
        <v>0.96900576884451739</v>
      </c>
      <c r="ES1962">
        <f t="shared" si="1133"/>
        <v>60.376526375099587</v>
      </c>
      <c r="ET1962">
        <f t="shared" si="1134"/>
        <v>60.376526375099566</v>
      </c>
      <c r="EU1962" s="9">
        <f t="shared" si="1172"/>
        <v>-26</v>
      </c>
      <c r="EW1962">
        <f t="shared" si="1173"/>
        <v>0.34202014332566871</v>
      </c>
      <c r="EX1962">
        <f t="shared" si="1135"/>
        <v>0.87744495470063677</v>
      </c>
      <c r="EZ1962">
        <f t="shared" si="1136"/>
        <v>57.497531468443704</v>
      </c>
      <c r="FB1962" s="9">
        <f t="shared" si="1191"/>
        <v>-39</v>
      </c>
      <c r="FD1962">
        <f t="shared" si="1174"/>
        <v>0.49999999999999994</v>
      </c>
      <c r="FE1962">
        <f t="shared" si="1137"/>
        <v>0.72952540378443875</v>
      </c>
      <c r="FG1962">
        <f t="shared" si="1138"/>
        <v>52.558204488495448</v>
      </c>
      <c r="FI1962" s="9">
        <f t="shared" si="1175"/>
        <v>-52</v>
      </c>
      <c r="FK1962">
        <f t="shared" si="1176"/>
        <v>0.64278760968653925</v>
      </c>
      <c r="FL1962">
        <f t="shared" si="1139"/>
        <v>0.53206975319307781</v>
      </c>
      <c r="FN1962">
        <f t="shared" si="1140"/>
        <v>45.318882823578598</v>
      </c>
      <c r="FP1962" s="9">
        <f t="shared" si="1177"/>
        <v>-67</v>
      </c>
      <c r="FQ1962" s="9">
        <f t="shared" si="1178"/>
        <v>-191</v>
      </c>
      <c r="FR1962">
        <f t="shared" si="1179"/>
        <v>0.76604444311897801</v>
      </c>
      <c r="FS1962">
        <f t="shared" si="1141"/>
        <v>0.28351276586373869</v>
      </c>
      <c r="FT1962">
        <f t="shared" si="1142"/>
        <v>29.53203560951474</v>
      </c>
      <c r="FU1962">
        <f t="shared" si="1180"/>
        <v>29.53203560951474</v>
      </c>
      <c r="FW1962" s="9">
        <f t="shared" si="1181"/>
        <v>-83</v>
      </c>
      <c r="FY1962">
        <f t="shared" si="1182"/>
        <v>0.8660254037844386</v>
      </c>
      <c r="FZ1962">
        <f t="shared" si="1143"/>
        <v>-3.1607595987587223E-3</v>
      </c>
      <c r="GB1962">
        <f t="shared" si="1144"/>
        <v>22.099252914857061</v>
      </c>
      <c r="GD1962" s="9">
        <f t="shared" si="1183"/>
        <v>-101</v>
      </c>
      <c r="GF1962">
        <f t="shared" si="1184"/>
        <v>0.93969262078590832</v>
      </c>
      <c r="GG1962">
        <f t="shared" si="1145"/>
        <v>-0.32234253956996833</v>
      </c>
      <c r="GI1962">
        <f t="shared" si="1146"/>
        <v>1.0536083439876458</v>
      </c>
      <c r="GK1962" s="9">
        <f t="shared" si="1185"/>
        <v>-120</v>
      </c>
      <c r="GM1962">
        <f t="shared" si="1186"/>
        <v>0.98480775301220802</v>
      </c>
      <c r="GN1962">
        <f t="shared" si="1147"/>
        <v>-0.6535903348633243</v>
      </c>
      <c r="GP1962">
        <f t="shared" si="1148"/>
        <v>-33.067982432539857</v>
      </c>
      <c r="GR1962" s="9">
        <f t="shared" si="1187"/>
        <v>-120</v>
      </c>
      <c r="GT1962">
        <f t="shared" si="1188"/>
        <v>0.98480775301220802</v>
      </c>
      <c r="GU1962">
        <f t="shared" si="1149"/>
        <v>-0.6535903348633243</v>
      </c>
      <c r="GW1962">
        <f t="shared" si="1150"/>
        <v>-33.067982432539857</v>
      </c>
      <c r="GY1962" s="9">
        <f t="shared" si="1189"/>
        <v>-143</v>
      </c>
      <c r="HA1962">
        <f t="shared" si="1190"/>
        <v>1</v>
      </c>
      <c r="HB1962">
        <f t="shared" si="1151"/>
        <v>-1.0010000000000001</v>
      </c>
      <c r="HD1962" t="e">
        <f t="shared" si="1152"/>
        <v>#NUM!</v>
      </c>
    </row>
    <row r="1963" spans="1:212" x14ac:dyDescent="0.2">
      <c r="A1963">
        <v>-190</v>
      </c>
      <c r="B1963">
        <f t="shared" si="1107"/>
        <v>-190</v>
      </c>
      <c r="C1963">
        <f t="shared" si="1108"/>
        <v>-0.17364817766693033</v>
      </c>
      <c r="D1963">
        <f t="shared" si="1109"/>
        <v>0.99939419993623013</v>
      </c>
      <c r="E1963">
        <f t="shared" si="1153"/>
        <v>-12</v>
      </c>
      <c r="G1963">
        <f t="shared" si="1110"/>
        <v>-114.22554396381631</v>
      </c>
      <c r="M1963">
        <f t="shared" si="1111"/>
        <v>-0.34202014332566871</v>
      </c>
      <c r="N1963">
        <f t="shared" si="1112"/>
        <v>0.99954614586790047</v>
      </c>
      <c r="O1963">
        <f t="shared" si="1154"/>
        <v>-25</v>
      </c>
      <c r="P1963">
        <f t="shared" si="1113"/>
        <v>-130.27443428879607</v>
      </c>
      <c r="Q1963">
        <f t="shared" si="1114"/>
        <v>-130.27443428879607</v>
      </c>
      <c r="R1963">
        <f t="shared" si="1115"/>
        <v>-0.49999999999999994</v>
      </c>
      <c r="S1963">
        <f t="shared" si="1116"/>
        <v>1.5310254037844386</v>
      </c>
      <c r="U1963">
        <f t="shared" si="1155"/>
        <v>-38</v>
      </c>
      <c r="X1963">
        <f t="shared" si="1117"/>
        <v>-130.24602824735697</v>
      </c>
      <c r="Z1963">
        <f t="shared" si="1156"/>
        <v>-0.64278760968653925</v>
      </c>
      <c r="AA1963">
        <f t="shared" si="1118"/>
        <v>1.6209519640020751</v>
      </c>
      <c r="AB1963">
        <f t="shared" si="1157"/>
        <v>-190</v>
      </c>
      <c r="AC1963">
        <f t="shared" si="1158"/>
        <v>-51</v>
      </c>
      <c r="AE1963">
        <f t="shared" si="1119"/>
        <v>-121.84260227029674</v>
      </c>
      <c r="AG1963">
        <f t="shared" si="1159"/>
        <v>-0.76604444311897801</v>
      </c>
      <c r="AH1963">
        <f t="shared" si="1120"/>
        <v>1.6616267190347802</v>
      </c>
      <c r="AJ1963">
        <f t="shared" si="1160"/>
        <v>-66</v>
      </c>
      <c r="AL1963">
        <f t="shared" si="1121"/>
        <v>-127.71971742147954</v>
      </c>
      <c r="AN1963">
        <f t="shared" si="1161"/>
        <v>-0.8660254037844386</v>
      </c>
      <c r="AO1963">
        <f t="shared" si="1122"/>
        <v>1.6518137870333036</v>
      </c>
      <c r="AP1963">
        <f t="shared" si="1123"/>
        <v>-190</v>
      </c>
      <c r="AQ1963">
        <f t="shared" si="1162"/>
        <v>-82</v>
      </c>
      <c r="AS1963">
        <f t="shared" si="1124"/>
        <v>-130.30042177670057</v>
      </c>
      <c r="AU1963">
        <f t="shared" si="1163"/>
        <v>-0.93969262078590832</v>
      </c>
      <c r="AV1963">
        <f t="shared" si="1125"/>
        <v>1.591811328970927</v>
      </c>
      <c r="AX1963">
        <f t="shared" si="1164"/>
        <v>-100</v>
      </c>
      <c r="AZ1963">
        <f t="shared" si="1126"/>
        <v>-139.85485792009837</v>
      </c>
      <c r="BB1963">
        <f t="shared" si="1165"/>
        <v>-0.98480775301220802</v>
      </c>
      <c r="BC1963">
        <f t="shared" si="1127"/>
        <v>1.483442489173167</v>
      </c>
      <c r="BE1963">
        <f t="shared" si="1166"/>
        <v>-119</v>
      </c>
      <c r="BG1963">
        <f t="shared" si="1128"/>
        <v>-126.98118867421793</v>
      </c>
      <c r="BI1963">
        <f t="shared" si="1167"/>
        <v>-1</v>
      </c>
      <c r="BJ1963">
        <f t="shared" si="1129"/>
        <v>1.33</v>
      </c>
      <c r="BL1963">
        <f t="shared" si="1168"/>
        <v>-142</v>
      </c>
      <c r="BN1963">
        <f t="shared" si="1130"/>
        <v>-127.23141838414251</v>
      </c>
      <c r="EL1963">
        <v>-190</v>
      </c>
      <c r="EM1963">
        <f t="shared" si="1131"/>
        <v>-9.3985778248025795</v>
      </c>
      <c r="EN1963">
        <f t="shared" si="1169"/>
        <v>9.9999999999999992E-2</v>
      </c>
      <c r="EO1963" s="9">
        <f t="shared" si="1170"/>
        <v>-13</v>
      </c>
      <c r="EQ1963">
        <f t="shared" si="1171"/>
        <v>0.17364817766693033</v>
      </c>
      <c r="ER1963">
        <f t="shared" si="1132"/>
        <v>0.96900576884451739</v>
      </c>
      <c r="ES1963">
        <f t="shared" si="1133"/>
        <v>60.376526375099587</v>
      </c>
      <c r="ET1963">
        <f t="shared" si="1134"/>
        <v>60.376526375099566</v>
      </c>
      <c r="EU1963" s="9">
        <f t="shared" si="1172"/>
        <v>-26</v>
      </c>
      <c r="EW1963">
        <f t="shared" si="1173"/>
        <v>0.34202014332566871</v>
      </c>
      <c r="EX1963">
        <f t="shared" si="1135"/>
        <v>0.87744495470063677</v>
      </c>
      <c r="EZ1963">
        <f t="shared" si="1136"/>
        <v>57.497531468443704</v>
      </c>
      <c r="FB1963" s="9">
        <f t="shared" si="1191"/>
        <v>-39</v>
      </c>
      <c r="FD1963">
        <f t="shared" si="1174"/>
        <v>0.49999999999999994</v>
      </c>
      <c r="FE1963">
        <f t="shared" si="1137"/>
        <v>0.72952540378443875</v>
      </c>
      <c r="FG1963">
        <f t="shared" si="1138"/>
        <v>52.558204488495448</v>
      </c>
      <c r="FI1963" s="9">
        <f t="shared" si="1175"/>
        <v>-52</v>
      </c>
      <c r="FK1963">
        <f t="shared" si="1176"/>
        <v>0.64278760968653925</v>
      </c>
      <c r="FL1963">
        <f t="shared" si="1139"/>
        <v>0.53206975319307781</v>
      </c>
      <c r="FN1963">
        <f t="shared" si="1140"/>
        <v>45.318882823578598</v>
      </c>
      <c r="FP1963" s="9">
        <f t="shared" si="1177"/>
        <v>-67</v>
      </c>
      <c r="FQ1963" s="9">
        <f t="shared" si="1178"/>
        <v>-190</v>
      </c>
      <c r="FR1963">
        <f t="shared" si="1179"/>
        <v>0.76604444311897801</v>
      </c>
      <c r="FS1963">
        <f t="shared" si="1141"/>
        <v>0.28351276586373869</v>
      </c>
      <c r="FT1963">
        <f t="shared" si="1142"/>
        <v>29.941254417381046</v>
      </c>
      <c r="FU1963">
        <f t="shared" si="1180"/>
        <v>29.941254417381046</v>
      </c>
      <c r="FW1963" s="9">
        <f t="shared" si="1181"/>
        <v>-83</v>
      </c>
      <c r="FY1963">
        <f t="shared" si="1182"/>
        <v>0.8660254037844386</v>
      </c>
      <c r="FZ1963">
        <f t="shared" si="1143"/>
        <v>-3.1607595987587223E-3</v>
      </c>
      <c r="GB1963">
        <f t="shared" si="1144"/>
        <v>22.099252914857061</v>
      </c>
      <c r="GD1963" s="9">
        <f t="shared" si="1183"/>
        <v>-101</v>
      </c>
      <c r="GF1963">
        <f t="shared" si="1184"/>
        <v>0.93969262078590832</v>
      </c>
      <c r="GG1963">
        <f t="shared" si="1145"/>
        <v>-0.32234253956996833</v>
      </c>
      <c r="GI1963">
        <f t="shared" si="1146"/>
        <v>1.0536083439876458</v>
      </c>
      <c r="GK1963" s="9">
        <f t="shared" si="1185"/>
        <v>-120</v>
      </c>
      <c r="GM1963">
        <f t="shared" si="1186"/>
        <v>0.98480775301220802</v>
      </c>
      <c r="GN1963">
        <f t="shared" si="1147"/>
        <v>-0.6535903348633243</v>
      </c>
      <c r="GP1963">
        <f t="shared" si="1148"/>
        <v>-33.067982432539857</v>
      </c>
      <c r="GR1963" s="9">
        <f t="shared" si="1187"/>
        <v>-120</v>
      </c>
      <c r="GT1963">
        <f t="shared" si="1188"/>
        <v>0.98480775301220802</v>
      </c>
      <c r="GU1963">
        <f t="shared" si="1149"/>
        <v>-0.6535903348633243</v>
      </c>
      <c r="GW1963">
        <f t="shared" si="1150"/>
        <v>-33.067982432539857</v>
      </c>
      <c r="GY1963" s="9">
        <f t="shared" si="1189"/>
        <v>-143</v>
      </c>
      <c r="HA1963">
        <f t="shared" si="1190"/>
        <v>1</v>
      </c>
      <c r="HB1963">
        <f t="shared" si="1151"/>
        <v>-1.0010000000000001</v>
      </c>
      <c r="HD1963" t="e">
        <f t="shared" si="1152"/>
        <v>#NUM!</v>
      </c>
    </row>
    <row r="1964" spans="1:212" x14ac:dyDescent="0.2">
      <c r="A1964">
        <v>-189</v>
      </c>
      <c r="B1964">
        <f t="shared" si="1107"/>
        <v>-189</v>
      </c>
      <c r="C1964">
        <f t="shared" si="1108"/>
        <v>-0.17364817766693033</v>
      </c>
      <c r="D1964">
        <f t="shared" si="1109"/>
        <v>0.99939419993623013</v>
      </c>
      <c r="E1964">
        <f t="shared" si="1153"/>
        <v>-12</v>
      </c>
      <c r="G1964">
        <f t="shared" si="1110"/>
        <v>-114.22554396381631</v>
      </c>
      <c r="M1964">
        <f t="shared" si="1111"/>
        <v>-0.34202014332566871</v>
      </c>
      <c r="N1964">
        <f t="shared" si="1112"/>
        <v>0.99954614586790047</v>
      </c>
      <c r="O1964">
        <f t="shared" si="1154"/>
        <v>-25</v>
      </c>
      <c r="P1964">
        <f t="shared" si="1113"/>
        <v>-130.27443428879607</v>
      </c>
      <c r="Q1964">
        <f t="shared" si="1114"/>
        <v>-130.27443428879607</v>
      </c>
      <c r="R1964">
        <f t="shared" si="1115"/>
        <v>-0.49999999999999994</v>
      </c>
      <c r="S1964">
        <f t="shared" si="1116"/>
        <v>1.5275254037844386</v>
      </c>
      <c r="U1964">
        <f t="shared" si="1155"/>
        <v>-38</v>
      </c>
      <c r="X1964">
        <f t="shared" si="1117"/>
        <v>-130.24602824735697</v>
      </c>
      <c r="Z1964">
        <f t="shared" si="1156"/>
        <v>-0.64278760968653925</v>
      </c>
      <c r="AA1964">
        <f t="shared" si="1118"/>
        <v>1.6164524507342692</v>
      </c>
      <c r="AB1964">
        <f t="shared" si="1157"/>
        <v>-189</v>
      </c>
      <c r="AC1964">
        <f t="shared" si="1158"/>
        <v>-51</v>
      </c>
      <c r="AE1964">
        <f t="shared" si="1119"/>
        <v>-121.84260227029674</v>
      </c>
      <c r="AG1964">
        <f t="shared" si="1159"/>
        <v>-0.76604444311897801</v>
      </c>
      <c r="AH1964">
        <f t="shared" si="1120"/>
        <v>1.6562644079329472</v>
      </c>
      <c r="AJ1964">
        <f t="shared" si="1160"/>
        <v>-66</v>
      </c>
      <c r="AL1964">
        <f t="shared" si="1121"/>
        <v>-127.71971742147954</v>
      </c>
      <c r="AN1964">
        <f t="shared" si="1161"/>
        <v>-0.8660254037844386</v>
      </c>
      <c r="AO1964">
        <f t="shared" si="1122"/>
        <v>1.6457516092068123</v>
      </c>
      <c r="AP1964">
        <f t="shared" si="1123"/>
        <v>-189</v>
      </c>
      <c r="AQ1964">
        <f t="shared" si="1162"/>
        <v>-82</v>
      </c>
      <c r="AS1964">
        <f t="shared" si="1124"/>
        <v>-130.30042177670057</v>
      </c>
      <c r="AU1964">
        <f t="shared" si="1163"/>
        <v>-0.93969262078590832</v>
      </c>
      <c r="AV1964">
        <f t="shared" si="1125"/>
        <v>1.5852334806254256</v>
      </c>
      <c r="AX1964">
        <f t="shared" si="1164"/>
        <v>-100</v>
      </c>
      <c r="AZ1964">
        <f t="shared" si="1126"/>
        <v>-139.85485792009837</v>
      </c>
      <c r="BB1964">
        <f t="shared" si="1165"/>
        <v>-0.98480775301220802</v>
      </c>
      <c r="BC1964">
        <f t="shared" si="1127"/>
        <v>1.4765488349020814</v>
      </c>
      <c r="BE1964">
        <f t="shared" si="1166"/>
        <v>-119</v>
      </c>
      <c r="BG1964">
        <f t="shared" si="1128"/>
        <v>-126.98118867421793</v>
      </c>
      <c r="BI1964">
        <f t="shared" si="1167"/>
        <v>-1</v>
      </c>
      <c r="BJ1964">
        <f t="shared" si="1129"/>
        <v>1.323</v>
      </c>
      <c r="BL1964">
        <f t="shared" si="1168"/>
        <v>-142</v>
      </c>
      <c r="BN1964">
        <f t="shared" si="1130"/>
        <v>-127.23141838414251</v>
      </c>
      <c r="EL1964">
        <v>-189</v>
      </c>
      <c r="EM1964">
        <f t="shared" si="1131"/>
        <v>-9.8028780882469064</v>
      </c>
      <c r="EN1964">
        <f t="shared" si="1169"/>
        <v>0.10999999999999999</v>
      </c>
      <c r="EO1964" s="9">
        <f t="shared" si="1170"/>
        <v>-13</v>
      </c>
      <c r="EQ1964">
        <f t="shared" si="1171"/>
        <v>0.17364817766693033</v>
      </c>
      <c r="ER1964">
        <f t="shared" si="1132"/>
        <v>0.96900576884451739</v>
      </c>
      <c r="ES1964">
        <f t="shared" si="1133"/>
        <v>60.376526375099587</v>
      </c>
      <c r="ET1964">
        <f t="shared" si="1134"/>
        <v>60.376526375099566</v>
      </c>
      <c r="EU1964" s="9">
        <f t="shared" si="1172"/>
        <v>-26</v>
      </c>
      <c r="EW1964">
        <f t="shared" si="1173"/>
        <v>0.34202014332566871</v>
      </c>
      <c r="EX1964">
        <f t="shared" si="1135"/>
        <v>0.87744495470063677</v>
      </c>
      <c r="EZ1964">
        <f t="shared" si="1136"/>
        <v>57.497531468443704</v>
      </c>
      <c r="FB1964" s="9">
        <f t="shared" si="1191"/>
        <v>-39</v>
      </c>
      <c r="FD1964">
        <f t="shared" si="1174"/>
        <v>0.49999999999999994</v>
      </c>
      <c r="FE1964">
        <f t="shared" si="1137"/>
        <v>0.72952540378443875</v>
      </c>
      <c r="FG1964">
        <f t="shared" si="1138"/>
        <v>52.558204488495448</v>
      </c>
      <c r="FI1964" s="9">
        <f t="shared" si="1175"/>
        <v>-52</v>
      </c>
      <c r="FK1964">
        <f t="shared" si="1176"/>
        <v>0.64278760968653925</v>
      </c>
      <c r="FL1964">
        <f t="shared" si="1139"/>
        <v>0.53206975319307781</v>
      </c>
      <c r="FN1964">
        <f t="shared" si="1140"/>
        <v>45.318882823578598</v>
      </c>
      <c r="FP1964" s="9">
        <f t="shared" si="1177"/>
        <v>-67</v>
      </c>
      <c r="FQ1964" s="9">
        <f t="shared" si="1178"/>
        <v>-189</v>
      </c>
      <c r="FR1964">
        <f t="shared" si="1179"/>
        <v>0.76604444311897801</v>
      </c>
      <c r="FS1964">
        <f t="shared" si="1141"/>
        <v>0.28351276586373869</v>
      </c>
      <c r="FT1964">
        <f t="shared" si="1142"/>
        <v>30.34373285911688</v>
      </c>
      <c r="FU1964">
        <f t="shared" si="1180"/>
        <v>30.34373285911688</v>
      </c>
      <c r="FW1964" s="9">
        <f t="shared" si="1181"/>
        <v>-83</v>
      </c>
      <c r="FY1964">
        <f t="shared" si="1182"/>
        <v>0.8660254037844386</v>
      </c>
      <c r="FZ1964">
        <f t="shared" si="1143"/>
        <v>-3.1607595987587223E-3</v>
      </c>
      <c r="GB1964">
        <f t="shared" si="1144"/>
        <v>22.099252914857061</v>
      </c>
      <c r="GD1964" s="9">
        <f t="shared" si="1183"/>
        <v>-101</v>
      </c>
      <c r="GF1964">
        <f t="shared" si="1184"/>
        <v>0.93969262078590832</v>
      </c>
      <c r="GG1964">
        <f t="shared" si="1145"/>
        <v>-0.32234253956996833</v>
      </c>
      <c r="GI1964">
        <f t="shared" si="1146"/>
        <v>1.0536083439876458</v>
      </c>
      <c r="GK1964" s="9">
        <f t="shared" si="1185"/>
        <v>-120</v>
      </c>
      <c r="GM1964">
        <f t="shared" si="1186"/>
        <v>0.98480775301220802</v>
      </c>
      <c r="GN1964">
        <f t="shared" si="1147"/>
        <v>-0.6535903348633243</v>
      </c>
      <c r="GP1964">
        <f t="shared" si="1148"/>
        <v>-33.067982432539857</v>
      </c>
      <c r="GR1964" s="9">
        <f t="shared" si="1187"/>
        <v>-120</v>
      </c>
      <c r="GT1964">
        <f t="shared" si="1188"/>
        <v>0.98480775301220802</v>
      </c>
      <c r="GU1964">
        <f t="shared" si="1149"/>
        <v>-0.6535903348633243</v>
      </c>
      <c r="GW1964">
        <f t="shared" si="1150"/>
        <v>-33.067982432539857</v>
      </c>
      <c r="GY1964" s="9">
        <f t="shared" si="1189"/>
        <v>-143</v>
      </c>
      <c r="HA1964">
        <f t="shared" si="1190"/>
        <v>1</v>
      </c>
      <c r="HB1964">
        <f t="shared" si="1151"/>
        <v>-1.0010000000000001</v>
      </c>
      <c r="HD1964" t="e">
        <f t="shared" si="1152"/>
        <v>#NUM!</v>
      </c>
    </row>
    <row r="1965" spans="1:212" x14ac:dyDescent="0.2">
      <c r="A1965">
        <v>-188</v>
      </c>
      <c r="B1965">
        <f t="shared" si="1107"/>
        <v>-188</v>
      </c>
      <c r="C1965">
        <f t="shared" si="1108"/>
        <v>-0.17364817766693033</v>
      </c>
      <c r="D1965">
        <f t="shared" si="1109"/>
        <v>0.99939419993623013</v>
      </c>
      <c r="E1965">
        <f t="shared" si="1153"/>
        <v>-12</v>
      </c>
      <c r="G1965">
        <f t="shared" si="1110"/>
        <v>-114.22554396381631</v>
      </c>
      <c r="M1965">
        <f t="shared" si="1111"/>
        <v>-0.34202014332566871</v>
      </c>
      <c r="N1965">
        <f t="shared" si="1112"/>
        <v>0.99954614586790047</v>
      </c>
      <c r="O1965">
        <f t="shared" si="1154"/>
        <v>-25</v>
      </c>
      <c r="P1965">
        <f t="shared" si="1113"/>
        <v>-130.27443428879607</v>
      </c>
      <c r="Q1965">
        <f t="shared" si="1114"/>
        <v>-130.27443428879607</v>
      </c>
      <c r="R1965">
        <f t="shared" si="1115"/>
        <v>-0.49999999999999994</v>
      </c>
      <c r="S1965">
        <f t="shared" si="1116"/>
        <v>1.5240254037844387</v>
      </c>
      <c r="U1965">
        <f t="shared" si="1155"/>
        <v>-38</v>
      </c>
      <c r="X1965">
        <f t="shared" si="1117"/>
        <v>-130.24602824735697</v>
      </c>
      <c r="Z1965">
        <f t="shared" si="1156"/>
        <v>-0.64278760968653925</v>
      </c>
      <c r="AA1965">
        <f t="shared" si="1118"/>
        <v>1.6119529374664636</v>
      </c>
      <c r="AB1965">
        <f t="shared" si="1157"/>
        <v>-188</v>
      </c>
      <c r="AC1965">
        <f t="shared" si="1158"/>
        <v>-51</v>
      </c>
      <c r="AE1965">
        <f t="shared" si="1119"/>
        <v>-121.84260227029674</v>
      </c>
      <c r="AG1965">
        <f t="shared" si="1159"/>
        <v>-0.76604444311897801</v>
      </c>
      <c r="AH1965">
        <f t="shared" si="1120"/>
        <v>1.6509020968311146</v>
      </c>
      <c r="AJ1965">
        <f t="shared" si="1160"/>
        <v>-66</v>
      </c>
      <c r="AL1965">
        <f t="shared" si="1121"/>
        <v>-127.71971742147954</v>
      </c>
      <c r="AN1965">
        <f t="shared" si="1161"/>
        <v>-0.8660254037844386</v>
      </c>
      <c r="AO1965">
        <f t="shared" si="1122"/>
        <v>1.6396894313803214</v>
      </c>
      <c r="AP1965">
        <f t="shared" si="1123"/>
        <v>-188</v>
      </c>
      <c r="AQ1965">
        <f t="shared" si="1162"/>
        <v>-82</v>
      </c>
      <c r="AS1965">
        <f t="shared" si="1124"/>
        <v>-130.30042177670057</v>
      </c>
      <c r="AU1965">
        <f t="shared" si="1163"/>
        <v>-0.93969262078590832</v>
      </c>
      <c r="AV1965">
        <f t="shared" si="1125"/>
        <v>1.5786556322799243</v>
      </c>
      <c r="AX1965">
        <f t="shared" si="1164"/>
        <v>-100</v>
      </c>
      <c r="AZ1965">
        <f t="shared" si="1126"/>
        <v>-139.85485792009837</v>
      </c>
      <c r="BB1965">
        <f t="shared" si="1165"/>
        <v>-0.98480775301220802</v>
      </c>
      <c r="BC1965">
        <f t="shared" si="1127"/>
        <v>1.4696551806309963</v>
      </c>
      <c r="BE1965">
        <f t="shared" si="1166"/>
        <v>-119</v>
      </c>
      <c r="BG1965">
        <f t="shared" si="1128"/>
        <v>-126.98118867421793</v>
      </c>
      <c r="BI1965">
        <f t="shared" si="1167"/>
        <v>-1</v>
      </c>
      <c r="BJ1965">
        <f t="shared" si="1129"/>
        <v>1.3160000000000001</v>
      </c>
      <c r="BL1965">
        <f t="shared" si="1168"/>
        <v>-142</v>
      </c>
      <c r="BN1965">
        <f t="shared" si="1130"/>
        <v>-127.23141838414251</v>
      </c>
      <c r="EL1965">
        <v>-188</v>
      </c>
      <c r="EM1965">
        <f t="shared" si="1131"/>
        <v>-10.154521641056963</v>
      </c>
      <c r="EN1965">
        <f t="shared" si="1169"/>
        <v>0.11999999999999998</v>
      </c>
      <c r="EO1965" s="9">
        <f t="shared" si="1170"/>
        <v>-13</v>
      </c>
      <c r="EQ1965">
        <f t="shared" si="1171"/>
        <v>0.17364817766693033</v>
      </c>
      <c r="ER1965">
        <f t="shared" si="1132"/>
        <v>0.96900576884451739</v>
      </c>
      <c r="ES1965">
        <f t="shared" si="1133"/>
        <v>60.376526375099587</v>
      </c>
      <c r="ET1965">
        <f t="shared" si="1134"/>
        <v>60.376526375099566</v>
      </c>
      <c r="EU1965" s="9">
        <f t="shared" si="1172"/>
        <v>-26</v>
      </c>
      <c r="EW1965">
        <f t="shared" si="1173"/>
        <v>0.34202014332566871</v>
      </c>
      <c r="EX1965">
        <f t="shared" si="1135"/>
        <v>0.87744495470063677</v>
      </c>
      <c r="EZ1965">
        <f t="shared" si="1136"/>
        <v>57.497531468443704</v>
      </c>
      <c r="FB1965" s="9">
        <f t="shared" si="1191"/>
        <v>-39</v>
      </c>
      <c r="FD1965">
        <f t="shared" si="1174"/>
        <v>0.49999999999999994</v>
      </c>
      <c r="FE1965">
        <f t="shared" si="1137"/>
        <v>0.72952540378443875</v>
      </c>
      <c r="FG1965">
        <f t="shared" si="1138"/>
        <v>52.558204488495448</v>
      </c>
      <c r="FI1965" s="9">
        <f t="shared" si="1175"/>
        <v>-52</v>
      </c>
      <c r="FK1965">
        <f t="shared" si="1176"/>
        <v>0.64278760968653925</v>
      </c>
      <c r="FL1965">
        <f t="shared" si="1139"/>
        <v>0.53206975319307781</v>
      </c>
      <c r="FN1965">
        <f t="shared" si="1140"/>
        <v>45.318882823578598</v>
      </c>
      <c r="FP1965" s="9">
        <f t="shared" si="1177"/>
        <v>-67</v>
      </c>
      <c r="FQ1965" s="9">
        <f t="shared" si="1178"/>
        <v>-188</v>
      </c>
      <c r="FR1965">
        <f t="shared" si="1179"/>
        <v>0.76604444311897801</v>
      </c>
      <c r="FS1965">
        <f t="shared" si="1141"/>
        <v>0.28351276586373869</v>
      </c>
      <c r="FT1965">
        <f t="shared" si="1142"/>
        <v>30.739517816714319</v>
      </c>
      <c r="FU1965">
        <f t="shared" si="1180"/>
        <v>30.739517816714319</v>
      </c>
      <c r="FW1965" s="9">
        <f t="shared" si="1181"/>
        <v>-83</v>
      </c>
      <c r="FY1965">
        <f t="shared" si="1182"/>
        <v>0.8660254037844386</v>
      </c>
      <c r="FZ1965">
        <f t="shared" si="1143"/>
        <v>-3.1607595987587223E-3</v>
      </c>
      <c r="GB1965">
        <f t="shared" si="1144"/>
        <v>22.099252914857061</v>
      </c>
      <c r="GD1965" s="9">
        <f t="shared" si="1183"/>
        <v>-101</v>
      </c>
      <c r="GF1965">
        <f t="shared" si="1184"/>
        <v>0.93969262078590832</v>
      </c>
      <c r="GG1965">
        <f t="shared" si="1145"/>
        <v>-0.32234253956996833</v>
      </c>
      <c r="GI1965">
        <f t="shared" si="1146"/>
        <v>1.0536083439876458</v>
      </c>
      <c r="GK1965" s="9">
        <f t="shared" si="1185"/>
        <v>-120</v>
      </c>
      <c r="GM1965">
        <f t="shared" si="1186"/>
        <v>0.98480775301220802</v>
      </c>
      <c r="GN1965">
        <f t="shared" si="1147"/>
        <v>-0.6535903348633243</v>
      </c>
      <c r="GP1965">
        <f t="shared" si="1148"/>
        <v>-33.067982432539857</v>
      </c>
      <c r="GR1965" s="9">
        <f t="shared" si="1187"/>
        <v>-120</v>
      </c>
      <c r="GT1965">
        <f t="shared" si="1188"/>
        <v>0.98480775301220802</v>
      </c>
      <c r="GU1965">
        <f t="shared" si="1149"/>
        <v>-0.6535903348633243</v>
      </c>
      <c r="GW1965">
        <f t="shared" si="1150"/>
        <v>-33.067982432539857</v>
      </c>
      <c r="GY1965" s="9">
        <f t="shared" si="1189"/>
        <v>-143</v>
      </c>
      <c r="HA1965">
        <f t="shared" si="1190"/>
        <v>1</v>
      </c>
      <c r="HB1965">
        <f t="shared" si="1151"/>
        <v>-1.0010000000000001</v>
      </c>
      <c r="HD1965" t="e">
        <f t="shared" si="1152"/>
        <v>#NUM!</v>
      </c>
    </row>
    <row r="1966" spans="1:212" x14ac:dyDescent="0.2">
      <c r="A1966">
        <v>-187</v>
      </c>
      <c r="B1966">
        <f t="shared" si="1107"/>
        <v>-187</v>
      </c>
      <c r="C1966">
        <f t="shared" si="1108"/>
        <v>-0.17364817766693033</v>
      </c>
      <c r="D1966">
        <f t="shared" si="1109"/>
        <v>0.99939419993623013</v>
      </c>
      <c r="E1966">
        <f t="shared" si="1153"/>
        <v>-12</v>
      </c>
      <c r="G1966">
        <f t="shared" si="1110"/>
        <v>-114.22554396381631</v>
      </c>
      <c r="M1966">
        <f t="shared" si="1111"/>
        <v>-0.34202014332566871</v>
      </c>
      <c r="N1966">
        <f t="shared" si="1112"/>
        <v>0.99954614586790047</v>
      </c>
      <c r="O1966">
        <f t="shared" si="1154"/>
        <v>-25</v>
      </c>
      <c r="P1966">
        <f t="shared" si="1113"/>
        <v>-130.27443428879607</v>
      </c>
      <c r="Q1966">
        <f t="shared" si="1114"/>
        <v>-130.27443428879607</v>
      </c>
      <c r="R1966">
        <f t="shared" si="1115"/>
        <v>-0.49999999999999994</v>
      </c>
      <c r="S1966">
        <f t="shared" si="1116"/>
        <v>1.5205254037844387</v>
      </c>
      <c r="U1966">
        <f t="shared" si="1155"/>
        <v>-38</v>
      </c>
      <c r="X1966">
        <f t="shared" si="1117"/>
        <v>-130.24602824735697</v>
      </c>
      <c r="Z1966">
        <f t="shared" si="1156"/>
        <v>-0.64278760968653925</v>
      </c>
      <c r="AA1966">
        <f t="shared" si="1118"/>
        <v>1.6074534241986578</v>
      </c>
      <c r="AB1966">
        <f t="shared" si="1157"/>
        <v>-187</v>
      </c>
      <c r="AC1966">
        <f t="shared" si="1158"/>
        <v>-51</v>
      </c>
      <c r="AE1966">
        <f t="shared" si="1119"/>
        <v>-121.84260227029674</v>
      </c>
      <c r="AG1966">
        <f t="shared" si="1159"/>
        <v>-0.76604444311897801</v>
      </c>
      <c r="AH1966">
        <f t="shared" si="1120"/>
        <v>1.6455397857292815</v>
      </c>
      <c r="AJ1966">
        <f t="shared" si="1160"/>
        <v>-66</v>
      </c>
      <c r="AL1966">
        <f t="shared" si="1121"/>
        <v>-127.71971742147954</v>
      </c>
      <c r="AN1966">
        <f t="shared" si="1161"/>
        <v>-0.8660254037844386</v>
      </c>
      <c r="AO1966">
        <f t="shared" si="1122"/>
        <v>1.6336272535538301</v>
      </c>
      <c r="AP1966">
        <f t="shared" si="1123"/>
        <v>-187</v>
      </c>
      <c r="AQ1966">
        <f t="shared" si="1162"/>
        <v>-82</v>
      </c>
      <c r="AS1966">
        <f t="shared" si="1124"/>
        <v>-130.30042177670057</v>
      </c>
      <c r="AU1966">
        <f t="shared" si="1163"/>
        <v>-0.93969262078590832</v>
      </c>
      <c r="AV1966">
        <f t="shared" si="1125"/>
        <v>1.5720777839344229</v>
      </c>
      <c r="AX1966">
        <f t="shared" si="1164"/>
        <v>-100</v>
      </c>
      <c r="AZ1966">
        <f t="shared" si="1126"/>
        <v>-139.85485792009837</v>
      </c>
      <c r="BB1966">
        <f t="shared" si="1165"/>
        <v>-0.98480775301220802</v>
      </c>
      <c r="BC1966">
        <f t="shared" si="1127"/>
        <v>1.4627615263599107</v>
      </c>
      <c r="BE1966">
        <f t="shared" si="1166"/>
        <v>-119</v>
      </c>
      <c r="BG1966">
        <f t="shared" si="1128"/>
        <v>-126.98118867421793</v>
      </c>
      <c r="BI1966">
        <f t="shared" si="1167"/>
        <v>-1</v>
      </c>
      <c r="BJ1966">
        <f t="shared" si="1129"/>
        <v>1.3089999999999999</v>
      </c>
      <c r="BL1966">
        <f t="shared" si="1168"/>
        <v>-142</v>
      </c>
      <c r="BN1966">
        <f t="shared" si="1130"/>
        <v>-127.23141838414251</v>
      </c>
      <c r="EL1966">
        <v>-187</v>
      </c>
      <c r="EM1966">
        <f t="shared" si="1131"/>
        <v>-10.460348216328233</v>
      </c>
      <c r="EN1966">
        <f t="shared" si="1169"/>
        <v>0.12999999999999998</v>
      </c>
      <c r="EO1966" s="9">
        <f t="shared" si="1170"/>
        <v>-13</v>
      </c>
      <c r="EQ1966">
        <f t="shared" si="1171"/>
        <v>0.17364817766693033</v>
      </c>
      <c r="ER1966">
        <f t="shared" si="1132"/>
        <v>0.96900576884451739</v>
      </c>
      <c r="ES1966">
        <f t="shared" si="1133"/>
        <v>60.376526375099587</v>
      </c>
      <c r="ET1966">
        <f t="shared" si="1134"/>
        <v>60.376526375099566</v>
      </c>
      <c r="EU1966" s="9">
        <f t="shared" si="1172"/>
        <v>-26</v>
      </c>
      <c r="EW1966">
        <f t="shared" si="1173"/>
        <v>0.34202014332566871</v>
      </c>
      <c r="EX1966">
        <f t="shared" si="1135"/>
        <v>0.87744495470063677</v>
      </c>
      <c r="EZ1966">
        <f t="shared" si="1136"/>
        <v>57.497531468443704</v>
      </c>
      <c r="FB1966" s="9">
        <f t="shared" si="1191"/>
        <v>-39</v>
      </c>
      <c r="FD1966">
        <f t="shared" si="1174"/>
        <v>0.49999999999999994</v>
      </c>
      <c r="FE1966">
        <f t="shared" si="1137"/>
        <v>0.72952540378443875</v>
      </c>
      <c r="FG1966">
        <f t="shared" si="1138"/>
        <v>52.558204488495448</v>
      </c>
      <c r="FI1966" s="9">
        <f t="shared" si="1175"/>
        <v>-52</v>
      </c>
      <c r="FK1966">
        <f t="shared" si="1176"/>
        <v>0.64278760968653925</v>
      </c>
      <c r="FL1966">
        <f t="shared" si="1139"/>
        <v>0.53206975319307781</v>
      </c>
      <c r="FN1966">
        <f t="shared" si="1140"/>
        <v>45.318882823578598</v>
      </c>
      <c r="FP1966" s="9">
        <f t="shared" si="1177"/>
        <v>-67</v>
      </c>
      <c r="FQ1966" s="9">
        <f t="shared" si="1178"/>
        <v>-187</v>
      </c>
      <c r="FR1966">
        <f t="shared" si="1179"/>
        <v>0.76604444311897801</v>
      </c>
      <c r="FS1966">
        <f t="shared" si="1141"/>
        <v>0.28351276586373869</v>
      </c>
      <c r="FT1966">
        <f t="shared" si="1142"/>
        <v>31.128654969430848</v>
      </c>
      <c r="FU1966">
        <f t="shared" si="1180"/>
        <v>31.128654969430848</v>
      </c>
      <c r="FW1966" s="9">
        <f t="shared" si="1181"/>
        <v>-83</v>
      </c>
      <c r="FY1966">
        <f t="shared" si="1182"/>
        <v>0.8660254037844386</v>
      </c>
      <c r="FZ1966">
        <f t="shared" si="1143"/>
        <v>-3.1607595987587223E-3</v>
      </c>
      <c r="GB1966">
        <f t="shared" si="1144"/>
        <v>22.099252914857061</v>
      </c>
      <c r="GD1966" s="9">
        <f t="shared" si="1183"/>
        <v>-101</v>
      </c>
      <c r="GF1966">
        <f t="shared" si="1184"/>
        <v>0.93969262078590832</v>
      </c>
      <c r="GG1966">
        <f t="shared" si="1145"/>
        <v>-0.32234253956996833</v>
      </c>
      <c r="GI1966">
        <f t="shared" si="1146"/>
        <v>1.0536083439876458</v>
      </c>
      <c r="GK1966" s="9">
        <f t="shared" si="1185"/>
        <v>-120</v>
      </c>
      <c r="GM1966">
        <f t="shared" si="1186"/>
        <v>0.98480775301220802</v>
      </c>
      <c r="GN1966">
        <f t="shared" si="1147"/>
        <v>-0.6535903348633243</v>
      </c>
      <c r="GP1966">
        <f t="shared" si="1148"/>
        <v>-33.067982432539857</v>
      </c>
      <c r="GR1966" s="9">
        <f t="shared" si="1187"/>
        <v>-120</v>
      </c>
      <c r="GT1966">
        <f t="shared" si="1188"/>
        <v>0.98480775301220802</v>
      </c>
      <c r="GU1966">
        <f t="shared" si="1149"/>
        <v>-0.6535903348633243</v>
      </c>
      <c r="GW1966">
        <f t="shared" si="1150"/>
        <v>-33.067982432539857</v>
      </c>
      <c r="GY1966" s="9">
        <f t="shared" si="1189"/>
        <v>-143</v>
      </c>
      <c r="HA1966">
        <f t="shared" si="1190"/>
        <v>1</v>
      </c>
      <c r="HB1966">
        <f t="shared" si="1151"/>
        <v>-1.0010000000000001</v>
      </c>
      <c r="HD1966" t="e">
        <f t="shared" si="1152"/>
        <v>#NUM!</v>
      </c>
    </row>
    <row r="1967" spans="1:212" x14ac:dyDescent="0.2">
      <c r="A1967">
        <v>-186</v>
      </c>
      <c r="B1967">
        <f t="shared" si="1107"/>
        <v>-186</v>
      </c>
      <c r="C1967">
        <f t="shared" si="1108"/>
        <v>-0.17364817766693033</v>
      </c>
      <c r="D1967">
        <f t="shared" si="1109"/>
        <v>0.99939419993623013</v>
      </c>
      <c r="E1967">
        <f t="shared" si="1153"/>
        <v>-12</v>
      </c>
      <c r="G1967">
        <f t="shared" si="1110"/>
        <v>-114.22554396381631</v>
      </c>
      <c r="M1967">
        <f t="shared" si="1111"/>
        <v>-0.34202014332566871</v>
      </c>
      <c r="N1967">
        <f t="shared" si="1112"/>
        <v>0.99954614586790047</v>
      </c>
      <c r="O1967">
        <f t="shared" si="1154"/>
        <v>-25</v>
      </c>
      <c r="P1967">
        <f t="shared" si="1113"/>
        <v>-130.27443428879607</v>
      </c>
      <c r="Q1967">
        <f t="shared" si="1114"/>
        <v>-130.27443428879607</v>
      </c>
      <c r="R1967">
        <f t="shared" si="1115"/>
        <v>-0.49999999999999994</v>
      </c>
      <c r="S1967">
        <f t="shared" si="1116"/>
        <v>1.5170254037844386</v>
      </c>
      <c r="U1967">
        <f t="shared" si="1155"/>
        <v>-38</v>
      </c>
      <c r="X1967">
        <f t="shared" si="1117"/>
        <v>-130.24602824735697</v>
      </c>
      <c r="Z1967">
        <f t="shared" si="1156"/>
        <v>-0.64278760968653925</v>
      </c>
      <c r="AA1967">
        <f t="shared" si="1118"/>
        <v>1.6029539109308519</v>
      </c>
      <c r="AB1967">
        <f t="shared" si="1157"/>
        <v>-186</v>
      </c>
      <c r="AC1967">
        <f t="shared" si="1158"/>
        <v>-51</v>
      </c>
      <c r="AE1967">
        <f t="shared" si="1119"/>
        <v>-121.84260227029674</v>
      </c>
      <c r="AG1967">
        <f t="shared" si="1159"/>
        <v>-0.76604444311897801</v>
      </c>
      <c r="AH1967">
        <f t="shared" si="1120"/>
        <v>1.6401774746274487</v>
      </c>
      <c r="AJ1967">
        <f t="shared" si="1160"/>
        <v>-66</v>
      </c>
      <c r="AL1967">
        <f t="shared" si="1121"/>
        <v>-127.71971742147954</v>
      </c>
      <c r="AN1967">
        <f t="shared" si="1161"/>
        <v>-0.8660254037844386</v>
      </c>
      <c r="AO1967">
        <f t="shared" si="1122"/>
        <v>1.6275650757273392</v>
      </c>
      <c r="AP1967">
        <f t="shared" si="1123"/>
        <v>-186</v>
      </c>
      <c r="AQ1967">
        <f t="shared" si="1162"/>
        <v>-82</v>
      </c>
      <c r="AS1967">
        <f t="shared" si="1124"/>
        <v>-130.30042177670057</v>
      </c>
      <c r="AU1967">
        <f t="shared" si="1163"/>
        <v>-0.93969262078590832</v>
      </c>
      <c r="AV1967">
        <f t="shared" si="1125"/>
        <v>1.5654999355889214</v>
      </c>
      <c r="AX1967">
        <f t="shared" si="1164"/>
        <v>-100</v>
      </c>
      <c r="AZ1967">
        <f t="shared" si="1126"/>
        <v>-139.85485792009837</v>
      </c>
      <c r="BB1967">
        <f t="shared" si="1165"/>
        <v>-0.98480775301220802</v>
      </c>
      <c r="BC1967">
        <f t="shared" si="1127"/>
        <v>1.4558678720888252</v>
      </c>
      <c r="BE1967">
        <f t="shared" si="1166"/>
        <v>-119</v>
      </c>
      <c r="BG1967">
        <f t="shared" si="1128"/>
        <v>-126.98118867421793</v>
      </c>
      <c r="BI1967">
        <f t="shared" si="1167"/>
        <v>-1</v>
      </c>
      <c r="BJ1967">
        <f t="shared" si="1129"/>
        <v>1.302</v>
      </c>
      <c r="BL1967">
        <f t="shared" si="1168"/>
        <v>-142</v>
      </c>
      <c r="BN1967">
        <f t="shared" si="1130"/>
        <v>-127.23141838414251</v>
      </c>
      <c r="EL1967">
        <v>-186</v>
      </c>
      <c r="EM1967">
        <f t="shared" si="1131"/>
        <v>-10.726313595342532</v>
      </c>
      <c r="EN1967">
        <f t="shared" si="1169"/>
        <v>0.13999999999999999</v>
      </c>
      <c r="EO1967" s="9">
        <f t="shared" si="1170"/>
        <v>-13</v>
      </c>
      <c r="EQ1967">
        <f t="shared" si="1171"/>
        <v>0.17364817766693033</v>
      </c>
      <c r="ER1967">
        <f t="shared" si="1132"/>
        <v>0.96900576884451739</v>
      </c>
      <c r="ES1967">
        <f t="shared" si="1133"/>
        <v>60.376526375099587</v>
      </c>
      <c r="ET1967">
        <f t="shared" si="1134"/>
        <v>60.376526375099566</v>
      </c>
      <c r="EU1967" s="9">
        <f t="shared" si="1172"/>
        <v>-26</v>
      </c>
      <c r="EW1967">
        <f t="shared" si="1173"/>
        <v>0.34202014332566871</v>
      </c>
      <c r="EX1967">
        <f t="shared" si="1135"/>
        <v>0.87744495470063677</v>
      </c>
      <c r="EZ1967">
        <f t="shared" si="1136"/>
        <v>57.497531468443704</v>
      </c>
      <c r="FB1967" s="9">
        <f t="shared" si="1191"/>
        <v>-39</v>
      </c>
      <c r="FD1967">
        <f t="shared" si="1174"/>
        <v>0.49999999999999994</v>
      </c>
      <c r="FE1967">
        <f t="shared" si="1137"/>
        <v>0.72952540378443875</v>
      </c>
      <c r="FG1967">
        <f t="shared" si="1138"/>
        <v>52.558204488495448</v>
      </c>
      <c r="FI1967" s="9">
        <f t="shared" si="1175"/>
        <v>-52</v>
      </c>
      <c r="FK1967">
        <f t="shared" si="1176"/>
        <v>0.64278760968653925</v>
      </c>
      <c r="FL1967">
        <f t="shared" si="1139"/>
        <v>0.53206975319307781</v>
      </c>
      <c r="FN1967">
        <f t="shared" si="1140"/>
        <v>45.318882823578598</v>
      </c>
      <c r="FP1967" s="9">
        <f t="shared" si="1177"/>
        <v>-67</v>
      </c>
      <c r="FQ1967" s="9">
        <f t="shared" si="1178"/>
        <v>-186</v>
      </c>
      <c r="FR1967">
        <f t="shared" si="1179"/>
        <v>0.76604444311897801</v>
      </c>
      <c r="FS1967">
        <f t="shared" si="1141"/>
        <v>0.28351276586373869</v>
      </c>
      <c r="FT1967">
        <f t="shared" si="1142"/>
        <v>31.511188824915852</v>
      </c>
      <c r="FU1967">
        <f t="shared" si="1180"/>
        <v>31.511188824915852</v>
      </c>
      <c r="FW1967" s="9">
        <f t="shared" si="1181"/>
        <v>-83</v>
      </c>
      <c r="FY1967">
        <f t="shared" si="1182"/>
        <v>0.8660254037844386</v>
      </c>
      <c r="FZ1967">
        <f t="shared" si="1143"/>
        <v>-3.1607595987587223E-3</v>
      </c>
      <c r="GB1967">
        <f t="shared" si="1144"/>
        <v>22.099252914857061</v>
      </c>
      <c r="GD1967" s="9">
        <f t="shared" si="1183"/>
        <v>-101</v>
      </c>
      <c r="GF1967">
        <f t="shared" si="1184"/>
        <v>0.93969262078590832</v>
      </c>
      <c r="GG1967">
        <f t="shared" si="1145"/>
        <v>-0.32234253956996833</v>
      </c>
      <c r="GI1967">
        <f t="shared" si="1146"/>
        <v>1.0536083439876458</v>
      </c>
      <c r="GK1967" s="9">
        <f t="shared" si="1185"/>
        <v>-120</v>
      </c>
      <c r="GM1967">
        <f t="shared" si="1186"/>
        <v>0.98480775301220802</v>
      </c>
      <c r="GN1967">
        <f t="shared" si="1147"/>
        <v>-0.6535903348633243</v>
      </c>
      <c r="GP1967">
        <f t="shared" si="1148"/>
        <v>-33.067982432539857</v>
      </c>
      <c r="GR1967" s="9">
        <f t="shared" si="1187"/>
        <v>-120</v>
      </c>
      <c r="GT1967">
        <f t="shared" si="1188"/>
        <v>0.98480775301220802</v>
      </c>
      <c r="GU1967">
        <f t="shared" si="1149"/>
        <v>-0.6535903348633243</v>
      </c>
      <c r="GW1967">
        <f t="shared" si="1150"/>
        <v>-33.067982432539857</v>
      </c>
      <c r="GY1967" s="9">
        <f t="shared" si="1189"/>
        <v>-143</v>
      </c>
      <c r="HA1967">
        <f t="shared" si="1190"/>
        <v>1</v>
      </c>
      <c r="HB1967">
        <f t="shared" si="1151"/>
        <v>-1.0010000000000001</v>
      </c>
      <c r="HD1967" t="e">
        <f t="shared" si="1152"/>
        <v>#NUM!</v>
      </c>
    </row>
    <row r="1968" spans="1:212" x14ac:dyDescent="0.2">
      <c r="A1968">
        <v>-185</v>
      </c>
      <c r="B1968">
        <f t="shared" si="1107"/>
        <v>-185</v>
      </c>
      <c r="C1968">
        <f t="shared" si="1108"/>
        <v>-0.17364817766693033</v>
      </c>
      <c r="D1968">
        <f t="shared" si="1109"/>
        <v>0.99939419993623013</v>
      </c>
      <c r="E1968">
        <f t="shared" si="1153"/>
        <v>-12</v>
      </c>
      <c r="G1968">
        <f t="shared" si="1110"/>
        <v>-114.22554396381631</v>
      </c>
      <c r="M1968">
        <f t="shared" si="1111"/>
        <v>-0.34202014332566871</v>
      </c>
      <c r="N1968">
        <f t="shared" si="1112"/>
        <v>0.99954614586790047</v>
      </c>
      <c r="O1968">
        <f t="shared" si="1154"/>
        <v>-25</v>
      </c>
      <c r="P1968">
        <f t="shared" si="1113"/>
        <v>-130.27443428879607</v>
      </c>
      <c r="Q1968">
        <f t="shared" si="1114"/>
        <v>-130.27443428879607</v>
      </c>
      <c r="R1968">
        <f t="shared" si="1115"/>
        <v>-0.49999999999999994</v>
      </c>
      <c r="S1968">
        <f t="shared" si="1116"/>
        <v>1.5135254037844388</v>
      </c>
      <c r="U1968">
        <f t="shared" si="1155"/>
        <v>-38</v>
      </c>
      <c r="X1968">
        <f t="shared" si="1117"/>
        <v>-130.24602824735697</v>
      </c>
      <c r="Z1968">
        <f t="shared" si="1156"/>
        <v>-0.64278760968653925</v>
      </c>
      <c r="AA1968">
        <f t="shared" si="1118"/>
        <v>1.5984543976630463</v>
      </c>
      <c r="AB1968">
        <f t="shared" si="1157"/>
        <v>-185</v>
      </c>
      <c r="AC1968">
        <f t="shared" si="1158"/>
        <v>-51</v>
      </c>
      <c r="AE1968">
        <f t="shared" si="1119"/>
        <v>-121.84260227029674</v>
      </c>
      <c r="AG1968">
        <f t="shared" si="1159"/>
        <v>-0.76604444311897801</v>
      </c>
      <c r="AH1968">
        <f t="shared" si="1120"/>
        <v>1.6348151635256158</v>
      </c>
      <c r="AJ1968">
        <f t="shared" si="1160"/>
        <v>-66</v>
      </c>
      <c r="AL1968">
        <f t="shared" si="1121"/>
        <v>-127.71971742147954</v>
      </c>
      <c r="AN1968">
        <f t="shared" si="1161"/>
        <v>-0.8660254037844386</v>
      </c>
      <c r="AO1968">
        <f t="shared" si="1122"/>
        <v>1.6215028979008479</v>
      </c>
      <c r="AP1968">
        <f t="shared" si="1123"/>
        <v>-185</v>
      </c>
      <c r="AQ1968">
        <f t="shared" si="1162"/>
        <v>-82</v>
      </c>
      <c r="AS1968">
        <f t="shared" si="1124"/>
        <v>-130.30042177670057</v>
      </c>
      <c r="AU1968">
        <f t="shared" si="1163"/>
        <v>-0.93969262078590832</v>
      </c>
      <c r="AV1968">
        <f t="shared" si="1125"/>
        <v>1.5589220872434202</v>
      </c>
      <c r="AX1968">
        <f t="shared" si="1164"/>
        <v>-100</v>
      </c>
      <c r="AZ1968">
        <f t="shared" si="1126"/>
        <v>-139.85485792009837</v>
      </c>
      <c r="BB1968">
        <f t="shared" si="1165"/>
        <v>-0.98480775301220802</v>
      </c>
      <c r="BC1968">
        <f t="shared" si="1127"/>
        <v>1.4489742178177396</v>
      </c>
      <c r="BE1968">
        <f t="shared" si="1166"/>
        <v>-119</v>
      </c>
      <c r="BG1968">
        <f t="shared" si="1128"/>
        <v>-126.98118867421793</v>
      </c>
      <c r="BI1968">
        <f t="shared" si="1167"/>
        <v>-1</v>
      </c>
      <c r="BJ1968">
        <f t="shared" si="1129"/>
        <v>1.2949999999999999</v>
      </c>
      <c r="BL1968">
        <f t="shared" si="1168"/>
        <v>-142</v>
      </c>
      <c r="BN1968">
        <f t="shared" si="1130"/>
        <v>-127.23141838414251</v>
      </c>
      <c r="EL1968">
        <v>-185</v>
      </c>
      <c r="EM1968">
        <f t="shared" si="1131"/>
        <v>-10.957602752652635</v>
      </c>
      <c r="EN1968">
        <f t="shared" si="1169"/>
        <v>0.15</v>
      </c>
      <c r="EO1968" s="9">
        <f t="shared" si="1170"/>
        <v>-13</v>
      </c>
      <c r="EQ1968">
        <f t="shared" si="1171"/>
        <v>0.17364817766693033</v>
      </c>
      <c r="ER1968">
        <f t="shared" si="1132"/>
        <v>0.96900576884451739</v>
      </c>
      <c r="ES1968">
        <f t="shared" si="1133"/>
        <v>60.376526375099587</v>
      </c>
      <c r="ET1968">
        <f t="shared" si="1134"/>
        <v>60.376526375099566</v>
      </c>
      <c r="EU1968" s="9">
        <f t="shared" si="1172"/>
        <v>-26</v>
      </c>
      <c r="EW1968">
        <f t="shared" si="1173"/>
        <v>0.34202014332566871</v>
      </c>
      <c r="EX1968">
        <f t="shared" si="1135"/>
        <v>0.87744495470063677</v>
      </c>
      <c r="EZ1968">
        <f t="shared" si="1136"/>
        <v>57.497531468443704</v>
      </c>
      <c r="FB1968" s="9">
        <f t="shared" si="1191"/>
        <v>-39</v>
      </c>
      <c r="FD1968">
        <f t="shared" si="1174"/>
        <v>0.49999999999999994</v>
      </c>
      <c r="FE1968">
        <f t="shared" si="1137"/>
        <v>0.72952540378443875</v>
      </c>
      <c r="FG1968">
        <f t="shared" si="1138"/>
        <v>52.558204488495448</v>
      </c>
      <c r="FI1968" s="9">
        <f t="shared" si="1175"/>
        <v>-52</v>
      </c>
      <c r="FK1968">
        <f t="shared" si="1176"/>
        <v>0.64278760968653925</v>
      </c>
      <c r="FL1968">
        <f t="shared" si="1139"/>
        <v>0.53206975319307781</v>
      </c>
      <c r="FN1968">
        <f t="shared" si="1140"/>
        <v>45.318882823578598</v>
      </c>
      <c r="FP1968" s="9">
        <f t="shared" si="1177"/>
        <v>-67</v>
      </c>
      <c r="FQ1968" s="9">
        <f t="shared" si="1178"/>
        <v>-185</v>
      </c>
      <c r="FR1968">
        <f t="shared" si="1179"/>
        <v>0.76604444311897801</v>
      </c>
      <c r="FS1968">
        <f t="shared" si="1141"/>
        <v>0.28351276586373869</v>
      </c>
      <c r="FT1968">
        <f t="shared" si="1142"/>
        <v>31.887162749132912</v>
      </c>
      <c r="FU1968">
        <f t="shared" si="1180"/>
        <v>31.887162749132912</v>
      </c>
      <c r="FW1968" s="9">
        <f t="shared" si="1181"/>
        <v>-83</v>
      </c>
      <c r="FY1968">
        <f t="shared" si="1182"/>
        <v>0.8660254037844386</v>
      </c>
      <c r="FZ1968">
        <f t="shared" si="1143"/>
        <v>-3.1607595987587223E-3</v>
      </c>
      <c r="GB1968">
        <f t="shared" si="1144"/>
        <v>22.099252914857061</v>
      </c>
      <c r="GD1968" s="9">
        <f t="shared" si="1183"/>
        <v>-101</v>
      </c>
      <c r="GF1968">
        <f t="shared" si="1184"/>
        <v>0.93969262078590832</v>
      </c>
      <c r="GG1968">
        <f t="shared" si="1145"/>
        <v>-0.32234253956996833</v>
      </c>
      <c r="GI1968">
        <f t="shared" si="1146"/>
        <v>1.0536083439876458</v>
      </c>
      <c r="GK1968" s="9">
        <f t="shared" si="1185"/>
        <v>-120</v>
      </c>
      <c r="GM1968">
        <f t="shared" si="1186"/>
        <v>0.98480775301220802</v>
      </c>
      <c r="GN1968">
        <f t="shared" si="1147"/>
        <v>-0.6535903348633243</v>
      </c>
      <c r="GP1968">
        <f t="shared" si="1148"/>
        <v>-33.067982432539857</v>
      </c>
      <c r="GR1968" s="9">
        <f t="shared" si="1187"/>
        <v>-120</v>
      </c>
      <c r="GT1968">
        <f t="shared" si="1188"/>
        <v>0.98480775301220802</v>
      </c>
      <c r="GU1968">
        <f t="shared" si="1149"/>
        <v>-0.6535903348633243</v>
      </c>
      <c r="GW1968">
        <f t="shared" si="1150"/>
        <v>-33.067982432539857</v>
      </c>
      <c r="GY1968" s="9">
        <f t="shared" si="1189"/>
        <v>-143</v>
      </c>
      <c r="HA1968">
        <f t="shared" si="1190"/>
        <v>1</v>
      </c>
      <c r="HB1968">
        <f t="shared" si="1151"/>
        <v>-1.0010000000000001</v>
      </c>
      <c r="HD1968" t="e">
        <f t="shared" si="1152"/>
        <v>#NUM!</v>
      </c>
    </row>
    <row r="1969" spans="1:212" x14ac:dyDescent="0.2">
      <c r="A1969">
        <v>-184</v>
      </c>
      <c r="B1969">
        <f t="shared" si="1107"/>
        <v>-184</v>
      </c>
      <c r="C1969">
        <f t="shared" si="1108"/>
        <v>-0.17364817766693033</v>
      </c>
      <c r="D1969">
        <f t="shared" si="1109"/>
        <v>0.99939419993623013</v>
      </c>
      <c r="E1969">
        <f t="shared" si="1153"/>
        <v>-12</v>
      </c>
      <c r="G1969">
        <f t="shared" si="1110"/>
        <v>-114.22554396381631</v>
      </c>
      <c r="M1969">
        <f t="shared" si="1111"/>
        <v>-0.34202014332566871</v>
      </c>
      <c r="N1969">
        <f t="shared" si="1112"/>
        <v>0.99954614586790047</v>
      </c>
      <c r="O1969">
        <f t="shared" si="1154"/>
        <v>-25</v>
      </c>
      <c r="P1969">
        <f t="shared" si="1113"/>
        <v>-130.27443428879607</v>
      </c>
      <c r="Q1969">
        <f t="shared" si="1114"/>
        <v>-130.27443428879607</v>
      </c>
      <c r="R1969">
        <f t="shared" si="1115"/>
        <v>-0.49999999999999994</v>
      </c>
      <c r="S1969">
        <f t="shared" si="1116"/>
        <v>1.5100254037844385</v>
      </c>
      <c r="U1969">
        <f t="shared" si="1155"/>
        <v>-38</v>
      </c>
      <c r="X1969">
        <f t="shared" si="1117"/>
        <v>-130.24602824735697</v>
      </c>
      <c r="Z1969">
        <f t="shared" si="1156"/>
        <v>-0.64278760968653925</v>
      </c>
      <c r="AA1969">
        <f t="shared" si="1118"/>
        <v>1.5939548843952405</v>
      </c>
      <c r="AB1969">
        <f t="shared" si="1157"/>
        <v>-184</v>
      </c>
      <c r="AC1969">
        <f t="shared" si="1158"/>
        <v>-51</v>
      </c>
      <c r="AE1969">
        <f t="shared" si="1119"/>
        <v>-121.84260227029674</v>
      </c>
      <c r="AG1969">
        <f t="shared" si="1159"/>
        <v>-0.76604444311897801</v>
      </c>
      <c r="AH1969">
        <f t="shared" si="1120"/>
        <v>1.629452852423783</v>
      </c>
      <c r="AJ1969">
        <f t="shared" si="1160"/>
        <v>-66</v>
      </c>
      <c r="AL1969">
        <f t="shared" si="1121"/>
        <v>-127.71971742147954</v>
      </c>
      <c r="AN1969">
        <f t="shared" si="1161"/>
        <v>-0.8660254037844386</v>
      </c>
      <c r="AO1969">
        <f t="shared" si="1122"/>
        <v>1.615440720074357</v>
      </c>
      <c r="AP1969">
        <f t="shared" si="1123"/>
        <v>-184</v>
      </c>
      <c r="AQ1969">
        <f t="shared" si="1162"/>
        <v>-82</v>
      </c>
      <c r="AS1969">
        <f t="shared" si="1124"/>
        <v>-130.30042177670057</v>
      </c>
      <c r="AU1969">
        <f t="shared" si="1163"/>
        <v>-0.93969262078590832</v>
      </c>
      <c r="AV1969">
        <f t="shared" si="1125"/>
        <v>1.5523442388979187</v>
      </c>
      <c r="AX1969">
        <f t="shared" si="1164"/>
        <v>-100</v>
      </c>
      <c r="AZ1969">
        <f t="shared" si="1126"/>
        <v>-139.85485792009837</v>
      </c>
      <c r="BB1969">
        <f t="shared" si="1165"/>
        <v>-0.98480775301220802</v>
      </c>
      <c r="BC1969">
        <f t="shared" si="1127"/>
        <v>1.4420805635466545</v>
      </c>
      <c r="BE1969">
        <f t="shared" si="1166"/>
        <v>-119</v>
      </c>
      <c r="BG1969">
        <f t="shared" si="1128"/>
        <v>-126.98118867421793</v>
      </c>
      <c r="BI1969">
        <f t="shared" si="1167"/>
        <v>-1</v>
      </c>
      <c r="BJ1969">
        <f t="shared" si="1129"/>
        <v>1.288</v>
      </c>
      <c r="BL1969">
        <f t="shared" si="1168"/>
        <v>-142</v>
      </c>
      <c r="BN1969">
        <f t="shared" si="1130"/>
        <v>-127.23141838414251</v>
      </c>
      <c r="EL1969">
        <v>-184</v>
      </c>
      <c r="EM1969">
        <f t="shared" si="1131"/>
        <v>-11.158728786998529</v>
      </c>
      <c r="EN1969">
        <f t="shared" si="1169"/>
        <v>0.16</v>
      </c>
      <c r="EO1969" s="9">
        <f t="shared" si="1170"/>
        <v>-13</v>
      </c>
      <c r="EQ1969">
        <f t="shared" si="1171"/>
        <v>0.17364817766693033</v>
      </c>
      <c r="ER1969">
        <f t="shared" si="1132"/>
        <v>0.96900576884451739</v>
      </c>
      <c r="ES1969">
        <f t="shared" si="1133"/>
        <v>60.376526375099587</v>
      </c>
      <c r="ET1969">
        <f t="shared" si="1134"/>
        <v>60.376526375099566</v>
      </c>
      <c r="EU1969" s="9">
        <f t="shared" si="1172"/>
        <v>-26</v>
      </c>
      <c r="EW1969">
        <f t="shared" si="1173"/>
        <v>0.34202014332566871</v>
      </c>
      <c r="EX1969">
        <f t="shared" si="1135"/>
        <v>0.87744495470063677</v>
      </c>
      <c r="EZ1969">
        <f t="shared" si="1136"/>
        <v>57.497531468443704</v>
      </c>
      <c r="FB1969" s="9">
        <f t="shared" si="1191"/>
        <v>-39</v>
      </c>
      <c r="FD1969">
        <f t="shared" si="1174"/>
        <v>0.49999999999999994</v>
      </c>
      <c r="FE1969">
        <f t="shared" si="1137"/>
        <v>0.72952540378443875</v>
      </c>
      <c r="FG1969">
        <f t="shared" si="1138"/>
        <v>52.558204488495448</v>
      </c>
      <c r="FI1969" s="9">
        <f t="shared" si="1175"/>
        <v>-52</v>
      </c>
      <c r="FK1969">
        <f t="shared" si="1176"/>
        <v>0.64278760968653925</v>
      </c>
      <c r="FL1969">
        <f t="shared" si="1139"/>
        <v>0.53206975319307781</v>
      </c>
      <c r="FN1969">
        <f t="shared" si="1140"/>
        <v>45.318882823578598</v>
      </c>
      <c r="FP1969" s="9">
        <f t="shared" si="1177"/>
        <v>-67</v>
      </c>
      <c r="FQ1969" s="9">
        <f t="shared" si="1178"/>
        <v>-184</v>
      </c>
      <c r="FR1969">
        <f t="shared" si="1179"/>
        <v>0.76604444311897801</v>
      </c>
      <c r="FS1969">
        <f t="shared" si="1141"/>
        <v>0.28351276586373869</v>
      </c>
      <c r="FT1969">
        <f t="shared" si="1142"/>
        <v>32.256618995130083</v>
      </c>
      <c r="FU1969">
        <f t="shared" si="1180"/>
        <v>32.256618995130083</v>
      </c>
      <c r="FW1969" s="9">
        <f t="shared" si="1181"/>
        <v>-83</v>
      </c>
      <c r="FY1969">
        <f t="shared" si="1182"/>
        <v>0.8660254037844386</v>
      </c>
      <c r="FZ1969">
        <f t="shared" si="1143"/>
        <v>-3.1607595987587223E-3</v>
      </c>
      <c r="GB1969">
        <f t="shared" si="1144"/>
        <v>22.099252914857061</v>
      </c>
      <c r="GD1969" s="9">
        <f t="shared" si="1183"/>
        <v>-101</v>
      </c>
      <c r="GF1969">
        <f t="shared" si="1184"/>
        <v>0.93969262078590832</v>
      </c>
      <c r="GG1969">
        <f t="shared" si="1145"/>
        <v>-0.32234253956996833</v>
      </c>
      <c r="GI1969">
        <f t="shared" si="1146"/>
        <v>1.0536083439876458</v>
      </c>
      <c r="GK1969" s="9">
        <f t="shared" si="1185"/>
        <v>-120</v>
      </c>
      <c r="GM1969">
        <f t="shared" si="1186"/>
        <v>0.98480775301220802</v>
      </c>
      <c r="GN1969">
        <f t="shared" si="1147"/>
        <v>-0.6535903348633243</v>
      </c>
      <c r="GP1969">
        <f t="shared" si="1148"/>
        <v>-33.067982432539857</v>
      </c>
      <c r="GR1969" s="9">
        <f t="shared" si="1187"/>
        <v>-120</v>
      </c>
      <c r="GT1969">
        <f t="shared" si="1188"/>
        <v>0.98480775301220802</v>
      </c>
      <c r="GU1969">
        <f t="shared" si="1149"/>
        <v>-0.6535903348633243</v>
      </c>
      <c r="GW1969">
        <f t="shared" si="1150"/>
        <v>-33.067982432539857</v>
      </c>
      <c r="GY1969" s="9">
        <f t="shared" si="1189"/>
        <v>-143</v>
      </c>
      <c r="HA1969">
        <f t="shared" si="1190"/>
        <v>1</v>
      </c>
      <c r="HB1969">
        <f t="shared" si="1151"/>
        <v>-1.0010000000000001</v>
      </c>
      <c r="HD1969" t="e">
        <f t="shared" si="1152"/>
        <v>#NUM!</v>
      </c>
    </row>
    <row r="1970" spans="1:212" x14ac:dyDescent="0.2">
      <c r="A1970">
        <v>-183</v>
      </c>
      <c r="B1970">
        <f t="shared" si="1107"/>
        <v>-183</v>
      </c>
      <c r="C1970">
        <f t="shared" si="1108"/>
        <v>-0.17364817766693033</v>
      </c>
      <c r="D1970">
        <f t="shared" si="1109"/>
        <v>0.99939419993623013</v>
      </c>
      <c r="E1970">
        <f t="shared" si="1153"/>
        <v>-12</v>
      </c>
      <c r="G1970">
        <f t="shared" si="1110"/>
        <v>-114.22554396381631</v>
      </c>
      <c r="M1970">
        <f t="shared" si="1111"/>
        <v>-0.34202014332566871</v>
      </c>
      <c r="N1970">
        <f t="shared" si="1112"/>
        <v>0.99954614586790047</v>
      </c>
      <c r="O1970">
        <f t="shared" si="1154"/>
        <v>-25</v>
      </c>
      <c r="P1970">
        <f t="shared" si="1113"/>
        <v>-130.27443428879607</v>
      </c>
      <c r="Q1970">
        <f t="shared" si="1114"/>
        <v>-130.27443428879607</v>
      </c>
      <c r="R1970">
        <f t="shared" si="1115"/>
        <v>-0.49999999999999994</v>
      </c>
      <c r="S1970">
        <f t="shared" si="1116"/>
        <v>1.5065254037844387</v>
      </c>
      <c r="U1970">
        <f t="shared" si="1155"/>
        <v>-38</v>
      </c>
      <c r="X1970">
        <f t="shared" si="1117"/>
        <v>-130.24602824735697</v>
      </c>
      <c r="Z1970">
        <f t="shared" si="1156"/>
        <v>-0.64278760968653925</v>
      </c>
      <c r="AA1970">
        <f t="shared" si="1118"/>
        <v>1.5894553711274346</v>
      </c>
      <c r="AB1970">
        <f t="shared" si="1157"/>
        <v>-183</v>
      </c>
      <c r="AC1970">
        <f t="shared" si="1158"/>
        <v>-51</v>
      </c>
      <c r="AE1970">
        <f t="shared" si="1119"/>
        <v>-121.84260227029674</v>
      </c>
      <c r="AG1970">
        <f t="shared" si="1159"/>
        <v>-0.76604444311897801</v>
      </c>
      <c r="AH1970">
        <f t="shared" si="1120"/>
        <v>1.6240905413219502</v>
      </c>
      <c r="AJ1970">
        <f t="shared" si="1160"/>
        <v>-66</v>
      </c>
      <c r="AL1970">
        <f t="shared" si="1121"/>
        <v>-127.71971742147954</v>
      </c>
      <c r="AN1970">
        <f t="shared" si="1161"/>
        <v>-0.8660254037844386</v>
      </c>
      <c r="AO1970">
        <f t="shared" si="1122"/>
        <v>1.6093785422478661</v>
      </c>
      <c r="AP1970">
        <f t="shared" si="1123"/>
        <v>-183</v>
      </c>
      <c r="AQ1970">
        <f t="shared" si="1162"/>
        <v>-82</v>
      </c>
      <c r="AS1970">
        <f t="shared" si="1124"/>
        <v>-130.30042177670057</v>
      </c>
      <c r="AU1970">
        <f t="shared" si="1163"/>
        <v>-0.93969262078590832</v>
      </c>
      <c r="AV1970">
        <f t="shared" si="1125"/>
        <v>1.5457663905524175</v>
      </c>
      <c r="AX1970">
        <f t="shared" si="1164"/>
        <v>-100</v>
      </c>
      <c r="AZ1970">
        <f t="shared" si="1126"/>
        <v>-139.85485792009837</v>
      </c>
      <c r="BB1970">
        <f t="shared" si="1165"/>
        <v>-0.98480775301220802</v>
      </c>
      <c r="BC1970">
        <f t="shared" si="1127"/>
        <v>1.4351869092755689</v>
      </c>
      <c r="BE1970">
        <f t="shared" si="1166"/>
        <v>-119</v>
      </c>
      <c r="BG1970">
        <f t="shared" si="1128"/>
        <v>-126.98118867421793</v>
      </c>
      <c r="BI1970">
        <f t="shared" si="1167"/>
        <v>-1</v>
      </c>
      <c r="BJ1970">
        <f t="shared" si="1129"/>
        <v>1.2809999999999999</v>
      </c>
      <c r="BL1970">
        <f t="shared" si="1168"/>
        <v>-142</v>
      </c>
      <c r="BN1970">
        <f t="shared" si="1130"/>
        <v>-127.23141838414251</v>
      </c>
      <c r="EL1970">
        <v>-183</v>
      </c>
      <c r="EM1970">
        <f t="shared" si="1131"/>
        <v>-11.333619357557213</v>
      </c>
      <c r="EN1970">
        <f t="shared" si="1169"/>
        <v>0.17</v>
      </c>
      <c r="EO1970" s="9">
        <f t="shared" si="1170"/>
        <v>-13</v>
      </c>
      <c r="EQ1970">
        <f t="shared" si="1171"/>
        <v>0.17364817766693033</v>
      </c>
      <c r="ER1970">
        <f t="shared" si="1132"/>
        <v>0.96900576884451739</v>
      </c>
      <c r="ES1970">
        <f t="shared" si="1133"/>
        <v>60.376526375099587</v>
      </c>
      <c r="ET1970">
        <f t="shared" si="1134"/>
        <v>60.376526375099566</v>
      </c>
      <c r="EU1970" s="9">
        <f t="shared" si="1172"/>
        <v>-26</v>
      </c>
      <c r="EW1970">
        <f t="shared" si="1173"/>
        <v>0.34202014332566871</v>
      </c>
      <c r="EX1970">
        <f t="shared" si="1135"/>
        <v>0.87744495470063677</v>
      </c>
      <c r="EZ1970">
        <f t="shared" si="1136"/>
        <v>57.497531468443704</v>
      </c>
      <c r="FB1970" s="9">
        <f t="shared" si="1191"/>
        <v>-39</v>
      </c>
      <c r="FD1970">
        <f t="shared" si="1174"/>
        <v>0.49999999999999994</v>
      </c>
      <c r="FE1970">
        <f t="shared" si="1137"/>
        <v>0.72952540378443875</v>
      </c>
      <c r="FG1970">
        <f t="shared" si="1138"/>
        <v>52.558204488495448</v>
      </c>
      <c r="FI1970" s="9">
        <f t="shared" si="1175"/>
        <v>-52</v>
      </c>
      <c r="FK1970">
        <f t="shared" si="1176"/>
        <v>0.64278760968653925</v>
      </c>
      <c r="FL1970">
        <f t="shared" si="1139"/>
        <v>0.53206975319307781</v>
      </c>
      <c r="FN1970">
        <f t="shared" si="1140"/>
        <v>45.318882823578598</v>
      </c>
      <c r="FP1970" s="9">
        <f t="shared" si="1177"/>
        <v>-67</v>
      </c>
      <c r="FQ1970" s="9">
        <f t="shared" si="1178"/>
        <v>-183</v>
      </c>
      <c r="FR1970">
        <f t="shared" si="1179"/>
        <v>0.76604444311897801</v>
      </c>
      <c r="FS1970">
        <f t="shared" si="1141"/>
        <v>0.28351276586373869</v>
      </c>
      <c r="FT1970">
        <f t="shared" si="1142"/>
        <v>32.619598730708695</v>
      </c>
      <c r="FU1970">
        <f t="shared" si="1180"/>
        <v>32.619598730708695</v>
      </c>
      <c r="FW1970" s="9">
        <f t="shared" si="1181"/>
        <v>-83</v>
      </c>
      <c r="FY1970">
        <f t="shared" si="1182"/>
        <v>0.8660254037844386</v>
      </c>
      <c r="FZ1970">
        <f t="shared" si="1143"/>
        <v>-3.1607595987587223E-3</v>
      </c>
      <c r="GB1970">
        <f t="shared" si="1144"/>
        <v>22.099252914857061</v>
      </c>
      <c r="GD1970" s="9">
        <f t="shared" si="1183"/>
        <v>-101</v>
      </c>
      <c r="GF1970">
        <f t="shared" si="1184"/>
        <v>0.93969262078590832</v>
      </c>
      <c r="GG1970">
        <f t="shared" si="1145"/>
        <v>-0.32234253956996833</v>
      </c>
      <c r="GI1970">
        <f t="shared" si="1146"/>
        <v>1.0536083439876458</v>
      </c>
      <c r="GK1970" s="9">
        <f t="shared" si="1185"/>
        <v>-120</v>
      </c>
      <c r="GM1970">
        <f t="shared" si="1186"/>
        <v>0.98480775301220802</v>
      </c>
      <c r="GN1970">
        <f t="shared" si="1147"/>
        <v>-0.6535903348633243</v>
      </c>
      <c r="GP1970">
        <f t="shared" si="1148"/>
        <v>-33.067982432539857</v>
      </c>
      <c r="GR1970" s="9">
        <f t="shared" si="1187"/>
        <v>-120</v>
      </c>
      <c r="GT1970">
        <f t="shared" si="1188"/>
        <v>0.98480775301220802</v>
      </c>
      <c r="GU1970">
        <f t="shared" si="1149"/>
        <v>-0.6535903348633243</v>
      </c>
      <c r="GW1970">
        <f t="shared" si="1150"/>
        <v>-33.067982432539857</v>
      </c>
      <c r="GY1970" s="9">
        <f t="shared" si="1189"/>
        <v>-143</v>
      </c>
      <c r="HA1970">
        <f t="shared" si="1190"/>
        <v>1</v>
      </c>
      <c r="HB1970">
        <f t="shared" si="1151"/>
        <v>-1.0010000000000001</v>
      </c>
      <c r="HD1970" t="e">
        <f t="shared" si="1152"/>
        <v>#NUM!</v>
      </c>
    </row>
    <row r="1971" spans="1:212" x14ac:dyDescent="0.2">
      <c r="A1971">
        <v>-182</v>
      </c>
      <c r="B1971">
        <f t="shared" si="1107"/>
        <v>-182</v>
      </c>
      <c r="C1971">
        <f t="shared" si="1108"/>
        <v>-0.17364817766693033</v>
      </c>
      <c r="D1971">
        <f t="shared" si="1109"/>
        <v>0.99939419993623013</v>
      </c>
      <c r="E1971">
        <f t="shared" si="1153"/>
        <v>-12</v>
      </c>
      <c r="G1971">
        <f t="shared" si="1110"/>
        <v>-114.22554396381631</v>
      </c>
      <c r="M1971">
        <f t="shared" si="1111"/>
        <v>-0.34202014332566871</v>
      </c>
      <c r="N1971">
        <f t="shared" si="1112"/>
        <v>0.99954614586790047</v>
      </c>
      <c r="O1971">
        <f t="shared" si="1154"/>
        <v>-25</v>
      </c>
      <c r="P1971">
        <f t="shared" si="1113"/>
        <v>-130.27443428879607</v>
      </c>
      <c r="Q1971">
        <f t="shared" si="1114"/>
        <v>-130.27443428879607</v>
      </c>
      <c r="R1971">
        <f t="shared" si="1115"/>
        <v>-0.49999999999999994</v>
      </c>
      <c r="S1971">
        <f t="shared" si="1116"/>
        <v>1.5030254037844386</v>
      </c>
      <c r="U1971">
        <f t="shared" si="1155"/>
        <v>-38</v>
      </c>
      <c r="X1971">
        <f t="shared" si="1117"/>
        <v>-130.24602824735697</v>
      </c>
      <c r="Z1971">
        <f t="shared" si="1156"/>
        <v>-0.64278760968653925</v>
      </c>
      <c r="AA1971">
        <f t="shared" si="1118"/>
        <v>1.584955857859629</v>
      </c>
      <c r="AB1971">
        <f t="shared" si="1157"/>
        <v>-182</v>
      </c>
      <c r="AC1971">
        <f t="shared" si="1158"/>
        <v>-51</v>
      </c>
      <c r="AE1971">
        <f t="shared" si="1119"/>
        <v>-121.84260227029674</v>
      </c>
      <c r="AG1971">
        <f t="shared" si="1159"/>
        <v>-0.76604444311897801</v>
      </c>
      <c r="AH1971">
        <f t="shared" si="1120"/>
        <v>1.6187282302201171</v>
      </c>
      <c r="AJ1971">
        <f t="shared" si="1160"/>
        <v>-66</v>
      </c>
      <c r="AL1971">
        <f t="shared" si="1121"/>
        <v>-127.71971742147954</v>
      </c>
      <c r="AN1971">
        <f t="shared" si="1161"/>
        <v>-0.8660254037844386</v>
      </c>
      <c r="AO1971">
        <f t="shared" si="1122"/>
        <v>1.6033163644213748</v>
      </c>
      <c r="AP1971">
        <f t="shared" si="1123"/>
        <v>-182</v>
      </c>
      <c r="AQ1971">
        <f t="shared" si="1162"/>
        <v>-82</v>
      </c>
      <c r="AS1971">
        <f t="shared" si="1124"/>
        <v>-130.30042177670057</v>
      </c>
      <c r="AU1971">
        <f t="shared" si="1163"/>
        <v>-0.93969262078590832</v>
      </c>
      <c r="AV1971">
        <f t="shared" si="1125"/>
        <v>1.539188542206916</v>
      </c>
      <c r="AX1971">
        <f t="shared" si="1164"/>
        <v>-100</v>
      </c>
      <c r="AZ1971">
        <f t="shared" si="1126"/>
        <v>-139.85485792009837</v>
      </c>
      <c r="BB1971">
        <f t="shared" si="1165"/>
        <v>-0.98480775301220802</v>
      </c>
      <c r="BC1971">
        <f t="shared" si="1127"/>
        <v>1.4282932550044833</v>
      </c>
      <c r="BE1971">
        <f t="shared" si="1166"/>
        <v>-119</v>
      </c>
      <c r="BG1971">
        <f t="shared" si="1128"/>
        <v>-126.98118867421793</v>
      </c>
      <c r="BI1971">
        <f t="shared" si="1167"/>
        <v>-1</v>
      </c>
      <c r="BJ1971">
        <f t="shared" si="1129"/>
        <v>1.274</v>
      </c>
      <c r="BL1971">
        <f t="shared" si="1168"/>
        <v>-142</v>
      </c>
      <c r="BN1971">
        <f t="shared" si="1130"/>
        <v>-127.23141838414251</v>
      </c>
      <c r="EL1971">
        <v>-182</v>
      </c>
      <c r="EM1971">
        <f t="shared" si="1131"/>
        <v>-11.485692153590234</v>
      </c>
      <c r="EN1971">
        <f t="shared" si="1169"/>
        <v>0.18000000000000002</v>
      </c>
      <c r="EO1971" s="9">
        <f t="shared" si="1170"/>
        <v>-13</v>
      </c>
      <c r="EQ1971">
        <f t="shared" si="1171"/>
        <v>0.17364817766693033</v>
      </c>
      <c r="ER1971">
        <f t="shared" si="1132"/>
        <v>0.96900576884451739</v>
      </c>
      <c r="ES1971">
        <f t="shared" si="1133"/>
        <v>60.376526375099587</v>
      </c>
      <c r="ET1971">
        <f t="shared" si="1134"/>
        <v>60.376526375099566</v>
      </c>
      <c r="EU1971" s="9">
        <f t="shared" si="1172"/>
        <v>-26</v>
      </c>
      <c r="EW1971">
        <f t="shared" si="1173"/>
        <v>0.34202014332566871</v>
      </c>
      <c r="EX1971">
        <f t="shared" si="1135"/>
        <v>0.87744495470063677</v>
      </c>
      <c r="EZ1971">
        <f t="shared" si="1136"/>
        <v>57.497531468443704</v>
      </c>
      <c r="FB1971" s="9">
        <f t="shared" si="1191"/>
        <v>-39</v>
      </c>
      <c r="FD1971">
        <f t="shared" si="1174"/>
        <v>0.49999999999999994</v>
      </c>
      <c r="FE1971">
        <f t="shared" si="1137"/>
        <v>0.72952540378443875</v>
      </c>
      <c r="FG1971">
        <f t="shared" si="1138"/>
        <v>52.558204488495448</v>
      </c>
      <c r="FI1971" s="9">
        <f t="shared" si="1175"/>
        <v>-52</v>
      </c>
      <c r="FK1971">
        <f t="shared" si="1176"/>
        <v>0.64278760968653925</v>
      </c>
      <c r="FL1971">
        <f t="shared" si="1139"/>
        <v>0.53206975319307781</v>
      </c>
      <c r="FN1971">
        <f t="shared" si="1140"/>
        <v>45.318882823578598</v>
      </c>
      <c r="FP1971" s="9">
        <f t="shared" si="1177"/>
        <v>-67</v>
      </c>
      <c r="FQ1971" s="9">
        <f t="shared" si="1178"/>
        <v>-182</v>
      </c>
      <c r="FR1971">
        <f t="shared" si="1179"/>
        <v>0.76604444311897801</v>
      </c>
      <c r="FS1971">
        <f t="shared" si="1141"/>
        <v>0.28351276586373869</v>
      </c>
      <c r="FT1971">
        <f t="shared" si="1142"/>
        <v>32.976142065037592</v>
      </c>
      <c r="FU1971">
        <f t="shared" si="1180"/>
        <v>32.976142065037592</v>
      </c>
      <c r="FW1971" s="9">
        <f t="shared" si="1181"/>
        <v>-83</v>
      </c>
      <c r="FY1971">
        <f t="shared" si="1182"/>
        <v>0.8660254037844386</v>
      </c>
      <c r="FZ1971">
        <f t="shared" si="1143"/>
        <v>-3.1607595987587223E-3</v>
      </c>
      <c r="GB1971">
        <f t="shared" si="1144"/>
        <v>22.099252914857061</v>
      </c>
      <c r="GD1971" s="9">
        <f t="shared" si="1183"/>
        <v>-101</v>
      </c>
      <c r="GF1971">
        <f t="shared" si="1184"/>
        <v>0.93969262078590832</v>
      </c>
      <c r="GG1971">
        <f t="shared" si="1145"/>
        <v>-0.32234253956996833</v>
      </c>
      <c r="GI1971">
        <f t="shared" si="1146"/>
        <v>1.0536083439876458</v>
      </c>
      <c r="GK1971" s="9">
        <f t="shared" si="1185"/>
        <v>-120</v>
      </c>
      <c r="GM1971">
        <f t="shared" si="1186"/>
        <v>0.98480775301220802</v>
      </c>
      <c r="GN1971">
        <f t="shared" si="1147"/>
        <v>-0.6535903348633243</v>
      </c>
      <c r="GP1971">
        <f t="shared" si="1148"/>
        <v>-33.067982432539857</v>
      </c>
      <c r="GR1971" s="9">
        <f t="shared" si="1187"/>
        <v>-120</v>
      </c>
      <c r="GT1971">
        <f t="shared" si="1188"/>
        <v>0.98480775301220802</v>
      </c>
      <c r="GU1971">
        <f t="shared" si="1149"/>
        <v>-0.6535903348633243</v>
      </c>
      <c r="GW1971">
        <f t="shared" si="1150"/>
        <v>-33.067982432539857</v>
      </c>
      <c r="GY1971" s="9">
        <f t="shared" si="1189"/>
        <v>-143</v>
      </c>
      <c r="HA1971">
        <f t="shared" si="1190"/>
        <v>1</v>
      </c>
      <c r="HB1971">
        <f t="shared" si="1151"/>
        <v>-1.0010000000000001</v>
      </c>
      <c r="HD1971" t="e">
        <f t="shared" si="1152"/>
        <v>#NUM!</v>
      </c>
    </row>
    <row r="1972" spans="1:212" x14ac:dyDescent="0.2">
      <c r="A1972">
        <v>-181</v>
      </c>
      <c r="B1972">
        <f t="shared" si="1107"/>
        <v>-181</v>
      </c>
      <c r="C1972">
        <f t="shared" si="1108"/>
        <v>-0.17364817766693033</v>
      </c>
      <c r="D1972">
        <f t="shared" si="1109"/>
        <v>0.99939419993623013</v>
      </c>
      <c r="E1972">
        <f t="shared" si="1153"/>
        <v>-12</v>
      </c>
      <c r="G1972">
        <f t="shared" si="1110"/>
        <v>-114.22554396381631</v>
      </c>
      <c r="M1972">
        <f t="shared" si="1111"/>
        <v>-0.34202014332566871</v>
      </c>
      <c r="N1972">
        <f t="shared" si="1112"/>
        <v>0.99954614586790047</v>
      </c>
      <c r="O1972">
        <f t="shared" si="1154"/>
        <v>-25</v>
      </c>
      <c r="P1972">
        <f t="shared" si="1113"/>
        <v>-130.27443428879607</v>
      </c>
      <c r="Q1972">
        <f t="shared" si="1114"/>
        <v>-130.27443428879607</v>
      </c>
      <c r="R1972">
        <f t="shared" si="1115"/>
        <v>-0.49999999999999994</v>
      </c>
      <c r="S1972">
        <f t="shared" si="1116"/>
        <v>1.4995254037844385</v>
      </c>
      <c r="U1972">
        <f t="shared" si="1155"/>
        <v>-38</v>
      </c>
      <c r="X1972">
        <f t="shared" si="1117"/>
        <v>-130.24602824735697</v>
      </c>
      <c r="Z1972">
        <f t="shared" si="1156"/>
        <v>-0.64278760968653925</v>
      </c>
      <c r="AA1972">
        <f t="shared" si="1118"/>
        <v>1.5804563445918232</v>
      </c>
      <c r="AB1972">
        <f t="shared" si="1157"/>
        <v>-181</v>
      </c>
      <c r="AC1972">
        <f t="shared" si="1158"/>
        <v>-51</v>
      </c>
      <c r="AE1972">
        <f t="shared" si="1119"/>
        <v>-121.84260227029674</v>
      </c>
      <c r="AG1972">
        <f t="shared" si="1159"/>
        <v>-0.76604444311897801</v>
      </c>
      <c r="AH1972">
        <f t="shared" si="1120"/>
        <v>1.6133659191182845</v>
      </c>
      <c r="AJ1972">
        <f t="shared" si="1160"/>
        <v>-66</v>
      </c>
      <c r="AL1972">
        <f t="shared" si="1121"/>
        <v>-127.71971742147954</v>
      </c>
      <c r="AN1972">
        <f t="shared" si="1161"/>
        <v>-0.8660254037844386</v>
      </c>
      <c r="AO1972">
        <f t="shared" si="1122"/>
        <v>1.5972541865948839</v>
      </c>
      <c r="AP1972">
        <f t="shared" si="1123"/>
        <v>-181</v>
      </c>
      <c r="AQ1972">
        <f t="shared" si="1162"/>
        <v>-82</v>
      </c>
      <c r="AS1972">
        <f t="shared" si="1124"/>
        <v>-130.30042177670057</v>
      </c>
      <c r="AU1972">
        <f t="shared" si="1163"/>
        <v>-0.93969262078590832</v>
      </c>
      <c r="AV1972">
        <f t="shared" si="1125"/>
        <v>1.5326106938614148</v>
      </c>
      <c r="AX1972">
        <f t="shared" si="1164"/>
        <v>-100</v>
      </c>
      <c r="AZ1972">
        <f t="shared" si="1126"/>
        <v>-139.85485792009837</v>
      </c>
      <c r="BB1972">
        <f t="shared" si="1165"/>
        <v>-0.98480775301220802</v>
      </c>
      <c r="BC1972">
        <f t="shared" si="1127"/>
        <v>1.4213996007333978</v>
      </c>
      <c r="BE1972">
        <f t="shared" si="1166"/>
        <v>-119</v>
      </c>
      <c r="BG1972">
        <f t="shared" si="1128"/>
        <v>-126.98118867421793</v>
      </c>
      <c r="BI1972">
        <f t="shared" si="1167"/>
        <v>-1</v>
      </c>
      <c r="BJ1972">
        <f t="shared" si="1129"/>
        <v>1.2670000000000001</v>
      </c>
      <c r="BL1972">
        <f t="shared" si="1168"/>
        <v>-142</v>
      </c>
      <c r="BN1972">
        <f t="shared" si="1130"/>
        <v>-127.23141838414251</v>
      </c>
      <c r="EL1972">
        <v>-181</v>
      </c>
      <c r="EM1972">
        <f t="shared" si="1131"/>
        <v>-11.617920751143144</v>
      </c>
      <c r="EN1972">
        <f t="shared" si="1169"/>
        <v>0.19000000000000003</v>
      </c>
      <c r="EO1972" s="9">
        <f t="shared" si="1170"/>
        <v>-13</v>
      </c>
      <c r="EQ1972">
        <f t="shared" si="1171"/>
        <v>0.17364817766693033</v>
      </c>
      <c r="ER1972">
        <f t="shared" si="1132"/>
        <v>0.96900576884451739</v>
      </c>
      <c r="ES1972">
        <f t="shared" si="1133"/>
        <v>60.376526375099587</v>
      </c>
      <c r="ET1972">
        <f t="shared" si="1134"/>
        <v>60.376526375099566</v>
      </c>
      <c r="EU1972" s="9">
        <f t="shared" si="1172"/>
        <v>-26</v>
      </c>
      <c r="EW1972">
        <f t="shared" si="1173"/>
        <v>0.34202014332566871</v>
      </c>
      <c r="EX1972">
        <f t="shared" si="1135"/>
        <v>0.87744495470063677</v>
      </c>
      <c r="EZ1972">
        <f t="shared" si="1136"/>
        <v>57.497531468443704</v>
      </c>
      <c r="FB1972" s="9">
        <f t="shared" si="1191"/>
        <v>-39</v>
      </c>
      <c r="FD1972">
        <f t="shared" si="1174"/>
        <v>0.49999999999999994</v>
      </c>
      <c r="FE1972">
        <f t="shared" si="1137"/>
        <v>0.72952540378443875</v>
      </c>
      <c r="FG1972">
        <f t="shared" si="1138"/>
        <v>52.558204488495448</v>
      </c>
      <c r="FI1972" s="9">
        <f t="shared" si="1175"/>
        <v>-52</v>
      </c>
      <c r="FK1972">
        <f t="shared" si="1176"/>
        <v>0.64278760968653925</v>
      </c>
      <c r="FL1972">
        <f t="shared" si="1139"/>
        <v>0.53206975319307781</v>
      </c>
      <c r="FN1972">
        <f t="shared" si="1140"/>
        <v>45.318882823578598</v>
      </c>
      <c r="FP1972" s="9">
        <f t="shared" si="1177"/>
        <v>-67</v>
      </c>
      <c r="FQ1972" s="9">
        <f t="shared" si="1178"/>
        <v>-181</v>
      </c>
      <c r="FR1972">
        <f t="shared" si="1179"/>
        <v>0.76604444311897801</v>
      </c>
      <c r="FS1972">
        <f t="shared" si="1141"/>
        <v>0.28351276586373869</v>
      </c>
      <c r="FT1972">
        <f t="shared" si="1142"/>
        <v>33.326288074258159</v>
      </c>
      <c r="FU1972">
        <f t="shared" si="1180"/>
        <v>33.326288074258159</v>
      </c>
      <c r="FW1972" s="9">
        <f t="shared" si="1181"/>
        <v>-83</v>
      </c>
      <c r="FY1972">
        <f t="shared" si="1182"/>
        <v>0.8660254037844386</v>
      </c>
      <c r="FZ1972">
        <f t="shared" si="1143"/>
        <v>-3.1607595987587223E-3</v>
      </c>
      <c r="GB1972">
        <f t="shared" si="1144"/>
        <v>22.099252914857061</v>
      </c>
      <c r="GD1972" s="9">
        <f t="shared" si="1183"/>
        <v>-101</v>
      </c>
      <c r="GF1972">
        <f t="shared" si="1184"/>
        <v>0.93969262078590832</v>
      </c>
      <c r="GG1972">
        <f t="shared" si="1145"/>
        <v>-0.32234253956996833</v>
      </c>
      <c r="GI1972">
        <f t="shared" si="1146"/>
        <v>1.0536083439876458</v>
      </c>
      <c r="GK1972" s="9">
        <f t="shared" si="1185"/>
        <v>-120</v>
      </c>
      <c r="GM1972">
        <f t="shared" si="1186"/>
        <v>0.98480775301220802</v>
      </c>
      <c r="GN1972">
        <f t="shared" si="1147"/>
        <v>-0.6535903348633243</v>
      </c>
      <c r="GP1972">
        <f t="shared" si="1148"/>
        <v>-33.067982432539857</v>
      </c>
      <c r="GR1972" s="9">
        <f t="shared" si="1187"/>
        <v>-120</v>
      </c>
      <c r="GT1972">
        <f t="shared" si="1188"/>
        <v>0.98480775301220802</v>
      </c>
      <c r="GU1972">
        <f t="shared" si="1149"/>
        <v>-0.6535903348633243</v>
      </c>
      <c r="GW1972">
        <f t="shared" si="1150"/>
        <v>-33.067982432539857</v>
      </c>
      <c r="GY1972" s="9">
        <f t="shared" si="1189"/>
        <v>-143</v>
      </c>
      <c r="HA1972">
        <f t="shared" si="1190"/>
        <v>1</v>
      </c>
      <c r="HB1972">
        <f t="shared" si="1151"/>
        <v>-1.0010000000000001</v>
      </c>
      <c r="HD1972" t="e">
        <f t="shared" si="1152"/>
        <v>#NUM!</v>
      </c>
    </row>
    <row r="1973" spans="1:212" x14ac:dyDescent="0.2">
      <c r="A1973">
        <v>-180</v>
      </c>
      <c r="B1973">
        <f t="shared" si="1107"/>
        <v>-180</v>
      </c>
      <c r="C1973">
        <f t="shared" si="1108"/>
        <v>-0.17364817766693033</v>
      </c>
      <c r="D1973">
        <f t="shared" si="1109"/>
        <v>0.99939419993623013</v>
      </c>
      <c r="E1973">
        <f t="shared" si="1153"/>
        <v>-12</v>
      </c>
      <c r="G1973">
        <f t="shared" si="1110"/>
        <v>-114.22554396381631</v>
      </c>
      <c r="M1973">
        <f t="shared" si="1111"/>
        <v>-0.34202014332566871</v>
      </c>
      <c r="N1973">
        <f t="shared" si="1112"/>
        <v>0.99954614586790047</v>
      </c>
      <c r="O1973">
        <f t="shared" si="1154"/>
        <v>-25</v>
      </c>
      <c r="P1973">
        <f t="shared" si="1113"/>
        <v>-130.27443428879607</v>
      </c>
      <c r="Q1973">
        <f t="shared" si="1114"/>
        <v>-130.27443428879607</v>
      </c>
      <c r="R1973">
        <f t="shared" si="1115"/>
        <v>-0.49999999999999994</v>
      </c>
      <c r="S1973">
        <f t="shared" si="1116"/>
        <v>1.4960254037844387</v>
      </c>
      <c r="U1973">
        <f t="shared" si="1155"/>
        <v>-38</v>
      </c>
      <c r="X1973">
        <f t="shared" si="1117"/>
        <v>-130.24602824735697</v>
      </c>
      <c r="Z1973">
        <f t="shared" si="1156"/>
        <v>-0.64278760968653925</v>
      </c>
      <c r="AA1973">
        <f t="shared" si="1118"/>
        <v>1.5759568313240173</v>
      </c>
      <c r="AB1973">
        <f t="shared" si="1157"/>
        <v>-180</v>
      </c>
      <c r="AC1973">
        <f t="shared" si="1158"/>
        <v>-51</v>
      </c>
      <c r="AE1973">
        <f t="shared" si="1119"/>
        <v>-121.84260227029674</v>
      </c>
      <c r="AG1973">
        <f t="shared" si="1159"/>
        <v>-0.76604444311897801</v>
      </c>
      <c r="AH1973">
        <f t="shared" si="1120"/>
        <v>1.6080036080164515</v>
      </c>
      <c r="AJ1973">
        <f t="shared" si="1160"/>
        <v>-66</v>
      </c>
      <c r="AL1973">
        <f t="shared" si="1121"/>
        <v>-127.71971742147954</v>
      </c>
      <c r="AN1973">
        <f t="shared" si="1161"/>
        <v>-0.8660254037844386</v>
      </c>
      <c r="AO1973">
        <f t="shared" si="1122"/>
        <v>1.5911920087683926</v>
      </c>
      <c r="AP1973">
        <f t="shared" si="1123"/>
        <v>-180</v>
      </c>
      <c r="AQ1973">
        <f t="shared" si="1162"/>
        <v>-82</v>
      </c>
      <c r="AS1973">
        <f t="shared" si="1124"/>
        <v>-130.30042177670057</v>
      </c>
      <c r="AU1973">
        <f t="shared" si="1163"/>
        <v>-0.93969262078590832</v>
      </c>
      <c r="AV1973">
        <f t="shared" si="1125"/>
        <v>1.5260328455159133</v>
      </c>
      <c r="AX1973">
        <f t="shared" si="1164"/>
        <v>-100</v>
      </c>
      <c r="AZ1973">
        <f t="shared" si="1126"/>
        <v>-139.85485792009837</v>
      </c>
      <c r="BB1973">
        <f t="shared" si="1165"/>
        <v>-0.98480775301220802</v>
      </c>
      <c r="BC1973">
        <f t="shared" si="1127"/>
        <v>1.4145059464623126</v>
      </c>
      <c r="BE1973">
        <f t="shared" si="1166"/>
        <v>-119</v>
      </c>
      <c r="BG1973">
        <f t="shared" si="1128"/>
        <v>-126.98118867421793</v>
      </c>
      <c r="BI1973">
        <f t="shared" si="1167"/>
        <v>-1</v>
      </c>
      <c r="BJ1973">
        <f t="shared" si="1129"/>
        <v>1.26</v>
      </c>
      <c r="BL1973">
        <f t="shared" si="1168"/>
        <v>-142</v>
      </c>
      <c r="BN1973">
        <f t="shared" si="1130"/>
        <v>-127.23141838414251</v>
      </c>
      <c r="EL1973">
        <v>-180</v>
      </c>
      <c r="EM1973">
        <f t="shared" si="1131"/>
        <v>-11.73289205274868</v>
      </c>
      <c r="EN1973">
        <f t="shared" si="1169"/>
        <v>0.20000000000000004</v>
      </c>
      <c r="EO1973" s="9">
        <f t="shared" si="1170"/>
        <v>-13</v>
      </c>
      <c r="EQ1973">
        <f t="shared" si="1171"/>
        <v>0.17364817766693033</v>
      </c>
      <c r="ER1973">
        <f t="shared" si="1132"/>
        <v>0.96900576884451739</v>
      </c>
      <c r="ES1973">
        <f t="shared" si="1133"/>
        <v>60.376526375099587</v>
      </c>
      <c r="ET1973">
        <f t="shared" si="1134"/>
        <v>60.376526375099566</v>
      </c>
      <c r="EU1973" s="9">
        <f t="shared" si="1172"/>
        <v>-26</v>
      </c>
      <c r="EW1973">
        <f t="shared" si="1173"/>
        <v>0.34202014332566871</v>
      </c>
      <c r="EX1973">
        <f t="shared" si="1135"/>
        <v>0.87744495470063677</v>
      </c>
      <c r="EZ1973">
        <f t="shared" si="1136"/>
        <v>57.497531468443704</v>
      </c>
      <c r="FB1973" s="9">
        <f t="shared" si="1191"/>
        <v>-39</v>
      </c>
      <c r="FD1973">
        <f t="shared" si="1174"/>
        <v>0.49999999999999994</v>
      </c>
      <c r="FE1973">
        <f t="shared" si="1137"/>
        <v>0.72952540378443875</v>
      </c>
      <c r="FG1973">
        <f t="shared" si="1138"/>
        <v>52.558204488495448</v>
      </c>
      <c r="FI1973" s="9">
        <f t="shared" si="1175"/>
        <v>-52</v>
      </c>
      <c r="FK1973">
        <f t="shared" si="1176"/>
        <v>0.64278760968653925</v>
      </c>
      <c r="FL1973">
        <f t="shared" si="1139"/>
        <v>0.53206975319307781</v>
      </c>
      <c r="FN1973">
        <f t="shared" si="1140"/>
        <v>45.318882823578598</v>
      </c>
      <c r="FP1973" s="9">
        <f t="shared" si="1177"/>
        <v>-67</v>
      </c>
      <c r="FQ1973" s="9">
        <f t="shared" si="1178"/>
        <v>-180</v>
      </c>
      <c r="FR1973">
        <f t="shared" si="1179"/>
        <v>0.76604444311897801</v>
      </c>
      <c r="FS1973">
        <f t="shared" si="1141"/>
        <v>0.28351276586373869</v>
      </c>
      <c r="FT1973">
        <f t="shared" si="1142"/>
        <v>33.670074826122111</v>
      </c>
      <c r="FU1973">
        <f t="shared" si="1180"/>
        <v>33.670074826122111</v>
      </c>
      <c r="FW1973" s="9">
        <f t="shared" si="1181"/>
        <v>-83</v>
      </c>
      <c r="FY1973">
        <f t="shared" si="1182"/>
        <v>0.8660254037844386</v>
      </c>
      <c r="FZ1973">
        <f t="shared" si="1143"/>
        <v>-3.1607595987587223E-3</v>
      </c>
      <c r="GB1973">
        <f t="shared" si="1144"/>
        <v>22.099252914857061</v>
      </c>
      <c r="GD1973" s="9">
        <f t="shared" si="1183"/>
        <v>-101</v>
      </c>
      <c r="GF1973">
        <f t="shared" si="1184"/>
        <v>0.93969262078590832</v>
      </c>
      <c r="GG1973">
        <f t="shared" si="1145"/>
        <v>-0.32234253956996833</v>
      </c>
      <c r="GI1973">
        <f t="shared" si="1146"/>
        <v>1.0536083439876458</v>
      </c>
      <c r="GK1973" s="9">
        <f t="shared" si="1185"/>
        <v>-120</v>
      </c>
      <c r="GM1973">
        <f t="shared" si="1186"/>
        <v>0.98480775301220802</v>
      </c>
      <c r="GN1973">
        <f t="shared" si="1147"/>
        <v>-0.6535903348633243</v>
      </c>
      <c r="GP1973">
        <f t="shared" si="1148"/>
        <v>-33.067982432539857</v>
      </c>
      <c r="GR1973" s="9">
        <f t="shared" si="1187"/>
        <v>-120</v>
      </c>
      <c r="GT1973">
        <f t="shared" si="1188"/>
        <v>0.98480775301220802</v>
      </c>
      <c r="GU1973">
        <f t="shared" si="1149"/>
        <v>-0.6535903348633243</v>
      </c>
      <c r="GW1973">
        <f t="shared" si="1150"/>
        <v>-33.067982432539857</v>
      </c>
      <c r="GY1973" s="9">
        <f t="shared" si="1189"/>
        <v>-143</v>
      </c>
      <c r="HA1973">
        <f t="shared" si="1190"/>
        <v>1</v>
      </c>
      <c r="HB1973">
        <f t="shared" si="1151"/>
        <v>-1.0010000000000001</v>
      </c>
      <c r="HD1973" t="e">
        <f t="shared" si="1152"/>
        <v>#NUM!</v>
      </c>
    </row>
    <row r="1974" spans="1:212" x14ac:dyDescent="0.2">
      <c r="A1974">
        <v>-179</v>
      </c>
      <c r="B1974">
        <f t="shared" si="1107"/>
        <v>-179</v>
      </c>
      <c r="C1974">
        <f t="shared" si="1108"/>
        <v>-0.17364817766693033</v>
      </c>
      <c r="D1974">
        <f t="shared" si="1109"/>
        <v>0.99939419993623013</v>
      </c>
      <c r="E1974">
        <f t="shared" si="1153"/>
        <v>-12</v>
      </c>
      <c r="G1974">
        <f t="shared" si="1110"/>
        <v>-114.22554396381631</v>
      </c>
      <c r="M1974">
        <f t="shared" si="1111"/>
        <v>-0.34202014332566871</v>
      </c>
      <c r="N1974">
        <f t="shared" si="1112"/>
        <v>0.99954614586790047</v>
      </c>
      <c r="O1974">
        <f t="shared" si="1154"/>
        <v>-25</v>
      </c>
      <c r="P1974">
        <f t="shared" si="1113"/>
        <v>-130.27443428879607</v>
      </c>
      <c r="Q1974">
        <f t="shared" si="1114"/>
        <v>-130.27443428879607</v>
      </c>
      <c r="R1974">
        <f t="shared" si="1115"/>
        <v>-0.49999999999999994</v>
      </c>
      <c r="S1974">
        <f t="shared" si="1116"/>
        <v>1.4925254037844387</v>
      </c>
      <c r="U1974">
        <f t="shared" si="1155"/>
        <v>-38</v>
      </c>
      <c r="X1974">
        <f t="shared" si="1117"/>
        <v>-130.24602824735697</v>
      </c>
      <c r="Z1974">
        <f t="shared" si="1156"/>
        <v>-0.64278760968653925</v>
      </c>
      <c r="AA1974">
        <f t="shared" si="1118"/>
        <v>1.5714573180562117</v>
      </c>
      <c r="AB1974">
        <f t="shared" si="1157"/>
        <v>-179</v>
      </c>
      <c r="AC1974">
        <f t="shared" si="1158"/>
        <v>-51</v>
      </c>
      <c r="AE1974">
        <f t="shared" si="1119"/>
        <v>-121.84260227029674</v>
      </c>
      <c r="AG1974">
        <f t="shared" si="1159"/>
        <v>-0.76604444311897801</v>
      </c>
      <c r="AH1974">
        <f t="shared" si="1120"/>
        <v>1.6026412969146189</v>
      </c>
      <c r="AJ1974">
        <f t="shared" si="1160"/>
        <v>-66</v>
      </c>
      <c r="AL1974">
        <f t="shared" si="1121"/>
        <v>-127.71971742147954</v>
      </c>
      <c r="AN1974">
        <f t="shared" si="1161"/>
        <v>-0.8660254037844386</v>
      </c>
      <c r="AO1974">
        <f t="shared" si="1122"/>
        <v>1.5851298309419017</v>
      </c>
      <c r="AP1974">
        <f t="shared" si="1123"/>
        <v>-179</v>
      </c>
      <c r="AQ1974">
        <f t="shared" si="1162"/>
        <v>-82</v>
      </c>
      <c r="AS1974">
        <f t="shared" si="1124"/>
        <v>-130.30042177670057</v>
      </c>
      <c r="AU1974">
        <f t="shared" si="1163"/>
        <v>-0.93969262078590832</v>
      </c>
      <c r="AV1974">
        <f t="shared" si="1125"/>
        <v>1.5194549971704121</v>
      </c>
      <c r="AX1974">
        <f t="shared" si="1164"/>
        <v>-100</v>
      </c>
      <c r="AZ1974">
        <f t="shared" si="1126"/>
        <v>-139.85485792009837</v>
      </c>
      <c r="BB1974">
        <f t="shared" si="1165"/>
        <v>-0.98480775301220802</v>
      </c>
      <c r="BC1974">
        <f t="shared" si="1127"/>
        <v>1.4076122921912271</v>
      </c>
      <c r="BE1974">
        <f t="shared" si="1166"/>
        <v>-119</v>
      </c>
      <c r="BG1974">
        <f t="shared" si="1128"/>
        <v>-126.98118867421793</v>
      </c>
      <c r="BI1974">
        <f t="shared" si="1167"/>
        <v>-1</v>
      </c>
      <c r="BJ1974">
        <f t="shared" si="1129"/>
        <v>1.2530000000000001</v>
      </c>
      <c r="BL1974">
        <f t="shared" si="1168"/>
        <v>-142</v>
      </c>
      <c r="BN1974">
        <f t="shared" si="1130"/>
        <v>-127.23141838414251</v>
      </c>
      <c r="EL1974">
        <v>-179</v>
      </c>
      <c r="EM1974">
        <f t="shared" si="1131"/>
        <v>-11.832856364368229</v>
      </c>
      <c r="EN1974">
        <f t="shared" si="1169"/>
        <v>0.21000000000000005</v>
      </c>
      <c r="EO1974" s="9">
        <f t="shared" si="1170"/>
        <v>-13</v>
      </c>
      <c r="EQ1974">
        <f t="shared" si="1171"/>
        <v>0.17364817766693033</v>
      </c>
      <c r="ER1974">
        <f t="shared" si="1132"/>
        <v>0.96900576884451739</v>
      </c>
      <c r="ES1974">
        <f t="shared" si="1133"/>
        <v>60.376526375099587</v>
      </c>
      <c r="ET1974">
        <f t="shared" si="1134"/>
        <v>60.376526375099566</v>
      </c>
      <c r="EU1974" s="9">
        <f t="shared" si="1172"/>
        <v>-26</v>
      </c>
      <c r="EW1974">
        <f t="shared" si="1173"/>
        <v>0.34202014332566871</v>
      </c>
      <c r="EX1974">
        <f t="shared" si="1135"/>
        <v>0.87744495470063677</v>
      </c>
      <c r="EZ1974">
        <f t="shared" si="1136"/>
        <v>57.497531468443704</v>
      </c>
      <c r="FB1974" s="9">
        <f t="shared" si="1191"/>
        <v>-39</v>
      </c>
      <c r="FD1974">
        <f t="shared" si="1174"/>
        <v>0.49999999999999994</v>
      </c>
      <c r="FE1974">
        <f t="shared" si="1137"/>
        <v>0.72952540378443875</v>
      </c>
      <c r="FG1974">
        <f t="shared" si="1138"/>
        <v>52.558204488495448</v>
      </c>
      <c r="FI1974" s="9">
        <f t="shared" si="1175"/>
        <v>-52</v>
      </c>
      <c r="FK1974">
        <f t="shared" si="1176"/>
        <v>0.64278760968653925</v>
      </c>
      <c r="FL1974">
        <f t="shared" si="1139"/>
        <v>0.53206975319307781</v>
      </c>
      <c r="FN1974">
        <f t="shared" si="1140"/>
        <v>45.318882823578598</v>
      </c>
      <c r="FP1974" s="9">
        <f t="shared" si="1177"/>
        <v>-67</v>
      </c>
      <c r="FQ1974" s="9">
        <f t="shared" si="1178"/>
        <v>-179</v>
      </c>
      <c r="FR1974">
        <f t="shared" si="1179"/>
        <v>0.76604444311897801</v>
      </c>
      <c r="FS1974">
        <f t="shared" si="1141"/>
        <v>0.28351276586373869</v>
      </c>
      <c r="FT1974">
        <f t="shared" si="1142"/>
        <v>34.007539403702758</v>
      </c>
      <c r="FU1974">
        <f t="shared" si="1180"/>
        <v>34.007539403702758</v>
      </c>
      <c r="FW1974" s="9">
        <f t="shared" si="1181"/>
        <v>-83</v>
      </c>
      <c r="FY1974">
        <f t="shared" si="1182"/>
        <v>0.8660254037844386</v>
      </c>
      <c r="FZ1974">
        <f t="shared" si="1143"/>
        <v>-3.1607595987587223E-3</v>
      </c>
      <c r="GB1974">
        <f t="shared" si="1144"/>
        <v>22.099252914857061</v>
      </c>
      <c r="GD1974" s="9">
        <f t="shared" si="1183"/>
        <v>-101</v>
      </c>
      <c r="GF1974">
        <f t="shared" si="1184"/>
        <v>0.93969262078590832</v>
      </c>
      <c r="GG1974">
        <f t="shared" si="1145"/>
        <v>-0.32234253956996833</v>
      </c>
      <c r="GI1974">
        <f t="shared" si="1146"/>
        <v>1.0536083439876458</v>
      </c>
      <c r="GK1974" s="9">
        <f t="shared" si="1185"/>
        <v>-120</v>
      </c>
      <c r="GM1974">
        <f t="shared" si="1186"/>
        <v>0.98480775301220802</v>
      </c>
      <c r="GN1974">
        <f t="shared" si="1147"/>
        <v>-0.6535903348633243</v>
      </c>
      <c r="GP1974">
        <f t="shared" si="1148"/>
        <v>-33.067982432539857</v>
      </c>
      <c r="GR1974" s="9">
        <f t="shared" si="1187"/>
        <v>-120</v>
      </c>
      <c r="GT1974">
        <f t="shared" si="1188"/>
        <v>0.98480775301220802</v>
      </c>
      <c r="GU1974">
        <f t="shared" si="1149"/>
        <v>-0.6535903348633243</v>
      </c>
      <c r="GW1974">
        <f t="shared" si="1150"/>
        <v>-33.067982432539857</v>
      </c>
      <c r="GY1974" s="9">
        <f t="shared" si="1189"/>
        <v>-143</v>
      </c>
      <c r="HA1974">
        <f t="shared" si="1190"/>
        <v>1</v>
      </c>
      <c r="HB1974">
        <f t="shared" si="1151"/>
        <v>-1.0010000000000001</v>
      </c>
      <c r="HD1974" t="e">
        <f t="shared" si="1152"/>
        <v>#NUM!</v>
      </c>
    </row>
    <row r="1975" spans="1:212" x14ac:dyDescent="0.2">
      <c r="A1975">
        <v>-178</v>
      </c>
      <c r="B1975">
        <f t="shared" si="1107"/>
        <v>-178</v>
      </c>
      <c r="C1975">
        <f t="shared" si="1108"/>
        <v>-0.17364817766693033</v>
      </c>
      <c r="D1975">
        <f t="shared" si="1109"/>
        <v>0.99939419993623013</v>
      </c>
      <c r="E1975">
        <f t="shared" si="1153"/>
        <v>-12</v>
      </c>
      <c r="G1975">
        <f t="shared" si="1110"/>
        <v>-114.22554396381631</v>
      </c>
      <c r="M1975">
        <f t="shared" si="1111"/>
        <v>-0.34202014332566871</v>
      </c>
      <c r="N1975">
        <f t="shared" si="1112"/>
        <v>0.99954614586790047</v>
      </c>
      <c r="O1975">
        <f t="shared" si="1154"/>
        <v>-25</v>
      </c>
      <c r="P1975">
        <f t="shared" si="1113"/>
        <v>-130.27443428879607</v>
      </c>
      <c r="Q1975">
        <f t="shared" si="1114"/>
        <v>-130.27443428879607</v>
      </c>
      <c r="R1975">
        <f t="shared" si="1115"/>
        <v>-0.49999999999999994</v>
      </c>
      <c r="S1975">
        <f t="shared" si="1116"/>
        <v>1.4890254037844386</v>
      </c>
      <c r="U1975">
        <f t="shared" si="1155"/>
        <v>-38</v>
      </c>
      <c r="X1975">
        <f t="shared" si="1117"/>
        <v>-130.24602824735697</v>
      </c>
      <c r="Z1975">
        <f t="shared" si="1156"/>
        <v>-0.64278760968653925</v>
      </c>
      <c r="AA1975">
        <f t="shared" si="1118"/>
        <v>1.5669578047884059</v>
      </c>
      <c r="AB1975">
        <f t="shared" si="1157"/>
        <v>-178</v>
      </c>
      <c r="AC1975">
        <f t="shared" si="1158"/>
        <v>-51</v>
      </c>
      <c r="AE1975">
        <f t="shared" si="1119"/>
        <v>-121.84260227029674</v>
      </c>
      <c r="AG1975">
        <f t="shared" si="1159"/>
        <v>-0.76604444311897801</v>
      </c>
      <c r="AH1975">
        <f t="shared" si="1120"/>
        <v>1.5972789858127858</v>
      </c>
      <c r="AJ1975">
        <f t="shared" si="1160"/>
        <v>-66</v>
      </c>
      <c r="AL1975">
        <f t="shared" si="1121"/>
        <v>-127.71971742147954</v>
      </c>
      <c r="AN1975">
        <f t="shared" si="1161"/>
        <v>-0.8660254037844386</v>
      </c>
      <c r="AO1975">
        <f t="shared" si="1122"/>
        <v>1.5790676531154104</v>
      </c>
      <c r="AP1975">
        <f t="shared" si="1123"/>
        <v>-178</v>
      </c>
      <c r="AQ1975">
        <f t="shared" si="1162"/>
        <v>-82</v>
      </c>
      <c r="AS1975">
        <f t="shared" si="1124"/>
        <v>-130.30042177670057</v>
      </c>
      <c r="AU1975">
        <f t="shared" si="1163"/>
        <v>-0.93969262078590832</v>
      </c>
      <c r="AV1975">
        <f t="shared" si="1125"/>
        <v>1.5128771488249106</v>
      </c>
      <c r="AX1975">
        <f t="shared" si="1164"/>
        <v>-100</v>
      </c>
      <c r="AZ1975">
        <f t="shared" si="1126"/>
        <v>-139.85485792009837</v>
      </c>
      <c r="BB1975">
        <f t="shared" si="1165"/>
        <v>-0.98480775301220802</v>
      </c>
      <c r="BC1975">
        <f t="shared" si="1127"/>
        <v>1.4007186379201415</v>
      </c>
      <c r="BE1975">
        <f t="shared" si="1166"/>
        <v>-119</v>
      </c>
      <c r="BG1975">
        <f t="shared" si="1128"/>
        <v>-126.98118867421793</v>
      </c>
      <c r="BI1975">
        <f t="shared" si="1167"/>
        <v>-1</v>
      </c>
      <c r="BJ1975">
        <f t="shared" si="1129"/>
        <v>1.246</v>
      </c>
      <c r="BL1975">
        <f t="shared" si="1168"/>
        <v>-142</v>
      </c>
      <c r="BN1975">
        <f t="shared" si="1130"/>
        <v>-127.23141838414251</v>
      </c>
      <c r="EJ1975">
        <f>EJ1974</f>
        <v>0</v>
      </c>
      <c r="EL1975">
        <v>-178</v>
      </c>
      <c r="EM1975">
        <f t="shared" si="1131"/>
        <v>-11.91977103709079</v>
      </c>
      <c r="EN1975">
        <f t="shared" si="1169"/>
        <v>0.22000000000000006</v>
      </c>
      <c r="EO1975" s="9">
        <f t="shared" si="1170"/>
        <v>-13</v>
      </c>
      <c r="EQ1975">
        <f t="shared" si="1171"/>
        <v>0.17364817766693033</v>
      </c>
      <c r="ER1975">
        <f t="shared" si="1132"/>
        <v>0.96900576884451739</v>
      </c>
      <c r="ES1975">
        <f t="shared" si="1133"/>
        <v>60.376526375099587</v>
      </c>
      <c r="ET1975">
        <f t="shared" si="1134"/>
        <v>60.376526375099566</v>
      </c>
      <c r="EU1975" s="9">
        <f t="shared" si="1172"/>
        <v>-26</v>
      </c>
      <c r="EW1975">
        <f t="shared" si="1173"/>
        <v>0.34202014332566871</v>
      </c>
      <c r="EX1975">
        <f t="shared" si="1135"/>
        <v>0.87744495470063677</v>
      </c>
      <c r="EZ1975">
        <f t="shared" si="1136"/>
        <v>57.497531468443704</v>
      </c>
      <c r="FB1975" s="9">
        <f t="shared" si="1191"/>
        <v>-39</v>
      </c>
      <c r="FD1975">
        <f t="shared" si="1174"/>
        <v>0.49999999999999994</v>
      </c>
      <c r="FE1975">
        <f t="shared" si="1137"/>
        <v>0.72952540378443875</v>
      </c>
      <c r="FG1975">
        <f t="shared" si="1138"/>
        <v>52.558204488495448</v>
      </c>
      <c r="FI1975" s="9">
        <f t="shared" si="1175"/>
        <v>-52</v>
      </c>
      <c r="FK1975">
        <f t="shared" si="1176"/>
        <v>0.64278760968653925</v>
      </c>
      <c r="FL1975">
        <f t="shared" si="1139"/>
        <v>0.53206975319307781</v>
      </c>
      <c r="FN1975">
        <f t="shared" si="1140"/>
        <v>45.318882823578598</v>
      </c>
      <c r="FP1975" s="9">
        <f t="shared" si="1177"/>
        <v>-67</v>
      </c>
      <c r="FQ1975" s="9">
        <f t="shared" si="1178"/>
        <v>-178</v>
      </c>
      <c r="FR1975">
        <f t="shared" si="1179"/>
        <v>0.76604444311897801</v>
      </c>
      <c r="FS1975">
        <f t="shared" si="1141"/>
        <v>0.28351276586373869</v>
      </c>
      <c r="FT1975">
        <f t="shared" si="1142"/>
        <v>34.338717928217882</v>
      </c>
      <c r="FU1975">
        <f t="shared" si="1180"/>
        <v>34.338717928217882</v>
      </c>
      <c r="FW1975" s="9">
        <f t="shared" si="1181"/>
        <v>-83</v>
      </c>
      <c r="FY1975">
        <f t="shared" si="1182"/>
        <v>0.8660254037844386</v>
      </c>
      <c r="FZ1975">
        <f t="shared" si="1143"/>
        <v>-3.1607595987587223E-3</v>
      </c>
      <c r="GB1975">
        <f t="shared" si="1144"/>
        <v>22.099252914857061</v>
      </c>
      <c r="GD1975" s="9">
        <f t="shared" si="1183"/>
        <v>-101</v>
      </c>
      <c r="GF1975">
        <f t="shared" si="1184"/>
        <v>0.93969262078590832</v>
      </c>
      <c r="GG1975">
        <f t="shared" si="1145"/>
        <v>-0.32234253956996833</v>
      </c>
      <c r="GI1975">
        <f t="shared" si="1146"/>
        <v>1.0536083439876458</v>
      </c>
      <c r="GK1975" s="9">
        <f t="shared" si="1185"/>
        <v>-120</v>
      </c>
      <c r="GM1975">
        <f t="shared" si="1186"/>
        <v>0.98480775301220802</v>
      </c>
      <c r="GN1975">
        <f t="shared" si="1147"/>
        <v>-0.6535903348633243</v>
      </c>
      <c r="GP1975">
        <f t="shared" si="1148"/>
        <v>-33.067982432539857</v>
      </c>
      <c r="GR1975" s="9">
        <f t="shared" si="1187"/>
        <v>-120</v>
      </c>
      <c r="GT1975">
        <f t="shared" si="1188"/>
        <v>0.98480775301220802</v>
      </c>
      <c r="GU1975">
        <f t="shared" si="1149"/>
        <v>-0.6535903348633243</v>
      </c>
      <c r="GW1975">
        <f t="shared" si="1150"/>
        <v>-33.067982432539857</v>
      </c>
      <c r="GY1975" s="9">
        <f t="shared" si="1189"/>
        <v>-143</v>
      </c>
      <c r="HA1975">
        <f t="shared" si="1190"/>
        <v>1</v>
      </c>
      <c r="HB1975">
        <f t="shared" si="1151"/>
        <v>-1.0010000000000001</v>
      </c>
      <c r="HD1975" t="e">
        <f t="shared" si="1152"/>
        <v>#NUM!</v>
      </c>
    </row>
    <row r="1976" spans="1:212" x14ac:dyDescent="0.2">
      <c r="A1976">
        <v>-177</v>
      </c>
      <c r="B1976">
        <f t="shared" si="1107"/>
        <v>-177</v>
      </c>
      <c r="C1976">
        <f t="shared" si="1108"/>
        <v>-0.17364817766693033</v>
      </c>
      <c r="D1976">
        <f t="shared" si="1109"/>
        <v>0.99939419993623013</v>
      </c>
      <c r="E1976">
        <f t="shared" si="1153"/>
        <v>-12</v>
      </c>
      <c r="G1976">
        <f t="shared" si="1110"/>
        <v>-114.22554396381631</v>
      </c>
      <c r="M1976">
        <f t="shared" si="1111"/>
        <v>-0.34202014332566871</v>
      </c>
      <c r="N1976">
        <f t="shared" si="1112"/>
        <v>0.99954614586790047</v>
      </c>
      <c r="O1976">
        <f t="shared" si="1154"/>
        <v>-25</v>
      </c>
      <c r="P1976">
        <f t="shared" si="1113"/>
        <v>-130.27443428879607</v>
      </c>
      <c r="Q1976">
        <f t="shared" si="1114"/>
        <v>-130.27443428879607</v>
      </c>
      <c r="R1976">
        <f t="shared" si="1115"/>
        <v>-0.49999999999999994</v>
      </c>
      <c r="S1976">
        <f t="shared" si="1116"/>
        <v>1.4855254037844388</v>
      </c>
      <c r="U1976">
        <f t="shared" si="1155"/>
        <v>-38</v>
      </c>
      <c r="X1976">
        <f t="shared" si="1117"/>
        <v>-130.24602824735697</v>
      </c>
      <c r="Z1976">
        <f t="shared" si="1156"/>
        <v>-0.64278760968653925</v>
      </c>
      <c r="AA1976">
        <f t="shared" si="1118"/>
        <v>1.5624582915206</v>
      </c>
      <c r="AB1976">
        <f t="shared" si="1157"/>
        <v>-177</v>
      </c>
      <c r="AC1976">
        <f t="shared" si="1158"/>
        <v>-51</v>
      </c>
      <c r="AE1976">
        <f t="shared" si="1119"/>
        <v>-121.84260227029674</v>
      </c>
      <c r="AG1976">
        <f t="shared" si="1159"/>
        <v>-0.76604444311897801</v>
      </c>
      <c r="AH1976">
        <f t="shared" si="1120"/>
        <v>1.5919166747109532</v>
      </c>
      <c r="AJ1976">
        <f t="shared" si="1160"/>
        <v>-66</v>
      </c>
      <c r="AL1976">
        <f t="shared" si="1121"/>
        <v>-127.71971742147954</v>
      </c>
      <c r="AN1976">
        <f t="shared" si="1161"/>
        <v>-0.8660254037844386</v>
      </c>
      <c r="AO1976">
        <f t="shared" si="1122"/>
        <v>1.5730054752889195</v>
      </c>
      <c r="AP1976">
        <f t="shared" si="1123"/>
        <v>-177</v>
      </c>
      <c r="AQ1976">
        <f t="shared" si="1162"/>
        <v>-82</v>
      </c>
      <c r="AS1976">
        <f t="shared" si="1124"/>
        <v>-130.30042177670057</v>
      </c>
      <c r="AU1976">
        <f t="shared" si="1163"/>
        <v>-0.93969262078590832</v>
      </c>
      <c r="AV1976">
        <f t="shared" si="1125"/>
        <v>1.5062993004794092</v>
      </c>
      <c r="AX1976">
        <f t="shared" si="1164"/>
        <v>-100</v>
      </c>
      <c r="AZ1976">
        <f t="shared" si="1126"/>
        <v>-139.85485792009837</v>
      </c>
      <c r="BB1976">
        <f t="shared" si="1165"/>
        <v>-0.98480775301220802</v>
      </c>
      <c r="BC1976">
        <f t="shared" si="1127"/>
        <v>1.3938249836490559</v>
      </c>
      <c r="BE1976">
        <f t="shared" si="1166"/>
        <v>-119</v>
      </c>
      <c r="BG1976">
        <f t="shared" si="1128"/>
        <v>-126.98118867421793</v>
      </c>
      <c r="BI1976">
        <f t="shared" si="1167"/>
        <v>-1</v>
      </c>
      <c r="BJ1976">
        <f t="shared" si="1129"/>
        <v>1.2390000000000001</v>
      </c>
      <c r="BL1976">
        <f t="shared" si="1168"/>
        <v>-142</v>
      </c>
      <c r="BN1976">
        <f t="shared" si="1130"/>
        <v>-127.23141838414251</v>
      </c>
      <c r="EL1976">
        <v>-177</v>
      </c>
      <c r="EM1976">
        <f t="shared" si="1131"/>
        <v>-11.995338488283283</v>
      </c>
      <c r="EN1976">
        <f t="shared" si="1169"/>
        <v>0.23000000000000007</v>
      </c>
      <c r="EO1976" s="9">
        <f t="shared" si="1170"/>
        <v>-13</v>
      </c>
      <c r="EQ1976">
        <f t="shared" si="1171"/>
        <v>0.17364817766693033</v>
      </c>
      <c r="ER1976">
        <f t="shared" si="1132"/>
        <v>0.96900576884451739</v>
      </c>
      <c r="ES1976">
        <f t="shared" si="1133"/>
        <v>60.376526375099587</v>
      </c>
      <c r="ET1976">
        <f t="shared" si="1134"/>
        <v>60.376526375099566</v>
      </c>
      <c r="EU1976" s="9">
        <f t="shared" si="1172"/>
        <v>-26</v>
      </c>
      <c r="EW1976">
        <f t="shared" si="1173"/>
        <v>0.34202014332566871</v>
      </c>
      <c r="EX1976">
        <f t="shared" si="1135"/>
        <v>0.87744495470063677</v>
      </c>
      <c r="EZ1976">
        <f t="shared" si="1136"/>
        <v>57.497531468443704</v>
      </c>
      <c r="FB1976" s="9">
        <f t="shared" si="1191"/>
        <v>-39</v>
      </c>
      <c r="FD1976">
        <f t="shared" si="1174"/>
        <v>0.49999999999999994</v>
      </c>
      <c r="FE1976">
        <f t="shared" si="1137"/>
        <v>0.72952540378443875</v>
      </c>
      <c r="FG1976">
        <f t="shared" si="1138"/>
        <v>52.558204488495448</v>
      </c>
      <c r="FI1976" s="9">
        <f t="shared" si="1175"/>
        <v>-52</v>
      </c>
      <c r="FK1976">
        <f t="shared" si="1176"/>
        <v>0.64278760968653925</v>
      </c>
      <c r="FL1976">
        <f t="shared" si="1139"/>
        <v>0.53206975319307781</v>
      </c>
      <c r="FN1976">
        <f t="shared" si="1140"/>
        <v>45.318882823578598</v>
      </c>
      <c r="FP1976" s="9">
        <f t="shared" si="1177"/>
        <v>-67</v>
      </c>
      <c r="FQ1976" s="9">
        <f t="shared" si="1178"/>
        <v>-177</v>
      </c>
      <c r="FR1976">
        <f t="shared" si="1179"/>
        <v>0.76604444311897801</v>
      </c>
      <c r="FS1976">
        <f t="shared" si="1141"/>
        <v>0.28351276586373869</v>
      </c>
      <c r="FT1976">
        <f t="shared" si="1142"/>
        <v>34.663645581000374</v>
      </c>
      <c r="FU1976">
        <f t="shared" si="1180"/>
        <v>34.663645581000374</v>
      </c>
      <c r="FW1976" s="9">
        <f t="shared" si="1181"/>
        <v>-83</v>
      </c>
      <c r="FY1976">
        <f t="shared" si="1182"/>
        <v>0.8660254037844386</v>
      </c>
      <c r="FZ1976">
        <f t="shared" si="1143"/>
        <v>-3.1607595987587223E-3</v>
      </c>
      <c r="GB1976">
        <f t="shared" si="1144"/>
        <v>22.099252914857061</v>
      </c>
      <c r="GD1976" s="9">
        <f t="shared" si="1183"/>
        <v>-101</v>
      </c>
      <c r="GF1976">
        <f t="shared" si="1184"/>
        <v>0.93969262078590832</v>
      </c>
      <c r="GG1976">
        <f t="shared" si="1145"/>
        <v>-0.32234253956996833</v>
      </c>
      <c r="GI1976">
        <f t="shared" si="1146"/>
        <v>1.0536083439876458</v>
      </c>
      <c r="GK1976" s="9">
        <f t="shared" si="1185"/>
        <v>-120</v>
      </c>
      <c r="GM1976">
        <f t="shared" si="1186"/>
        <v>0.98480775301220802</v>
      </c>
      <c r="GN1976">
        <f t="shared" si="1147"/>
        <v>-0.6535903348633243</v>
      </c>
      <c r="GP1976">
        <f t="shared" si="1148"/>
        <v>-33.067982432539857</v>
      </c>
      <c r="GR1976" s="9">
        <f t="shared" si="1187"/>
        <v>-120</v>
      </c>
      <c r="GT1976">
        <f t="shared" si="1188"/>
        <v>0.98480775301220802</v>
      </c>
      <c r="GU1976">
        <f t="shared" si="1149"/>
        <v>-0.6535903348633243</v>
      </c>
      <c r="GW1976">
        <f t="shared" si="1150"/>
        <v>-33.067982432539857</v>
      </c>
      <c r="GY1976" s="9">
        <f t="shared" si="1189"/>
        <v>-143</v>
      </c>
      <c r="HA1976">
        <f t="shared" si="1190"/>
        <v>1</v>
      </c>
      <c r="HB1976">
        <f t="shared" si="1151"/>
        <v>-1.0010000000000001</v>
      </c>
      <c r="HD1976" t="e">
        <f t="shared" si="1152"/>
        <v>#NUM!</v>
      </c>
    </row>
    <row r="1977" spans="1:212" x14ac:dyDescent="0.2">
      <c r="A1977">
        <v>-176</v>
      </c>
      <c r="B1977">
        <f t="shared" si="1107"/>
        <v>-176</v>
      </c>
      <c r="C1977">
        <f t="shared" si="1108"/>
        <v>-0.17364817766693033</v>
      </c>
      <c r="D1977">
        <f t="shared" si="1109"/>
        <v>0.99939419993623013</v>
      </c>
      <c r="E1977">
        <f t="shared" si="1153"/>
        <v>-12</v>
      </c>
      <c r="G1977">
        <f t="shared" si="1110"/>
        <v>-114.22554396381631</v>
      </c>
      <c r="M1977">
        <f t="shared" si="1111"/>
        <v>-0.34202014332566871</v>
      </c>
      <c r="N1977">
        <f t="shared" si="1112"/>
        <v>0.99954614586790047</v>
      </c>
      <c r="O1977">
        <f t="shared" si="1154"/>
        <v>-25</v>
      </c>
      <c r="P1977">
        <f t="shared" si="1113"/>
        <v>-130.27443428879607</v>
      </c>
      <c r="Q1977">
        <f t="shared" si="1114"/>
        <v>-130.27443428879607</v>
      </c>
      <c r="R1977">
        <f t="shared" si="1115"/>
        <v>-0.49999999999999994</v>
      </c>
      <c r="S1977">
        <f t="shared" si="1116"/>
        <v>1.4820254037844385</v>
      </c>
      <c r="U1977">
        <f t="shared" si="1155"/>
        <v>-38</v>
      </c>
      <c r="X1977">
        <f t="shared" si="1117"/>
        <v>-130.24602824735697</v>
      </c>
      <c r="Z1977">
        <f t="shared" si="1156"/>
        <v>-0.64278760968653925</v>
      </c>
      <c r="AA1977">
        <f t="shared" si="1118"/>
        <v>1.5579587782527944</v>
      </c>
      <c r="AB1977">
        <f t="shared" si="1157"/>
        <v>-176</v>
      </c>
      <c r="AC1977">
        <f t="shared" si="1158"/>
        <v>-51</v>
      </c>
      <c r="AE1977">
        <f t="shared" si="1119"/>
        <v>-121.84260227029674</v>
      </c>
      <c r="AG1977">
        <f t="shared" si="1159"/>
        <v>-0.76604444311897801</v>
      </c>
      <c r="AH1977">
        <f t="shared" si="1120"/>
        <v>1.5865543636091202</v>
      </c>
      <c r="AJ1977">
        <f t="shared" si="1160"/>
        <v>-66</v>
      </c>
      <c r="AL1977">
        <f t="shared" si="1121"/>
        <v>-127.71971742147954</v>
      </c>
      <c r="AN1977">
        <f t="shared" si="1161"/>
        <v>-0.8660254037844386</v>
      </c>
      <c r="AO1977">
        <f t="shared" si="1122"/>
        <v>1.5669432974624287</v>
      </c>
      <c r="AP1977">
        <f t="shared" si="1123"/>
        <v>-176</v>
      </c>
      <c r="AQ1977">
        <f t="shared" si="1162"/>
        <v>-82</v>
      </c>
      <c r="AS1977">
        <f t="shared" si="1124"/>
        <v>-130.30042177670057</v>
      </c>
      <c r="AU1977">
        <f t="shared" si="1163"/>
        <v>-0.93969262078590832</v>
      </c>
      <c r="AV1977">
        <f t="shared" si="1125"/>
        <v>1.499721452133908</v>
      </c>
      <c r="AX1977">
        <f t="shared" si="1164"/>
        <v>-100</v>
      </c>
      <c r="AZ1977">
        <f t="shared" si="1126"/>
        <v>-139.85485792009837</v>
      </c>
      <c r="BB1977">
        <f t="shared" si="1165"/>
        <v>-0.98480775301220802</v>
      </c>
      <c r="BC1977">
        <f t="shared" si="1127"/>
        <v>1.3869313293779708</v>
      </c>
      <c r="BE1977">
        <f t="shared" si="1166"/>
        <v>-119</v>
      </c>
      <c r="BG1977">
        <f t="shared" si="1128"/>
        <v>-126.98118867421793</v>
      </c>
      <c r="BI1977">
        <f t="shared" si="1167"/>
        <v>-1</v>
      </c>
      <c r="BJ1977">
        <f t="shared" si="1129"/>
        <v>1.232</v>
      </c>
      <c r="BL1977">
        <f t="shared" si="1168"/>
        <v>-142</v>
      </c>
      <c r="BN1977">
        <f t="shared" si="1130"/>
        <v>-127.23141838414251</v>
      </c>
      <c r="EL1977">
        <v>-176</v>
      </c>
      <c r="EM1977">
        <f t="shared" si="1131"/>
        <v>-12.061039316775192</v>
      </c>
      <c r="EN1977">
        <f t="shared" si="1169"/>
        <v>0.24000000000000007</v>
      </c>
      <c r="EO1977" s="9">
        <f t="shared" si="1170"/>
        <v>-13</v>
      </c>
      <c r="EQ1977">
        <f t="shared" si="1171"/>
        <v>0.17364817766693033</v>
      </c>
      <c r="ER1977">
        <f t="shared" si="1132"/>
        <v>0.96900576884451739</v>
      </c>
      <c r="ES1977">
        <f t="shared" si="1133"/>
        <v>60.376526375099587</v>
      </c>
      <c r="ET1977">
        <f t="shared" si="1134"/>
        <v>60.376526375099566</v>
      </c>
      <c r="EU1977" s="9">
        <f t="shared" si="1172"/>
        <v>-26</v>
      </c>
      <c r="EW1977">
        <f t="shared" si="1173"/>
        <v>0.34202014332566871</v>
      </c>
      <c r="EX1977">
        <f t="shared" si="1135"/>
        <v>0.87744495470063677</v>
      </c>
      <c r="EZ1977">
        <f t="shared" si="1136"/>
        <v>57.497531468443704</v>
      </c>
      <c r="FB1977" s="9">
        <f t="shared" si="1191"/>
        <v>-39</v>
      </c>
      <c r="FD1977">
        <f t="shared" si="1174"/>
        <v>0.49999999999999994</v>
      </c>
      <c r="FE1977">
        <f t="shared" si="1137"/>
        <v>0.72952540378443875</v>
      </c>
      <c r="FG1977">
        <f t="shared" si="1138"/>
        <v>52.558204488495448</v>
      </c>
      <c r="FI1977" s="9">
        <f t="shared" si="1175"/>
        <v>-52</v>
      </c>
      <c r="FK1977">
        <f t="shared" si="1176"/>
        <v>0.64278760968653925</v>
      </c>
      <c r="FL1977">
        <f t="shared" si="1139"/>
        <v>0.53206975319307781</v>
      </c>
      <c r="FN1977">
        <f t="shared" si="1140"/>
        <v>45.318882823578598</v>
      </c>
      <c r="FP1977" s="9">
        <f t="shared" si="1177"/>
        <v>-67</v>
      </c>
      <c r="FQ1977" s="9">
        <f t="shared" si="1178"/>
        <v>-176</v>
      </c>
      <c r="FR1977">
        <f t="shared" si="1179"/>
        <v>0.76604444311897801</v>
      </c>
      <c r="FS1977">
        <f t="shared" si="1141"/>
        <v>0.28351276586373869</v>
      </c>
      <c r="FT1977">
        <f t="shared" si="1142"/>
        <v>34.98235662465131</v>
      </c>
      <c r="FU1977">
        <f t="shared" si="1180"/>
        <v>34.98235662465131</v>
      </c>
      <c r="FW1977" s="9">
        <f t="shared" si="1181"/>
        <v>-83</v>
      </c>
      <c r="FY1977">
        <f t="shared" si="1182"/>
        <v>0.8660254037844386</v>
      </c>
      <c r="FZ1977">
        <f t="shared" si="1143"/>
        <v>-3.1607595987587223E-3</v>
      </c>
      <c r="GB1977">
        <f t="shared" si="1144"/>
        <v>22.099252914857061</v>
      </c>
      <c r="GD1977" s="9">
        <f t="shared" si="1183"/>
        <v>-101</v>
      </c>
      <c r="GF1977">
        <f t="shared" si="1184"/>
        <v>0.93969262078590832</v>
      </c>
      <c r="GG1977">
        <f t="shared" si="1145"/>
        <v>-0.32234253956996833</v>
      </c>
      <c r="GI1977">
        <f t="shared" si="1146"/>
        <v>1.0536083439876458</v>
      </c>
      <c r="GK1977" s="9">
        <f t="shared" si="1185"/>
        <v>-120</v>
      </c>
      <c r="GM1977">
        <f t="shared" si="1186"/>
        <v>0.98480775301220802</v>
      </c>
      <c r="GN1977">
        <f t="shared" si="1147"/>
        <v>-0.6535903348633243</v>
      </c>
      <c r="GP1977">
        <f t="shared" si="1148"/>
        <v>-33.067982432539857</v>
      </c>
      <c r="GR1977" s="9">
        <f t="shared" si="1187"/>
        <v>-120</v>
      </c>
      <c r="GT1977">
        <f t="shared" si="1188"/>
        <v>0.98480775301220802</v>
      </c>
      <c r="GU1977">
        <f t="shared" si="1149"/>
        <v>-0.6535903348633243</v>
      </c>
      <c r="GW1977">
        <f t="shared" si="1150"/>
        <v>-33.067982432539857</v>
      </c>
      <c r="GY1977" s="9">
        <f t="shared" si="1189"/>
        <v>-143</v>
      </c>
      <c r="HA1977">
        <f t="shared" si="1190"/>
        <v>1</v>
      </c>
      <c r="HB1977">
        <f t="shared" si="1151"/>
        <v>-1.0010000000000001</v>
      </c>
      <c r="HD1977" t="e">
        <f t="shared" si="1152"/>
        <v>#NUM!</v>
      </c>
    </row>
    <row r="1978" spans="1:212" x14ac:dyDescent="0.2">
      <c r="A1978">
        <v>-175</v>
      </c>
      <c r="B1978">
        <f t="shared" si="1107"/>
        <v>-175</v>
      </c>
      <c r="C1978">
        <f t="shared" si="1108"/>
        <v>-0.17364817766693033</v>
      </c>
      <c r="D1978">
        <f t="shared" si="1109"/>
        <v>0.99939419993623013</v>
      </c>
      <c r="E1978">
        <f t="shared" si="1153"/>
        <v>-12</v>
      </c>
      <c r="G1978">
        <f t="shared" si="1110"/>
        <v>-114.22554396381631</v>
      </c>
      <c r="M1978">
        <f t="shared" si="1111"/>
        <v>-0.34202014332566871</v>
      </c>
      <c r="N1978">
        <f t="shared" si="1112"/>
        <v>0.99954614586790047</v>
      </c>
      <c r="O1978">
        <f t="shared" si="1154"/>
        <v>-25</v>
      </c>
      <c r="P1978">
        <f t="shared" si="1113"/>
        <v>-130.27443428879607</v>
      </c>
      <c r="Q1978">
        <f t="shared" si="1114"/>
        <v>-130.27443428879607</v>
      </c>
      <c r="R1978">
        <f t="shared" si="1115"/>
        <v>-0.49999999999999994</v>
      </c>
      <c r="S1978">
        <f t="shared" si="1116"/>
        <v>1.4785254037844386</v>
      </c>
      <c r="U1978">
        <f t="shared" si="1155"/>
        <v>-38</v>
      </c>
      <c r="X1978">
        <f t="shared" si="1117"/>
        <v>-130.24602824735697</v>
      </c>
      <c r="Z1978">
        <f t="shared" si="1156"/>
        <v>-0.64278760968653925</v>
      </c>
      <c r="AA1978">
        <f t="shared" si="1118"/>
        <v>1.5534592649849885</v>
      </c>
      <c r="AB1978">
        <f t="shared" si="1157"/>
        <v>-175</v>
      </c>
      <c r="AC1978">
        <f t="shared" si="1158"/>
        <v>-51</v>
      </c>
      <c r="AE1978">
        <f t="shared" si="1119"/>
        <v>-121.84260227029674</v>
      </c>
      <c r="AG1978">
        <f t="shared" si="1159"/>
        <v>-0.76604444311897801</v>
      </c>
      <c r="AH1978">
        <f t="shared" si="1120"/>
        <v>1.5811920525072873</v>
      </c>
      <c r="AJ1978">
        <f t="shared" si="1160"/>
        <v>-66</v>
      </c>
      <c r="AL1978">
        <f t="shared" si="1121"/>
        <v>-127.71971742147954</v>
      </c>
      <c r="AN1978">
        <f t="shared" si="1161"/>
        <v>-0.8660254037844386</v>
      </c>
      <c r="AO1978">
        <f t="shared" si="1122"/>
        <v>1.5608811196359373</v>
      </c>
      <c r="AP1978">
        <f t="shared" si="1123"/>
        <v>-175</v>
      </c>
      <c r="AQ1978">
        <f t="shared" si="1162"/>
        <v>-82</v>
      </c>
      <c r="AS1978">
        <f t="shared" si="1124"/>
        <v>-130.30042177670057</v>
      </c>
      <c r="AU1978">
        <f t="shared" si="1163"/>
        <v>-0.93969262078590832</v>
      </c>
      <c r="AV1978">
        <f t="shared" si="1125"/>
        <v>1.4931436037884065</v>
      </c>
      <c r="AX1978">
        <f t="shared" si="1164"/>
        <v>-100</v>
      </c>
      <c r="AZ1978">
        <f t="shared" si="1126"/>
        <v>-139.85485792009837</v>
      </c>
      <c r="BB1978">
        <f t="shared" si="1165"/>
        <v>-0.98480775301220802</v>
      </c>
      <c r="BC1978">
        <f t="shared" si="1127"/>
        <v>1.3800376751068852</v>
      </c>
      <c r="BE1978">
        <f t="shared" si="1166"/>
        <v>-119</v>
      </c>
      <c r="BG1978">
        <f t="shared" si="1128"/>
        <v>-126.98118867421793</v>
      </c>
      <c r="BI1978">
        <f t="shared" si="1167"/>
        <v>-1</v>
      </c>
      <c r="BJ1978">
        <f t="shared" si="1129"/>
        <v>1.2250000000000001</v>
      </c>
      <c r="BL1978">
        <f t="shared" si="1168"/>
        <v>-142</v>
      </c>
      <c r="BN1978">
        <f t="shared" si="1130"/>
        <v>-127.23141838414251</v>
      </c>
      <c r="EL1978">
        <v>-175</v>
      </c>
      <c r="EM1978">
        <f t="shared" si="1131"/>
        <v>-12.118161138098335</v>
      </c>
      <c r="EN1978">
        <f t="shared" si="1169"/>
        <v>0.25000000000000006</v>
      </c>
      <c r="EO1978" s="9">
        <f t="shared" si="1170"/>
        <v>-13</v>
      </c>
      <c r="EQ1978">
        <f t="shared" si="1171"/>
        <v>0.17364817766693033</v>
      </c>
      <c r="ER1978">
        <f t="shared" si="1132"/>
        <v>0.96900576884451739</v>
      </c>
      <c r="ES1978">
        <f t="shared" si="1133"/>
        <v>60.376526375099587</v>
      </c>
      <c r="ET1978">
        <f t="shared" si="1134"/>
        <v>60.376526375099566</v>
      </c>
      <c r="EU1978" s="9">
        <f t="shared" si="1172"/>
        <v>-26</v>
      </c>
      <c r="EW1978">
        <f t="shared" si="1173"/>
        <v>0.34202014332566871</v>
      </c>
      <c r="EX1978">
        <f t="shared" si="1135"/>
        <v>0.87744495470063677</v>
      </c>
      <c r="EZ1978">
        <f t="shared" si="1136"/>
        <v>57.497531468443704</v>
      </c>
      <c r="FB1978" s="9">
        <f t="shared" si="1191"/>
        <v>-39</v>
      </c>
      <c r="FD1978">
        <f t="shared" si="1174"/>
        <v>0.49999999999999994</v>
      </c>
      <c r="FE1978">
        <f t="shared" si="1137"/>
        <v>0.72952540378443875</v>
      </c>
      <c r="FG1978">
        <f t="shared" si="1138"/>
        <v>52.558204488495448</v>
      </c>
      <c r="FI1978" s="9">
        <f t="shared" si="1175"/>
        <v>-52</v>
      </c>
      <c r="FK1978">
        <f t="shared" si="1176"/>
        <v>0.64278760968653925</v>
      </c>
      <c r="FL1978">
        <f t="shared" si="1139"/>
        <v>0.53206975319307781</v>
      </c>
      <c r="FN1978">
        <f t="shared" si="1140"/>
        <v>45.318882823578598</v>
      </c>
      <c r="FP1978" s="9">
        <f t="shared" si="1177"/>
        <v>-67</v>
      </c>
      <c r="FQ1978" s="9">
        <f t="shared" si="1178"/>
        <v>-175</v>
      </c>
      <c r="FR1978">
        <f t="shared" si="1179"/>
        <v>0.76604444311897801</v>
      </c>
      <c r="FS1978">
        <f t="shared" si="1141"/>
        <v>0.28351276586373869</v>
      </c>
      <c r="FT1978">
        <f t="shared" si="1142"/>
        <v>35.294884423407986</v>
      </c>
      <c r="FU1978">
        <f t="shared" si="1180"/>
        <v>35.294884423407986</v>
      </c>
      <c r="FW1978" s="9">
        <f t="shared" si="1181"/>
        <v>-83</v>
      </c>
      <c r="FY1978">
        <f t="shared" si="1182"/>
        <v>0.8660254037844386</v>
      </c>
      <c r="FZ1978">
        <f t="shared" si="1143"/>
        <v>-3.1607595987587223E-3</v>
      </c>
      <c r="GB1978">
        <f t="shared" si="1144"/>
        <v>22.099252914857061</v>
      </c>
      <c r="GD1978" s="9">
        <f t="shared" si="1183"/>
        <v>-101</v>
      </c>
      <c r="GF1978">
        <f t="shared" si="1184"/>
        <v>0.93969262078590832</v>
      </c>
      <c r="GG1978">
        <f t="shared" si="1145"/>
        <v>-0.32234253956996833</v>
      </c>
      <c r="GI1978">
        <f t="shared" si="1146"/>
        <v>1.0536083439876458</v>
      </c>
      <c r="GK1978" s="9">
        <f t="shared" si="1185"/>
        <v>-120</v>
      </c>
      <c r="GM1978">
        <f t="shared" si="1186"/>
        <v>0.98480775301220802</v>
      </c>
      <c r="GN1978">
        <f t="shared" si="1147"/>
        <v>-0.6535903348633243</v>
      </c>
      <c r="GP1978">
        <f t="shared" si="1148"/>
        <v>-33.067982432539857</v>
      </c>
      <c r="GR1978" s="9">
        <f t="shared" si="1187"/>
        <v>-120</v>
      </c>
      <c r="GT1978">
        <f t="shared" si="1188"/>
        <v>0.98480775301220802</v>
      </c>
      <c r="GU1978">
        <f t="shared" si="1149"/>
        <v>-0.6535903348633243</v>
      </c>
      <c r="GW1978">
        <f t="shared" si="1150"/>
        <v>-33.067982432539857</v>
      </c>
      <c r="GY1978" s="9">
        <f t="shared" si="1189"/>
        <v>-143</v>
      </c>
      <c r="HA1978">
        <f t="shared" si="1190"/>
        <v>1</v>
      </c>
      <c r="HB1978">
        <f t="shared" si="1151"/>
        <v>-1.0010000000000001</v>
      </c>
      <c r="HD1978" t="e">
        <f t="shared" si="1152"/>
        <v>#NUM!</v>
      </c>
    </row>
    <row r="1979" spans="1:212" x14ac:dyDescent="0.2">
      <c r="A1979">
        <v>-174</v>
      </c>
      <c r="B1979">
        <f t="shared" si="1107"/>
        <v>-174</v>
      </c>
      <c r="C1979">
        <f t="shared" si="1108"/>
        <v>-0.17364817766693033</v>
      </c>
      <c r="D1979">
        <f t="shared" si="1109"/>
        <v>0.99939419993623013</v>
      </c>
      <c r="E1979">
        <f t="shared" si="1153"/>
        <v>-12</v>
      </c>
      <c r="G1979">
        <f t="shared" si="1110"/>
        <v>-114.22554396381631</v>
      </c>
      <c r="M1979">
        <f t="shared" si="1111"/>
        <v>-0.34202014332566871</v>
      </c>
      <c r="N1979">
        <f t="shared" si="1112"/>
        <v>0.99954614586790047</v>
      </c>
      <c r="O1979">
        <f t="shared" si="1154"/>
        <v>-25</v>
      </c>
      <c r="P1979">
        <f t="shared" si="1113"/>
        <v>-130.27443428879607</v>
      </c>
      <c r="Q1979">
        <f t="shared" si="1114"/>
        <v>-130.27443428879607</v>
      </c>
      <c r="R1979">
        <f t="shared" si="1115"/>
        <v>-0.49999999999999994</v>
      </c>
      <c r="S1979">
        <f t="shared" si="1116"/>
        <v>1.4750254037844388</v>
      </c>
      <c r="U1979">
        <f t="shared" si="1155"/>
        <v>-38</v>
      </c>
      <c r="X1979">
        <f t="shared" si="1117"/>
        <v>-130.24602824735697</v>
      </c>
      <c r="Z1979">
        <f t="shared" si="1156"/>
        <v>-0.64278760968653925</v>
      </c>
      <c r="AA1979">
        <f t="shared" si="1118"/>
        <v>1.5489597517171827</v>
      </c>
      <c r="AB1979">
        <f t="shared" si="1157"/>
        <v>-174</v>
      </c>
      <c r="AC1979">
        <f t="shared" si="1158"/>
        <v>-51</v>
      </c>
      <c r="AE1979">
        <f t="shared" si="1119"/>
        <v>-121.84260227029674</v>
      </c>
      <c r="AG1979">
        <f t="shared" si="1159"/>
        <v>-0.76604444311897801</v>
      </c>
      <c r="AH1979">
        <f t="shared" si="1120"/>
        <v>1.5758297414054545</v>
      </c>
      <c r="AJ1979">
        <f t="shared" si="1160"/>
        <v>-66</v>
      </c>
      <c r="AL1979">
        <f t="shared" si="1121"/>
        <v>-127.71971742147954</v>
      </c>
      <c r="AN1979">
        <f t="shared" si="1161"/>
        <v>-0.8660254037844386</v>
      </c>
      <c r="AO1979">
        <f t="shared" si="1122"/>
        <v>1.5548189418094465</v>
      </c>
      <c r="AP1979">
        <f t="shared" si="1123"/>
        <v>-174</v>
      </c>
      <c r="AQ1979">
        <f t="shared" si="1162"/>
        <v>-82</v>
      </c>
      <c r="AS1979">
        <f t="shared" si="1124"/>
        <v>-130.30042177670057</v>
      </c>
      <c r="AU1979">
        <f t="shared" si="1163"/>
        <v>-0.93969262078590832</v>
      </c>
      <c r="AV1979">
        <f t="shared" si="1125"/>
        <v>1.4865657554429053</v>
      </c>
      <c r="AX1979">
        <f t="shared" si="1164"/>
        <v>-100</v>
      </c>
      <c r="AZ1979">
        <f t="shared" si="1126"/>
        <v>-139.85485792009837</v>
      </c>
      <c r="BB1979">
        <f t="shared" si="1165"/>
        <v>-0.98480775301220802</v>
      </c>
      <c r="BC1979">
        <f t="shared" si="1127"/>
        <v>1.3731440208357997</v>
      </c>
      <c r="BE1979">
        <f t="shared" si="1166"/>
        <v>-119</v>
      </c>
      <c r="BG1979">
        <f t="shared" si="1128"/>
        <v>-126.98118867421793</v>
      </c>
      <c r="BI1979">
        <f t="shared" si="1167"/>
        <v>-1</v>
      </c>
      <c r="BJ1979">
        <f t="shared" si="1129"/>
        <v>1.218</v>
      </c>
      <c r="BL1979">
        <f t="shared" si="1168"/>
        <v>-142</v>
      </c>
      <c r="BN1979">
        <f t="shared" si="1130"/>
        <v>-127.23141838414251</v>
      </c>
      <c r="EL1979">
        <v>-174</v>
      </c>
      <c r="EM1979">
        <f t="shared" si="1131"/>
        <v>-12.167823687643121</v>
      </c>
      <c r="EN1979">
        <f t="shared" si="1169"/>
        <v>0.26000000000000006</v>
      </c>
      <c r="EO1979" s="9">
        <f t="shared" si="1170"/>
        <v>-13</v>
      </c>
      <c r="EQ1979">
        <f t="shared" si="1171"/>
        <v>0.17364817766693033</v>
      </c>
      <c r="ER1979">
        <f t="shared" si="1132"/>
        <v>0.96900576884451739</v>
      </c>
      <c r="ES1979">
        <f t="shared" si="1133"/>
        <v>60.376526375099587</v>
      </c>
      <c r="ET1979">
        <f t="shared" si="1134"/>
        <v>60.376526375099566</v>
      </c>
      <c r="EU1979" s="9">
        <f t="shared" si="1172"/>
        <v>-26</v>
      </c>
      <c r="EW1979">
        <f t="shared" si="1173"/>
        <v>0.34202014332566871</v>
      </c>
      <c r="EX1979">
        <f t="shared" si="1135"/>
        <v>0.87744495470063677</v>
      </c>
      <c r="EZ1979">
        <f t="shared" si="1136"/>
        <v>57.497531468443704</v>
      </c>
      <c r="FB1979" s="9">
        <f t="shared" si="1191"/>
        <v>-39</v>
      </c>
      <c r="FD1979">
        <f t="shared" si="1174"/>
        <v>0.49999999999999994</v>
      </c>
      <c r="FE1979">
        <f t="shared" si="1137"/>
        <v>0.72952540378443875</v>
      </c>
      <c r="FG1979">
        <f t="shared" si="1138"/>
        <v>52.558204488495448</v>
      </c>
      <c r="FI1979" s="9">
        <f t="shared" si="1175"/>
        <v>-52</v>
      </c>
      <c r="FK1979">
        <f t="shared" si="1176"/>
        <v>0.64278760968653925</v>
      </c>
      <c r="FL1979">
        <f t="shared" si="1139"/>
        <v>0.53206975319307781</v>
      </c>
      <c r="FN1979">
        <f t="shared" si="1140"/>
        <v>45.318882823578598</v>
      </c>
      <c r="FP1979" s="9">
        <f t="shared" si="1177"/>
        <v>-67</v>
      </c>
      <c r="FQ1979" s="9">
        <f t="shared" si="1178"/>
        <v>-174</v>
      </c>
      <c r="FR1979">
        <f t="shared" si="1179"/>
        <v>0.76604444311897801</v>
      </c>
      <c r="FS1979">
        <f t="shared" si="1141"/>
        <v>0.28351276586373869</v>
      </c>
      <c r="FT1979">
        <f t="shared" si="1142"/>
        <v>35.601261462757968</v>
      </c>
      <c r="FU1979">
        <f t="shared" si="1180"/>
        <v>35.601261462757968</v>
      </c>
      <c r="FW1979" s="9">
        <f t="shared" si="1181"/>
        <v>-83</v>
      </c>
      <c r="FY1979">
        <f t="shared" si="1182"/>
        <v>0.8660254037844386</v>
      </c>
      <c r="FZ1979">
        <f t="shared" si="1143"/>
        <v>-3.1607595987587223E-3</v>
      </c>
      <c r="GB1979">
        <f t="shared" si="1144"/>
        <v>22.099252914857061</v>
      </c>
      <c r="GD1979" s="9">
        <f t="shared" si="1183"/>
        <v>-101</v>
      </c>
      <c r="GF1979">
        <f t="shared" si="1184"/>
        <v>0.93969262078590832</v>
      </c>
      <c r="GG1979">
        <f t="shared" si="1145"/>
        <v>-0.32234253956996833</v>
      </c>
      <c r="GI1979">
        <f t="shared" si="1146"/>
        <v>1.0536083439876458</v>
      </c>
      <c r="GK1979" s="9">
        <f t="shared" si="1185"/>
        <v>-120</v>
      </c>
      <c r="GM1979">
        <f t="shared" si="1186"/>
        <v>0.98480775301220802</v>
      </c>
      <c r="GN1979">
        <f t="shared" si="1147"/>
        <v>-0.6535903348633243</v>
      </c>
      <c r="GP1979">
        <f t="shared" si="1148"/>
        <v>-33.067982432539857</v>
      </c>
      <c r="GR1979" s="9">
        <f t="shared" si="1187"/>
        <v>-120</v>
      </c>
      <c r="GT1979">
        <f t="shared" si="1188"/>
        <v>0.98480775301220802</v>
      </c>
      <c r="GU1979">
        <f t="shared" si="1149"/>
        <v>-0.6535903348633243</v>
      </c>
      <c r="GW1979">
        <f t="shared" si="1150"/>
        <v>-33.067982432539857</v>
      </c>
      <c r="GY1979" s="9">
        <f t="shared" si="1189"/>
        <v>-143</v>
      </c>
      <c r="HA1979">
        <f t="shared" si="1190"/>
        <v>1</v>
      </c>
      <c r="HB1979">
        <f t="shared" si="1151"/>
        <v>-1.0010000000000001</v>
      </c>
      <c r="HD1979" t="e">
        <f t="shared" si="1152"/>
        <v>#NUM!</v>
      </c>
    </row>
    <row r="1980" spans="1:212" x14ac:dyDescent="0.2">
      <c r="A1980">
        <v>-173</v>
      </c>
      <c r="B1980">
        <f t="shared" si="1107"/>
        <v>-173</v>
      </c>
      <c r="C1980">
        <f t="shared" si="1108"/>
        <v>-0.17364817766693033</v>
      </c>
      <c r="D1980">
        <f t="shared" si="1109"/>
        <v>0.99939419993623013</v>
      </c>
      <c r="E1980">
        <f t="shared" si="1153"/>
        <v>-12</v>
      </c>
      <c r="G1980">
        <f t="shared" si="1110"/>
        <v>-114.22554396381631</v>
      </c>
      <c r="M1980">
        <f t="shared" si="1111"/>
        <v>-0.34202014332566871</v>
      </c>
      <c r="N1980">
        <f t="shared" si="1112"/>
        <v>0.99954614586790047</v>
      </c>
      <c r="O1980">
        <f t="shared" si="1154"/>
        <v>-25</v>
      </c>
      <c r="P1980">
        <f t="shared" si="1113"/>
        <v>-130.27443428879607</v>
      </c>
      <c r="Q1980">
        <f t="shared" si="1114"/>
        <v>-130.27443428879607</v>
      </c>
      <c r="R1980">
        <f t="shared" si="1115"/>
        <v>-0.49999999999999994</v>
      </c>
      <c r="S1980">
        <f t="shared" si="1116"/>
        <v>1.4715254037844385</v>
      </c>
      <c r="U1980">
        <f t="shared" si="1155"/>
        <v>-38</v>
      </c>
      <c r="X1980">
        <f t="shared" si="1117"/>
        <v>-130.24602824735697</v>
      </c>
      <c r="Z1980">
        <f t="shared" si="1156"/>
        <v>-0.64278760968653925</v>
      </c>
      <c r="AA1980">
        <f t="shared" si="1118"/>
        <v>1.5444602384493771</v>
      </c>
      <c r="AB1980">
        <f t="shared" si="1157"/>
        <v>-173</v>
      </c>
      <c r="AC1980">
        <f t="shared" si="1158"/>
        <v>-51</v>
      </c>
      <c r="AE1980">
        <f t="shared" si="1119"/>
        <v>-121.84260227029674</v>
      </c>
      <c r="AG1980">
        <f t="shared" si="1159"/>
        <v>-0.76604444311897801</v>
      </c>
      <c r="AH1980">
        <f t="shared" si="1120"/>
        <v>1.5704674303036217</v>
      </c>
      <c r="AJ1980">
        <f t="shared" si="1160"/>
        <v>-66</v>
      </c>
      <c r="AL1980">
        <f t="shared" si="1121"/>
        <v>-127.71971742147954</v>
      </c>
      <c r="AN1980">
        <f t="shared" si="1161"/>
        <v>-0.8660254037844386</v>
      </c>
      <c r="AO1980">
        <f t="shared" si="1122"/>
        <v>1.5487567639829551</v>
      </c>
      <c r="AP1980">
        <f t="shared" si="1123"/>
        <v>-173</v>
      </c>
      <c r="AQ1980">
        <f t="shared" si="1162"/>
        <v>-82</v>
      </c>
      <c r="AS1980">
        <f t="shared" si="1124"/>
        <v>-130.30042177670057</v>
      </c>
      <c r="AU1980">
        <f t="shared" si="1163"/>
        <v>-0.93969262078590832</v>
      </c>
      <c r="AV1980">
        <f t="shared" si="1125"/>
        <v>1.4799879070974038</v>
      </c>
      <c r="AX1980">
        <f t="shared" si="1164"/>
        <v>-100</v>
      </c>
      <c r="AZ1980">
        <f t="shared" si="1126"/>
        <v>-139.85485792009837</v>
      </c>
      <c r="BB1980">
        <f t="shared" si="1165"/>
        <v>-0.98480775301220802</v>
      </c>
      <c r="BC1980">
        <f t="shared" si="1127"/>
        <v>1.3662503665647141</v>
      </c>
      <c r="BE1980">
        <f t="shared" si="1166"/>
        <v>-119</v>
      </c>
      <c r="BG1980">
        <f t="shared" si="1128"/>
        <v>-126.98118867421793</v>
      </c>
      <c r="BI1980">
        <f t="shared" si="1167"/>
        <v>-1</v>
      </c>
      <c r="BJ1980">
        <f t="shared" si="1129"/>
        <v>1.2110000000000001</v>
      </c>
      <c r="BL1980">
        <f t="shared" si="1168"/>
        <v>-142</v>
      </c>
      <c r="BN1980">
        <f t="shared" si="1130"/>
        <v>-127.23141838414251</v>
      </c>
      <c r="EL1980">
        <v>-173</v>
      </c>
      <c r="EM1980">
        <f t="shared" si="1131"/>
        <v>-12.211000670765731</v>
      </c>
      <c r="EN1980">
        <f t="shared" si="1169"/>
        <v>0.27000000000000007</v>
      </c>
      <c r="EO1980" s="9">
        <f t="shared" si="1170"/>
        <v>-13</v>
      </c>
      <c r="EQ1980">
        <f t="shared" si="1171"/>
        <v>0.17364817766693033</v>
      </c>
      <c r="ER1980">
        <f t="shared" si="1132"/>
        <v>0.96900576884451739</v>
      </c>
      <c r="ES1980">
        <f t="shared" si="1133"/>
        <v>60.376526375099587</v>
      </c>
      <c r="ET1980">
        <f t="shared" si="1134"/>
        <v>60.376526375099566</v>
      </c>
      <c r="EU1980" s="9">
        <f t="shared" si="1172"/>
        <v>-26</v>
      </c>
      <c r="EW1980">
        <f t="shared" si="1173"/>
        <v>0.34202014332566871</v>
      </c>
      <c r="EX1980">
        <f t="shared" si="1135"/>
        <v>0.87744495470063677</v>
      </c>
      <c r="EZ1980">
        <f t="shared" si="1136"/>
        <v>57.497531468443704</v>
      </c>
      <c r="FB1980" s="9">
        <f t="shared" si="1191"/>
        <v>-39</v>
      </c>
      <c r="FD1980">
        <f t="shared" si="1174"/>
        <v>0.49999999999999994</v>
      </c>
      <c r="FE1980">
        <f t="shared" si="1137"/>
        <v>0.72952540378443875</v>
      </c>
      <c r="FG1980">
        <f t="shared" si="1138"/>
        <v>52.558204488495448</v>
      </c>
      <c r="FI1980" s="9">
        <f t="shared" si="1175"/>
        <v>-52</v>
      </c>
      <c r="FK1980">
        <f t="shared" si="1176"/>
        <v>0.64278760968653925</v>
      </c>
      <c r="FL1980">
        <f t="shared" si="1139"/>
        <v>0.53206975319307781</v>
      </c>
      <c r="FN1980">
        <f t="shared" si="1140"/>
        <v>45.318882823578598</v>
      </c>
      <c r="FP1980" s="9">
        <f t="shared" si="1177"/>
        <v>-67</v>
      </c>
      <c r="FQ1980" s="9">
        <f t="shared" si="1178"/>
        <v>-173</v>
      </c>
      <c r="FR1980">
        <f t="shared" si="1179"/>
        <v>0.76604444311897801</v>
      </c>
      <c r="FS1980">
        <f t="shared" si="1141"/>
        <v>0.28351276586373869</v>
      </c>
      <c r="FT1980">
        <f t="shared" si="1142"/>
        <v>35.901519368328771</v>
      </c>
      <c r="FU1980">
        <f t="shared" si="1180"/>
        <v>35.901519368328771</v>
      </c>
      <c r="FW1980" s="9">
        <f t="shared" si="1181"/>
        <v>-83</v>
      </c>
      <c r="FY1980">
        <f t="shared" si="1182"/>
        <v>0.8660254037844386</v>
      </c>
      <c r="FZ1980">
        <f t="shared" si="1143"/>
        <v>-3.1607595987587223E-3</v>
      </c>
      <c r="GB1980">
        <f t="shared" si="1144"/>
        <v>22.099252914857061</v>
      </c>
      <c r="GD1980" s="9">
        <f t="shared" si="1183"/>
        <v>-101</v>
      </c>
      <c r="GF1980">
        <f t="shared" si="1184"/>
        <v>0.93969262078590832</v>
      </c>
      <c r="GG1980">
        <f t="shared" si="1145"/>
        <v>-0.32234253956996833</v>
      </c>
      <c r="GI1980">
        <f t="shared" si="1146"/>
        <v>1.0536083439876458</v>
      </c>
      <c r="GK1980" s="9">
        <f t="shared" si="1185"/>
        <v>-120</v>
      </c>
      <c r="GM1980">
        <f t="shared" si="1186"/>
        <v>0.98480775301220802</v>
      </c>
      <c r="GN1980">
        <f t="shared" si="1147"/>
        <v>-0.6535903348633243</v>
      </c>
      <c r="GP1980">
        <f t="shared" si="1148"/>
        <v>-33.067982432539857</v>
      </c>
      <c r="GR1980" s="9">
        <f t="shared" si="1187"/>
        <v>-120</v>
      </c>
      <c r="GT1980">
        <f t="shared" si="1188"/>
        <v>0.98480775301220802</v>
      </c>
      <c r="GU1980">
        <f t="shared" si="1149"/>
        <v>-0.6535903348633243</v>
      </c>
      <c r="GW1980">
        <f t="shared" si="1150"/>
        <v>-33.067982432539857</v>
      </c>
      <c r="GY1980" s="9">
        <f t="shared" si="1189"/>
        <v>-143</v>
      </c>
      <c r="HA1980">
        <f t="shared" si="1190"/>
        <v>1</v>
      </c>
      <c r="HB1980">
        <f t="shared" si="1151"/>
        <v>-1.0010000000000001</v>
      </c>
      <c r="HD1980" t="e">
        <f t="shared" si="1152"/>
        <v>#NUM!</v>
      </c>
    </row>
    <row r="1981" spans="1:212" x14ac:dyDescent="0.2">
      <c r="A1981">
        <v>-172</v>
      </c>
      <c r="B1981">
        <f t="shared" si="1107"/>
        <v>-172</v>
      </c>
      <c r="C1981">
        <f t="shared" si="1108"/>
        <v>-0.17364817766693033</v>
      </c>
      <c r="D1981">
        <f t="shared" si="1109"/>
        <v>0.99939419993623013</v>
      </c>
      <c r="E1981">
        <f t="shared" si="1153"/>
        <v>-12</v>
      </c>
      <c r="G1981">
        <f t="shared" si="1110"/>
        <v>-114.22554396381631</v>
      </c>
      <c r="M1981">
        <f t="shared" si="1111"/>
        <v>-0.34202014332566871</v>
      </c>
      <c r="N1981">
        <f t="shared" si="1112"/>
        <v>0.99954614586790047</v>
      </c>
      <c r="O1981">
        <f t="shared" si="1154"/>
        <v>-25</v>
      </c>
      <c r="P1981">
        <f t="shared" si="1113"/>
        <v>-130.27443428879607</v>
      </c>
      <c r="Q1981">
        <f t="shared" si="1114"/>
        <v>-130.27443428879607</v>
      </c>
      <c r="R1981">
        <f t="shared" si="1115"/>
        <v>-0.49999999999999994</v>
      </c>
      <c r="S1981">
        <f t="shared" si="1116"/>
        <v>1.4680254037844387</v>
      </c>
      <c r="U1981">
        <f t="shared" si="1155"/>
        <v>-38</v>
      </c>
      <c r="X1981">
        <f t="shared" si="1117"/>
        <v>-130.24602824735697</v>
      </c>
      <c r="Z1981">
        <f t="shared" si="1156"/>
        <v>-0.64278760968653925</v>
      </c>
      <c r="AA1981">
        <f t="shared" si="1118"/>
        <v>1.539960725181571</v>
      </c>
      <c r="AB1981">
        <f t="shared" si="1157"/>
        <v>-172</v>
      </c>
      <c r="AC1981">
        <f t="shared" si="1158"/>
        <v>-51</v>
      </c>
      <c r="AE1981">
        <f t="shared" si="1119"/>
        <v>-121.84260227029674</v>
      </c>
      <c r="AG1981">
        <f t="shared" si="1159"/>
        <v>-0.76604444311897801</v>
      </c>
      <c r="AH1981">
        <f t="shared" si="1120"/>
        <v>1.5651051192017889</v>
      </c>
      <c r="AJ1981">
        <f t="shared" si="1160"/>
        <v>-66</v>
      </c>
      <c r="AL1981">
        <f t="shared" si="1121"/>
        <v>-127.71971742147954</v>
      </c>
      <c r="AN1981">
        <f t="shared" si="1161"/>
        <v>-0.8660254037844386</v>
      </c>
      <c r="AO1981">
        <f t="shared" si="1122"/>
        <v>1.5426945861564643</v>
      </c>
      <c r="AP1981">
        <f t="shared" si="1123"/>
        <v>-172</v>
      </c>
      <c r="AQ1981">
        <f t="shared" si="1162"/>
        <v>-82</v>
      </c>
      <c r="AS1981">
        <f t="shared" si="1124"/>
        <v>-130.30042177670057</v>
      </c>
      <c r="AU1981">
        <f t="shared" si="1163"/>
        <v>-0.93969262078590832</v>
      </c>
      <c r="AV1981">
        <f t="shared" si="1125"/>
        <v>1.4734100587519026</v>
      </c>
      <c r="AX1981">
        <f t="shared" si="1164"/>
        <v>-100</v>
      </c>
      <c r="AZ1981">
        <f t="shared" si="1126"/>
        <v>-139.85485792009837</v>
      </c>
      <c r="BB1981">
        <f t="shared" si="1165"/>
        <v>-0.98480775301220802</v>
      </c>
      <c r="BC1981">
        <f t="shared" si="1127"/>
        <v>1.359356712293629</v>
      </c>
      <c r="BE1981">
        <f t="shared" si="1166"/>
        <v>-119</v>
      </c>
      <c r="BG1981">
        <f t="shared" si="1128"/>
        <v>-126.98118867421793</v>
      </c>
      <c r="BI1981">
        <f t="shared" si="1167"/>
        <v>-1</v>
      </c>
      <c r="BJ1981">
        <f t="shared" si="1129"/>
        <v>1.204</v>
      </c>
      <c r="BL1981">
        <f t="shared" si="1168"/>
        <v>-142</v>
      </c>
      <c r="BN1981">
        <f t="shared" si="1130"/>
        <v>-127.23141838414251</v>
      </c>
      <c r="EL1981">
        <v>-172</v>
      </c>
      <c r="EM1981">
        <f t="shared" si="1131"/>
        <v>-12.248538778375796</v>
      </c>
      <c r="EN1981">
        <f t="shared" si="1169"/>
        <v>0.28000000000000008</v>
      </c>
      <c r="EO1981" s="9">
        <f t="shared" si="1170"/>
        <v>-13</v>
      </c>
      <c r="EQ1981">
        <f t="shared" si="1171"/>
        <v>0.17364817766693033</v>
      </c>
      <c r="ER1981">
        <f t="shared" si="1132"/>
        <v>0.96900576884451739</v>
      </c>
      <c r="ES1981">
        <f t="shared" si="1133"/>
        <v>60.376526375099587</v>
      </c>
      <c r="ET1981">
        <f t="shared" si="1134"/>
        <v>60.376526375099566</v>
      </c>
      <c r="EU1981" s="9">
        <f t="shared" si="1172"/>
        <v>-26</v>
      </c>
      <c r="EW1981">
        <f t="shared" si="1173"/>
        <v>0.34202014332566871</v>
      </c>
      <c r="EX1981">
        <f t="shared" si="1135"/>
        <v>0.87744495470063677</v>
      </c>
      <c r="EZ1981">
        <f t="shared" si="1136"/>
        <v>57.497531468443704</v>
      </c>
      <c r="FB1981" s="9">
        <f t="shared" si="1191"/>
        <v>-39</v>
      </c>
      <c r="FD1981">
        <f t="shared" si="1174"/>
        <v>0.49999999999999994</v>
      </c>
      <c r="FE1981">
        <f t="shared" si="1137"/>
        <v>0.72952540378443875</v>
      </c>
      <c r="FG1981">
        <f t="shared" si="1138"/>
        <v>52.558204488495448</v>
      </c>
      <c r="FI1981" s="9">
        <f t="shared" si="1175"/>
        <v>-52</v>
      </c>
      <c r="FK1981">
        <f t="shared" si="1176"/>
        <v>0.64278760968653925</v>
      </c>
      <c r="FL1981">
        <f t="shared" si="1139"/>
        <v>0.53206975319307781</v>
      </c>
      <c r="FN1981">
        <f t="shared" si="1140"/>
        <v>45.318882823578598</v>
      </c>
      <c r="FP1981" s="9">
        <f t="shared" si="1177"/>
        <v>-67</v>
      </c>
      <c r="FQ1981" s="9">
        <f t="shared" si="1178"/>
        <v>-172</v>
      </c>
      <c r="FR1981">
        <f t="shared" si="1179"/>
        <v>0.76604444311897801</v>
      </c>
      <c r="FS1981">
        <f t="shared" si="1141"/>
        <v>0.28351276586373869</v>
      </c>
      <c r="FT1981">
        <f t="shared" si="1142"/>
        <v>36.195688924081203</v>
      </c>
      <c r="FU1981">
        <f t="shared" si="1180"/>
        <v>36.195688924081203</v>
      </c>
      <c r="FW1981" s="9">
        <f t="shared" si="1181"/>
        <v>-83</v>
      </c>
      <c r="FY1981">
        <f t="shared" si="1182"/>
        <v>0.8660254037844386</v>
      </c>
      <c r="FZ1981">
        <f t="shared" si="1143"/>
        <v>-3.1607595987587223E-3</v>
      </c>
      <c r="GB1981">
        <f t="shared" si="1144"/>
        <v>22.099252914857061</v>
      </c>
      <c r="GD1981" s="9">
        <f t="shared" si="1183"/>
        <v>-101</v>
      </c>
      <c r="GF1981">
        <f t="shared" si="1184"/>
        <v>0.93969262078590832</v>
      </c>
      <c r="GG1981">
        <f t="shared" si="1145"/>
        <v>-0.32234253956996833</v>
      </c>
      <c r="GI1981">
        <f t="shared" si="1146"/>
        <v>1.0536083439876458</v>
      </c>
      <c r="GK1981" s="9">
        <f t="shared" si="1185"/>
        <v>-120</v>
      </c>
      <c r="GM1981">
        <f t="shared" si="1186"/>
        <v>0.98480775301220802</v>
      </c>
      <c r="GN1981">
        <f t="shared" si="1147"/>
        <v>-0.6535903348633243</v>
      </c>
      <c r="GP1981">
        <f t="shared" si="1148"/>
        <v>-33.067982432539857</v>
      </c>
      <c r="GR1981" s="9">
        <f t="shared" si="1187"/>
        <v>-120</v>
      </c>
      <c r="GT1981">
        <f t="shared" si="1188"/>
        <v>0.98480775301220802</v>
      </c>
      <c r="GU1981">
        <f t="shared" si="1149"/>
        <v>-0.6535903348633243</v>
      </c>
      <c r="GW1981">
        <f t="shared" si="1150"/>
        <v>-33.067982432539857</v>
      </c>
      <c r="GY1981" s="9">
        <f t="shared" si="1189"/>
        <v>-143</v>
      </c>
      <c r="HA1981">
        <f t="shared" si="1190"/>
        <v>1</v>
      </c>
      <c r="HB1981">
        <f t="shared" si="1151"/>
        <v>-1.0010000000000001</v>
      </c>
      <c r="HD1981" t="e">
        <f t="shared" si="1152"/>
        <v>#NUM!</v>
      </c>
    </row>
    <row r="1982" spans="1:212" x14ac:dyDescent="0.2">
      <c r="A1982">
        <v>-171</v>
      </c>
      <c r="B1982">
        <f t="shared" si="1107"/>
        <v>-171</v>
      </c>
      <c r="C1982">
        <f t="shared" si="1108"/>
        <v>-0.17364817766693033</v>
      </c>
      <c r="D1982">
        <f t="shared" si="1109"/>
        <v>0.99939419993623013</v>
      </c>
      <c r="E1982">
        <f t="shared" si="1153"/>
        <v>-12</v>
      </c>
      <c r="G1982">
        <f t="shared" si="1110"/>
        <v>-114.22554396381631</v>
      </c>
      <c r="M1982">
        <f t="shared" si="1111"/>
        <v>-0.34202014332566871</v>
      </c>
      <c r="N1982">
        <f t="shared" si="1112"/>
        <v>0.99954614586790047</v>
      </c>
      <c r="O1982">
        <f t="shared" si="1154"/>
        <v>-25</v>
      </c>
      <c r="P1982">
        <f t="shared" si="1113"/>
        <v>-130.27443428879607</v>
      </c>
      <c r="Q1982">
        <f t="shared" si="1114"/>
        <v>-130.27443428879607</v>
      </c>
      <c r="R1982">
        <f t="shared" si="1115"/>
        <v>-0.49999999999999994</v>
      </c>
      <c r="S1982">
        <f t="shared" si="1116"/>
        <v>1.4645254037844386</v>
      </c>
      <c r="U1982">
        <f t="shared" si="1155"/>
        <v>-38</v>
      </c>
      <c r="X1982">
        <f t="shared" si="1117"/>
        <v>-130.24602824735697</v>
      </c>
      <c r="Z1982">
        <f t="shared" si="1156"/>
        <v>-0.64278760968653925</v>
      </c>
      <c r="AA1982">
        <f t="shared" si="1118"/>
        <v>1.5354612119137654</v>
      </c>
      <c r="AB1982">
        <f t="shared" si="1157"/>
        <v>-171</v>
      </c>
      <c r="AC1982">
        <f t="shared" si="1158"/>
        <v>-51</v>
      </c>
      <c r="AE1982">
        <f t="shared" si="1119"/>
        <v>-121.84260227029674</v>
      </c>
      <c r="AG1982">
        <f t="shared" si="1159"/>
        <v>-0.76604444311897801</v>
      </c>
      <c r="AH1982">
        <f t="shared" si="1120"/>
        <v>1.559742808099956</v>
      </c>
      <c r="AJ1982">
        <f t="shared" si="1160"/>
        <v>-66</v>
      </c>
      <c r="AL1982">
        <f t="shared" si="1121"/>
        <v>-127.71971742147954</v>
      </c>
      <c r="AN1982">
        <f t="shared" si="1161"/>
        <v>-0.8660254037844386</v>
      </c>
      <c r="AO1982">
        <f t="shared" si="1122"/>
        <v>1.5366324083299729</v>
      </c>
      <c r="AP1982">
        <f t="shared" si="1123"/>
        <v>-171</v>
      </c>
      <c r="AQ1982">
        <f t="shared" si="1162"/>
        <v>-82</v>
      </c>
      <c r="AS1982">
        <f t="shared" si="1124"/>
        <v>-130.30042177670057</v>
      </c>
      <c r="AU1982">
        <f t="shared" si="1163"/>
        <v>-0.93969262078590832</v>
      </c>
      <c r="AV1982">
        <f t="shared" si="1125"/>
        <v>1.4668322104064011</v>
      </c>
      <c r="AX1982">
        <f t="shared" si="1164"/>
        <v>-100</v>
      </c>
      <c r="AZ1982">
        <f t="shared" si="1126"/>
        <v>-139.85485792009837</v>
      </c>
      <c r="BB1982">
        <f t="shared" si="1165"/>
        <v>-0.98480775301220802</v>
      </c>
      <c r="BC1982">
        <f t="shared" si="1127"/>
        <v>1.3524630580225434</v>
      </c>
      <c r="BE1982">
        <f t="shared" si="1166"/>
        <v>-119</v>
      </c>
      <c r="BG1982">
        <f t="shared" si="1128"/>
        <v>-126.98118867421793</v>
      </c>
      <c r="BI1982">
        <f t="shared" si="1167"/>
        <v>-1</v>
      </c>
      <c r="BJ1982">
        <f t="shared" si="1129"/>
        <v>1.1970000000000001</v>
      </c>
      <c r="BL1982">
        <f t="shared" si="1168"/>
        <v>-142</v>
      </c>
      <c r="BN1982">
        <f t="shared" si="1130"/>
        <v>-127.23141838414251</v>
      </c>
      <c r="EL1982">
        <v>-171</v>
      </c>
      <c r="EM1982">
        <f t="shared" si="1131"/>
        <v>-12.281174233430662</v>
      </c>
      <c r="EN1982">
        <f t="shared" si="1169"/>
        <v>0.29000000000000009</v>
      </c>
      <c r="EO1982" s="9">
        <f t="shared" si="1170"/>
        <v>-13</v>
      </c>
      <c r="EQ1982">
        <f t="shared" si="1171"/>
        <v>0.17364817766693033</v>
      </c>
      <c r="ER1982">
        <f t="shared" si="1132"/>
        <v>0.96900576884451739</v>
      </c>
      <c r="ES1982">
        <f t="shared" si="1133"/>
        <v>60.376526375099587</v>
      </c>
      <c r="ET1982">
        <f t="shared" si="1134"/>
        <v>60.376526375099566</v>
      </c>
      <c r="EU1982" s="9">
        <f t="shared" si="1172"/>
        <v>-26</v>
      </c>
      <c r="EW1982">
        <f t="shared" si="1173"/>
        <v>0.34202014332566871</v>
      </c>
      <c r="EX1982">
        <f t="shared" si="1135"/>
        <v>0.87744495470063677</v>
      </c>
      <c r="EZ1982">
        <f t="shared" si="1136"/>
        <v>57.497531468443704</v>
      </c>
      <c r="FB1982" s="9">
        <f t="shared" si="1191"/>
        <v>-39</v>
      </c>
      <c r="FD1982">
        <f t="shared" si="1174"/>
        <v>0.49999999999999994</v>
      </c>
      <c r="FE1982">
        <f t="shared" si="1137"/>
        <v>0.72952540378443875</v>
      </c>
      <c r="FG1982">
        <f t="shared" si="1138"/>
        <v>52.558204488495448</v>
      </c>
      <c r="FI1982" s="9">
        <f t="shared" si="1175"/>
        <v>-52</v>
      </c>
      <c r="FK1982">
        <f t="shared" si="1176"/>
        <v>0.64278760968653925</v>
      </c>
      <c r="FL1982">
        <f t="shared" si="1139"/>
        <v>0.53206975319307781</v>
      </c>
      <c r="FN1982">
        <f t="shared" si="1140"/>
        <v>45.318882823578598</v>
      </c>
      <c r="FP1982" s="9">
        <f t="shared" si="1177"/>
        <v>-67</v>
      </c>
      <c r="FQ1982" s="9">
        <f t="shared" si="1178"/>
        <v>-171</v>
      </c>
      <c r="FR1982">
        <f t="shared" si="1179"/>
        <v>0.76604444311897801</v>
      </c>
      <c r="FS1982">
        <f t="shared" si="1141"/>
        <v>0.28351276586373869</v>
      </c>
      <c r="FT1982">
        <f t="shared" si="1142"/>
        <v>36.483800089832805</v>
      </c>
      <c r="FU1982">
        <f t="shared" si="1180"/>
        <v>36.483800089832805</v>
      </c>
      <c r="FW1982" s="9">
        <f t="shared" si="1181"/>
        <v>-83</v>
      </c>
      <c r="FY1982">
        <f t="shared" si="1182"/>
        <v>0.8660254037844386</v>
      </c>
      <c r="FZ1982">
        <f t="shared" si="1143"/>
        <v>-3.1607595987587223E-3</v>
      </c>
      <c r="GB1982">
        <f t="shared" si="1144"/>
        <v>22.099252914857061</v>
      </c>
      <c r="GD1982" s="9">
        <f t="shared" si="1183"/>
        <v>-101</v>
      </c>
      <c r="GF1982">
        <f t="shared" si="1184"/>
        <v>0.93969262078590832</v>
      </c>
      <c r="GG1982">
        <f t="shared" si="1145"/>
        <v>-0.32234253956996833</v>
      </c>
      <c r="GI1982">
        <f t="shared" si="1146"/>
        <v>1.0536083439876458</v>
      </c>
      <c r="GK1982" s="9">
        <f t="shared" si="1185"/>
        <v>-120</v>
      </c>
      <c r="GM1982">
        <f t="shared" si="1186"/>
        <v>0.98480775301220802</v>
      </c>
      <c r="GN1982">
        <f t="shared" si="1147"/>
        <v>-0.6535903348633243</v>
      </c>
      <c r="GP1982">
        <f t="shared" si="1148"/>
        <v>-33.067982432539857</v>
      </c>
      <c r="GR1982" s="9">
        <f t="shared" si="1187"/>
        <v>-120</v>
      </c>
      <c r="GT1982">
        <f t="shared" si="1188"/>
        <v>0.98480775301220802</v>
      </c>
      <c r="GU1982">
        <f t="shared" si="1149"/>
        <v>-0.6535903348633243</v>
      </c>
      <c r="GW1982">
        <f t="shared" si="1150"/>
        <v>-33.067982432539857</v>
      </c>
      <c r="GY1982" s="9">
        <f t="shared" si="1189"/>
        <v>-143</v>
      </c>
      <c r="HA1982">
        <f t="shared" si="1190"/>
        <v>1</v>
      </c>
      <c r="HB1982">
        <f t="shared" si="1151"/>
        <v>-1.0010000000000001</v>
      </c>
      <c r="HD1982" t="e">
        <f t="shared" si="1152"/>
        <v>#NUM!</v>
      </c>
    </row>
    <row r="1983" spans="1:212" x14ac:dyDescent="0.2">
      <c r="A1983">
        <v>-170</v>
      </c>
      <c r="B1983">
        <f t="shared" si="1107"/>
        <v>-170</v>
      </c>
      <c r="C1983">
        <f t="shared" si="1108"/>
        <v>-0.17364817766693033</v>
      </c>
      <c r="D1983">
        <f t="shared" si="1109"/>
        <v>0.99939419993623013</v>
      </c>
      <c r="E1983">
        <f t="shared" si="1153"/>
        <v>-12</v>
      </c>
      <c r="G1983">
        <f t="shared" si="1110"/>
        <v>-114.22554396381631</v>
      </c>
      <c r="M1983">
        <f t="shared" si="1111"/>
        <v>-0.34202014332566871</v>
      </c>
      <c r="N1983">
        <f t="shared" si="1112"/>
        <v>0.99954614586790047</v>
      </c>
      <c r="O1983">
        <f t="shared" si="1154"/>
        <v>-25</v>
      </c>
      <c r="P1983">
        <f t="shared" si="1113"/>
        <v>-130.27443428879607</v>
      </c>
      <c r="Q1983">
        <f t="shared" si="1114"/>
        <v>-130.27443428879607</v>
      </c>
      <c r="R1983">
        <f t="shared" si="1115"/>
        <v>-0.49999999999999994</v>
      </c>
      <c r="S1983">
        <f t="shared" si="1116"/>
        <v>1.4610254037844386</v>
      </c>
      <c r="U1983">
        <f t="shared" si="1155"/>
        <v>-38</v>
      </c>
      <c r="X1983">
        <f t="shared" si="1117"/>
        <v>-130.24602824735697</v>
      </c>
      <c r="Z1983">
        <f t="shared" si="1156"/>
        <v>-0.64278760968653925</v>
      </c>
      <c r="AA1983">
        <f t="shared" si="1118"/>
        <v>1.5309616986459598</v>
      </c>
      <c r="AB1983">
        <f t="shared" si="1157"/>
        <v>-170</v>
      </c>
      <c r="AC1983">
        <f t="shared" si="1158"/>
        <v>-51</v>
      </c>
      <c r="AE1983">
        <f t="shared" si="1119"/>
        <v>-121.84260227029674</v>
      </c>
      <c r="AG1983">
        <f t="shared" si="1159"/>
        <v>-0.76604444311897801</v>
      </c>
      <c r="AH1983">
        <f t="shared" si="1120"/>
        <v>1.5543804969981232</v>
      </c>
      <c r="AJ1983">
        <f t="shared" si="1160"/>
        <v>-66</v>
      </c>
      <c r="AL1983">
        <f t="shared" si="1121"/>
        <v>-127.71971742147954</v>
      </c>
      <c r="AN1983">
        <f t="shared" si="1161"/>
        <v>-0.8660254037844386</v>
      </c>
      <c r="AO1983">
        <f t="shared" si="1122"/>
        <v>1.5305702305034821</v>
      </c>
      <c r="AP1983">
        <f t="shared" si="1123"/>
        <v>-170</v>
      </c>
      <c r="AQ1983">
        <f t="shared" si="1162"/>
        <v>-82</v>
      </c>
      <c r="AS1983">
        <f t="shared" si="1124"/>
        <v>-130.30042177670057</v>
      </c>
      <c r="AU1983">
        <f t="shared" si="1163"/>
        <v>-0.93969262078590832</v>
      </c>
      <c r="AV1983">
        <f t="shared" si="1125"/>
        <v>1.4602543620608999</v>
      </c>
      <c r="AX1983">
        <f t="shared" si="1164"/>
        <v>-100</v>
      </c>
      <c r="AZ1983">
        <f t="shared" si="1126"/>
        <v>-139.85485792009837</v>
      </c>
      <c r="BB1983">
        <f t="shared" si="1165"/>
        <v>-0.98480775301220802</v>
      </c>
      <c r="BC1983">
        <f t="shared" si="1127"/>
        <v>1.3455694037514578</v>
      </c>
      <c r="BE1983">
        <f t="shared" si="1166"/>
        <v>-119</v>
      </c>
      <c r="BG1983">
        <f t="shared" si="1128"/>
        <v>-126.98118867421793</v>
      </c>
      <c r="BI1983">
        <f t="shared" si="1167"/>
        <v>-1</v>
      </c>
      <c r="BJ1983">
        <f t="shared" si="1129"/>
        <v>1.19</v>
      </c>
      <c r="BL1983">
        <f t="shared" si="1168"/>
        <v>-142</v>
      </c>
      <c r="BN1983">
        <f t="shared" si="1130"/>
        <v>-127.23141838414251</v>
      </c>
      <c r="EL1983">
        <v>-170</v>
      </c>
      <c r="EM1983">
        <f t="shared" si="1131"/>
        <v>-12.30954718721001</v>
      </c>
      <c r="EN1983">
        <f t="shared" si="1169"/>
        <v>0.3000000000000001</v>
      </c>
      <c r="EO1983" s="9">
        <f t="shared" si="1170"/>
        <v>-13</v>
      </c>
      <c r="EQ1983">
        <f t="shared" si="1171"/>
        <v>0.17364817766693033</v>
      </c>
      <c r="ER1983">
        <f t="shared" si="1132"/>
        <v>0.96900576884451739</v>
      </c>
      <c r="ES1983">
        <f t="shared" si="1133"/>
        <v>60.376526375099587</v>
      </c>
      <c r="ET1983">
        <f t="shared" si="1134"/>
        <v>60.376526375099566</v>
      </c>
      <c r="EU1983" s="9">
        <f t="shared" si="1172"/>
        <v>-26</v>
      </c>
      <c r="EW1983">
        <f t="shared" si="1173"/>
        <v>0.34202014332566871</v>
      </c>
      <c r="EX1983">
        <f t="shared" si="1135"/>
        <v>0.87744495470063677</v>
      </c>
      <c r="EZ1983">
        <f t="shared" si="1136"/>
        <v>57.497531468443704</v>
      </c>
      <c r="FB1983" s="9">
        <f t="shared" si="1191"/>
        <v>-39</v>
      </c>
      <c r="FD1983">
        <f t="shared" si="1174"/>
        <v>0.49999999999999994</v>
      </c>
      <c r="FE1983">
        <f t="shared" si="1137"/>
        <v>0.72952540378443875</v>
      </c>
      <c r="FG1983">
        <f t="shared" si="1138"/>
        <v>52.558204488495448</v>
      </c>
      <c r="FI1983" s="9">
        <f t="shared" si="1175"/>
        <v>-52</v>
      </c>
      <c r="FK1983">
        <f t="shared" si="1176"/>
        <v>0.64278760968653925</v>
      </c>
      <c r="FL1983">
        <f t="shared" si="1139"/>
        <v>0.53206975319307781</v>
      </c>
      <c r="FN1983">
        <f t="shared" si="1140"/>
        <v>45.318882823578598</v>
      </c>
      <c r="FP1983" s="9">
        <f t="shared" si="1177"/>
        <v>-67</v>
      </c>
      <c r="FQ1983" s="9">
        <f t="shared" si="1178"/>
        <v>-170</v>
      </c>
      <c r="FR1983">
        <f t="shared" si="1179"/>
        <v>0.76604444311897801</v>
      </c>
      <c r="FS1983">
        <f t="shared" si="1141"/>
        <v>0.28351276586373869</v>
      </c>
      <c r="FT1983">
        <f t="shared" si="1142"/>
        <v>36.765882018137091</v>
      </c>
      <c r="FU1983">
        <f t="shared" si="1180"/>
        <v>36.765882018137091</v>
      </c>
      <c r="FW1983" s="9">
        <f t="shared" si="1181"/>
        <v>-83</v>
      </c>
      <c r="FY1983">
        <f t="shared" si="1182"/>
        <v>0.8660254037844386</v>
      </c>
      <c r="FZ1983">
        <f t="shared" si="1143"/>
        <v>-3.1607595987587223E-3</v>
      </c>
      <c r="GB1983">
        <f t="shared" si="1144"/>
        <v>22.099252914857061</v>
      </c>
      <c r="GD1983" s="9">
        <f t="shared" si="1183"/>
        <v>-101</v>
      </c>
      <c r="GF1983">
        <f t="shared" si="1184"/>
        <v>0.93969262078590832</v>
      </c>
      <c r="GG1983">
        <f t="shared" si="1145"/>
        <v>-0.32234253956996833</v>
      </c>
      <c r="GI1983">
        <f t="shared" si="1146"/>
        <v>1.0536083439876458</v>
      </c>
      <c r="GK1983" s="9">
        <f t="shared" si="1185"/>
        <v>-120</v>
      </c>
      <c r="GM1983">
        <f t="shared" si="1186"/>
        <v>0.98480775301220802</v>
      </c>
      <c r="GN1983">
        <f t="shared" si="1147"/>
        <v>-0.6535903348633243</v>
      </c>
      <c r="GP1983">
        <f t="shared" si="1148"/>
        <v>-33.067982432539857</v>
      </c>
      <c r="GR1983" s="9">
        <f t="shared" si="1187"/>
        <v>-120</v>
      </c>
      <c r="GT1983">
        <f t="shared" si="1188"/>
        <v>0.98480775301220802</v>
      </c>
      <c r="GU1983">
        <f t="shared" si="1149"/>
        <v>-0.6535903348633243</v>
      </c>
      <c r="GW1983">
        <f t="shared" si="1150"/>
        <v>-33.067982432539857</v>
      </c>
      <c r="GY1983" s="9">
        <f t="shared" si="1189"/>
        <v>-143</v>
      </c>
      <c r="HA1983">
        <f t="shared" si="1190"/>
        <v>1</v>
      </c>
      <c r="HB1983">
        <f t="shared" si="1151"/>
        <v>-1.0010000000000001</v>
      </c>
      <c r="HD1983" t="e">
        <f t="shared" si="1152"/>
        <v>#NUM!</v>
      </c>
    </row>
    <row r="1984" spans="1:212" x14ac:dyDescent="0.2">
      <c r="A1984">
        <v>-169</v>
      </c>
      <c r="B1984">
        <f t="shared" si="1107"/>
        <v>-169</v>
      </c>
      <c r="C1984">
        <f t="shared" si="1108"/>
        <v>-0.17364817766693033</v>
      </c>
      <c r="D1984">
        <f t="shared" si="1109"/>
        <v>0.99939419993623013</v>
      </c>
      <c r="E1984">
        <f t="shared" si="1153"/>
        <v>-12</v>
      </c>
      <c r="G1984">
        <f t="shared" si="1110"/>
        <v>-114.22554396381631</v>
      </c>
      <c r="M1984">
        <f t="shared" si="1111"/>
        <v>-0.34202014332566871</v>
      </c>
      <c r="N1984">
        <f t="shared" si="1112"/>
        <v>0.99954614586790047</v>
      </c>
      <c r="O1984">
        <f t="shared" si="1154"/>
        <v>-25</v>
      </c>
      <c r="P1984">
        <f t="shared" si="1113"/>
        <v>-130.27443428879607</v>
      </c>
      <c r="Q1984">
        <f t="shared" si="1114"/>
        <v>-130.27443428879607</v>
      </c>
      <c r="R1984">
        <f t="shared" si="1115"/>
        <v>-0.49999999999999994</v>
      </c>
      <c r="S1984">
        <f t="shared" si="1116"/>
        <v>1.4575254037844387</v>
      </c>
      <c r="U1984">
        <f t="shared" si="1155"/>
        <v>-38</v>
      </c>
      <c r="X1984">
        <f t="shared" si="1117"/>
        <v>-130.24602824735697</v>
      </c>
      <c r="Z1984">
        <f t="shared" si="1156"/>
        <v>-0.64278760968653925</v>
      </c>
      <c r="AA1984">
        <f t="shared" si="1118"/>
        <v>1.5264621853781537</v>
      </c>
      <c r="AB1984">
        <f t="shared" si="1157"/>
        <v>-169</v>
      </c>
      <c r="AC1984">
        <f t="shared" si="1158"/>
        <v>-51</v>
      </c>
      <c r="AE1984">
        <f t="shared" si="1119"/>
        <v>-121.84260227029674</v>
      </c>
      <c r="AG1984">
        <f t="shared" si="1159"/>
        <v>-0.76604444311897801</v>
      </c>
      <c r="AH1984">
        <f t="shared" si="1120"/>
        <v>1.5490181858962901</v>
      </c>
      <c r="AJ1984">
        <f t="shared" si="1160"/>
        <v>-66</v>
      </c>
      <c r="AL1984">
        <f t="shared" si="1121"/>
        <v>-127.71971742147954</v>
      </c>
      <c r="AN1984">
        <f t="shared" si="1161"/>
        <v>-0.8660254037844386</v>
      </c>
      <c r="AO1984">
        <f t="shared" si="1122"/>
        <v>1.5245080526769912</v>
      </c>
      <c r="AP1984">
        <f t="shared" si="1123"/>
        <v>-169</v>
      </c>
      <c r="AQ1984">
        <f t="shared" si="1162"/>
        <v>-82</v>
      </c>
      <c r="AS1984">
        <f t="shared" si="1124"/>
        <v>-130.30042177670057</v>
      </c>
      <c r="AU1984">
        <f t="shared" si="1163"/>
        <v>-0.93969262078590832</v>
      </c>
      <c r="AV1984">
        <f t="shared" si="1125"/>
        <v>1.4536765137153984</v>
      </c>
      <c r="AX1984">
        <f t="shared" si="1164"/>
        <v>-100</v>
      </c>
      <c r="AZ1984">
        <f t="shared" si="1126"/>
        <v>-139.85485792009837</v>
      </c>
      <c r="BB1984">
        <f t="shared" si="1165"/>
        <v>-0.98480775301220802</v>
      </c>
      <c r="BC1984">
        <f t="shared" si="1127"/>
        <v>1.3386757494803727</v>
      </c>
      <c r="BE1984">
        <f t="shared" si="1166"/>
        <v>-119</v>
      </c>
      <c r="BG1984">
        <f t="shared" si="1128"/>
        <v>-126.98118867421793</v>
      </c>
      <c r="BI1984">
        <f t="shared" si="1167"/>
        <v>-1</v>
      </c>
      <c r="BJ1984">
        <f t="shared" si="1129"/>
        <v>1.1830000000000001</v>
      </c>
      <c r="BL1984">
        <f t="shared" si="1168"/>
        <v>-142</v>
      </c>
      <c r="BN1984">
        <f t="shared" si="1130"/>
        <v>-127.23141838414251</v>
      </c>
      <c r="EL1984">
        <v>-169</v>
      </c>
      <c r="EM1984">
        <f t="shared" si="1131"/>
        <v>-12.334214243488573</v>
      </c>
      <c r="EN1984">
        <f t="shared" si="1169"/>
        <v>0.31000000000000011</v>
      </c>
      <c r="EO1984" s="9">
        <f t="shared" si="1170"/>
        <v>-13</v>
      </c>
      <c r="EQ1984">
        <f t="shared" si="1171"/>
        <v>0.17364817766693033</v>
      </c>
      <c r="ER1984">
        <f t="shared" si="1132"/>
        <v>0.96900576884451739</v>
      </c>
      <c r="ES1984">
        <f t="shared" si="1133"/>
        <v>60.376526375099587</v>
      </c>
      <c r="ET1984">
        <f t="shared" si="1134"/>
        <v>60.376526375099566</v>
      </c>
      <c r="EU1984" s="9">
        <f t="shared" si="1172"/>
        <v>-26</v>
      </c>
      <c r="EW1984">
        <f t="shared" si="1173"/>
        <v>0.34202014332566871</v>
      </c>
      <c r="EX1984">
        <f t="shared" si="1135"/>
        <v>0.87744495470063677</v>
      </c>
      <c r="EZ1984">
        <f t="shared" si="1136"/>
        <v>57.497531468443704</v>
      </c>
      <c r="FB1984" s="9">
        <f t="shared" si="1191"/>
        <v>-39</v>
      </c>
      <c r="FD1984">
        <f t="shared" si="1174"/>
        <v>0.49999999999999994</v>
      </c>
      <c r="FE1984">
        <f t="shared" si="1137"/>
        <v>0.72952540378443875</v>
      </c>
      <c r="FG1984">
        <f t="shared" si="1138"/>
        <v>52.558204488495448</v>
      </c>
      <c r="FI1984" s="9">
        <f t="shared" si="1175"/>
        <v>-52</v>
      </c>
      <c r="FK1984">
        <f t="shared" si="1176"/>
        <v>0.64278760968653925</v>
      </c>
      <c r="FL1984">
        <f t="shared" si="1139"/>
        <v>0.53206975319307781</v>
      </c>
      <c r="FN1984">
        <f t="shared" si="1140"/>
        <v>45.318882823578598</v>
      </c>
      <c r="FP1984" s="9">
        <f t="shared" si="1177"/>
        <v>-67</v>
      </c>
      <c r="FQ1984" s="9">
        <f t="shared" si="1178"/>
        <v>-169</v>
      </c>
      <c r="FR1984">
        <f t="shared" si="1179"/>
        <v>0.76604444311897801</v>
      </c>
      <c r="FS1984">
        <f t="shared" si="1141"/>
        <v>0.28351276586373869</v>
      </c>
      <c r="FT1984">
        <f t="shared" si="1142"/>
        <v>37.041963070542359</v>
      </c>
      <c r="FU1984">
        <f t="shared" si="1180"/>
        <v>37.041963070542359</v>
      </c>
      <c r="FW1984" s="9">
        <f t="shared" si="1181"/>
        <v>-83</v>
      </c>
      <c r="FY1984">
        <f t="shared" si="1182"/>
        <v>0.8660254037844386</v>
      </c>
      <c r="FZ1984">
        <f t="shared" si="1143"/>
        <v>-3.1607595987587223E-3</v>
      </c>
      <c r="GB1984">
        <f t="shared" si="1144"/>
        <v>22.099252914857061</v>
      </c>
      <c r="GD1984" s="9">
        <f t="shared" si="1183"/>
        <v>-101</v>
      </c>
      <c r="GF1984">
        <f t="shared" si="1184"/>
        <v>0.93969262078590832</v>
      </c>
      <c r="GG1984">
        <f t="shared" si="1145"/>
        <v>-0.32234253956996833</v>
      </c>
      <c r="GI1984">
        <f t="shared" si="1146"/>
        <v>1.0536083439876458</v>
      </c>
      <c r="GK1984" s="9">
        <f t="shared" si="1185"/>
        <v>-120</v>
      </c>
      <c r="GM1984">
        <f t="shared" si="1186"/>
        <v>0.98480775301220802</v>
      </c>
      <c r="GN1984">
        <f t="shared" si="1147"/>
        <v>-0.6535903348633243</v>
      </c>
      <c r="GP1984">
        <f t="shared" si="1148"/>
        <v>-33.067982432539857</v>
      </c>
      <c r="GR1984" s="9">
        <f t="shared" si="1187"/>
        <v>-120</v>
      </c>
      <c r="GT1984">
        <f t="shared" si="1188"/>
        <v>0.98480775301220802</v>
      </c>
      <c r="GU1984">
        <f t="shared" si="1149"/>
        <v>-0.6535903348633243</v>
      </c>
      <c r="GW1984">
        <f t="shared" si="1150"/>
        <v>-33.067982432539857</v>
      </c>
      <c r="GY1984" s="9">
        <f t="shared" si="1189"/>
        <v>-143</v>
      </c>
      <c r="HA1984">
        <f t="shared" si="1190"/>
        <v>1</v>
      </c>
      <c r="HB1984">
        <f t="shared" si="1151"/>
        <v>-1.0010000000000001</v>
      </c>
      <c r="HD1984" t="e">
        <f t="shared" si="1152"/>
        <v>#NUM!</v>
      </c>
    </row>
    <row r="1985" spans="1:212" x14ac:dyDescent="0.2">
      <c r="A1985">
        <v>-168</v>
      </c>
      <c r="B1985">
        <f t="shared" si="1107"/>
        <v>-168</v>
      </c>
      <c r="C1985">
        <f t="shared" si="1108"/>
        <v>-0.17364817766693033</v>
      </c>
      <c r="D1985">
        <f t="shared" ref="D1985:D2016" si="1192">vita*SIN($B$101)/alfa*ABS(E1985)+ABS(COS($B$101))</f>
        <v>0.99939419993623013</v>
      </c>
      <c r="E1985">
        <f t="shared" si="1153"/>
        <v>-12</v>
      </c>
      <c r="G1985">
        <f t="shared" si="1110"/>
        <v>-114.22554396381631</v>
      </c>
      <c r="M1985">
        <f t="shared" si="1111"/>
        <v>-0.34202014332566871</v>
      </c>
      <c r="N1985">
        <f t="shared" si="1112"/>
        <v>0.99954614586790047</v>
      </c>
      <c r="O1985">
        <f t="shared" si="1154"/>
        <v>-25</v>
      </c>
      <c r="P1985">
        <f t="shared" si="1113"/>
        <v>-130.27443428879607</v>
      </c>
      <c r="Q1985">
        <f t="shared" si="1114"/>
        <v>-130.27443428879607</v>
      </c>
      <c r="R1985">
        <f t="shared" si="1115"/>
        <v>-0.49999999999999994</v>
      </c>
      <c r="S1985">
        <f t="shared" si="1116"/>
        <v>1.4540254037844387</v>
      </c>
      <c r="U1985">
        <f t="shared" si="1155"/>
        <v>-38</v>
      </c>
      <c r="X1985">
        <f t="shared" si="1117"/>
        <v>-130.24602824735697</v>
      </c>
      <c r="Z1985">
        <f t="shared" si="1156"/>
        <v>-0.64278760968653925</v>
      </c>
      <c r="AA1985">
        <f t="shared" si="1118"/>
        <v>1.5219626721103481</v>
      </c>
      <c r="AB1985">
        <f t="shared" si="1157"/>
        <v>-168</v>
      </c>
      <c r="AC1985">
        <f t="shared" si="1158"/>
        <v>-51</v>
      </c>
      <c r="AE1985">
        <f t="shared" si="1119"/>
        <v>-121.84260227029674</v>
      </c>
      <c r="AG1985">
        <f t="shared" si="1159"/>
        <v>-0.76604444311897801</v>
      </c>
      <c r="AH1985">
        <f t="shared" si="1120"/>
        <v>1.5436558747944575</v>
      </c>
      <c r="AJ1985">
        <f t="shared" si="1160"/>
        <v>-66</v>
      </c>
      <c r="AL1985">
        <f t="shared" si="1121"/>
        <v>-127.71971742147954</v>
      </c>
      <c r="AN1985">
        <f t="shared" si="1161"/>
        <v>-0.8660254037844386</v>
      </c>
      <c r="AO1985">
        <f t="shared" si="1122"/>
        <v>1.5184458748504999</v>
      </c>
      <c r="AP1985">
        <f t="shared" si="1123"/>
        <v>-168</v>
      </c>
      <c r="AQ1985">
        <f t="shared" si="1162"/>
        <v>-82</v>
      </c>
      <c r="AS1985">
        <f t="shared" si="1124"/>
        <v>-130.30042177670057</v>
      </c>
      <c r="AU1985">
        <f t="shared" si="1163"/>
        <v>-0.93969262078590832</v>
      </c>
      <c r="AV1985">
        <f t="shared" si="1125"/>
        <v>1.4470986653698972</v>
      </c>
      <c r="AX1985">
        <f t="shared" si="1164"/>
        <v>-100</v>
      </c>
      <c r="AZ1985">
        <f t="shared" si="1126"/>
        <v>-139.85485792009837</v>
      </c>
      <c r="BB1985">
        <f t="shared" si="1165"/>
        <v>-0.98480775301220802</v>
      </c>
      <c r="BC1985">
        <f t="shared" si="1127"/>
        <v>1.3317820952092871</v>
      </c>
      <c r="BE1985">
        <f t="shared" si="1166"/>
        <v>-119</v>
      </c>
      <c r="BG1985">
        <f t="shared" si="1128"/>
        <v>-126.98118867421793</v>
      </c>
      <c r="BI1985">
        <f t="shared" si="1167"/>
        <v>-1</v>
      </c>
      <c r="BJ1985">
        <f t="shared" si="1129"/>
        <v>1.1759999999999999</v>
      </c>
      <c r="BL1985">
        <f t="shared" si="1168"/>
        <v>-142</v>
      </c>
      <c r="BN1985">
        <f t="shared" si="1130"/>
        <v>-127.23141838414251</v>
      </c>
      <c r="EL1985">
        <v>-168</v>
      </c>
      <c r="EM1985">
        <f t="shared" si="1131"/>
        <v>-12.355659353070028</v>
      </c>
      <c r="EN1985">
        <f t="shared" si="1169"/>
        <v>0.32000000000000012</v>
      </c>
      <c r="EO1985" s="9">
        <f t="shared" si="1170"/>
        <v>-13</v>
      </c>
      <c r="EQ1985">
        <f t="shared" si="1171"/>
        <v>0.17364817766693033</v>
      </c>
      <c r="ER1985">
        <f t="shared" si="1132"/>
        <v>0.96900576884451739</v>
      </c>
      <c r="ES1985">
        <f t="shared" si="1133"/>
        <v>60.376526375099587</v>
      </c>
      <c r="ET1985">
        <f t="shared" si="1134"/>
        <v>60.376526375099566</v>
      </c>
      <c r="EU1985" s="9">
        <f t="shared" si="1172"/>
        <v>-26</v>
      </c>
      <c r="EW1985">
        <f t="shared" si="1173"/>
        <v>0.34202014332566871</v>
      </c>
      <c r="EX1985">
        <f t="shared" si="1135"/>
        <v>0.87744495470063677</v>
      </c>
      <c r="EZ1985">
        <f t="shared" si="1136"/>
        <v>57.497531468443704</v>
      </c>
      <c r="FB1985" s="9">
        <f t="shared" si="1191"/>
        <v>-39</v>
      </c>
      <c r="FD1985">
        <f t="shared" si="1174"/>
        <v>0.49999999999999994</v>
      </c>
      <c r="FE1985">
        <f t="shared" si="1137"/>
        <v>0.72952540378443875</v>
      </c>
      <c r="FG1985">
        <f t="shared" si="1138"/>
        <v>52.558204488495448</v>
      </c>
      <c r="FI1985" s="9">
        <f t="shared" si="1175"/>
        <v>-52</v>
      </c>
      <c r="FK1985">
        <f t="shared" si="1176"/>
        <v>0.64278760968653925</v>
      </c>
      <c r="FL1985">
        <f t="shared" si="1139"/>
        <v>0.53206975319307781</v>
      </c>
      <c r="FN1985">
        <f t="shared" si="1140"/>
        <v>45.318882823578598</v>
      </c>
      <c r="FP1985" s="9">
        <f t="shared" si="1177"/>
        <v>-67</v>
      </c>
      <c r="FQ1985" s="9">
        <f t="shared" si="1178"/>
        <v>-168</v>
      </c>
      <c r="FR1985">
        <f t="shared" si="1179"/>
        <v>0.76604444311897801</v>
      </c>
      <c r="FS1985">
        <f t="shared" si="1141"/>
        <v>0.28351276586373869</v>
      </c>
      <c r="FT1985">
        <f t="shared" si="1142"/>
        <v>37.312070833253109</v>
      </c>
      <c r="FU1985">
        <f t="shared" si="1180"/>
        <v>37.312070833253109</v>
      </c>
      <c r="FW1985" s="9">
        <f t="shared" si="1181"/>
        <v>-83</v>
      </c>
      <c r="FY1985">
        <f t="shared" si="1182"/>
        <v>0.8660254037844386</v>
      </c>
      <c r="FZ1985">
        <f t="shared" si="1143"/>
        <v>-3.1607595987587223E-3</v>
      </c>
      <c r="GB1985">
        <f t="shared" si="1144"/>
        <v>22.099252914857061</v>
      </c>
      <c r="GD1985" s="9">
        <f t="shared" si="1183"/>
        <v>-101</v>
      </c>
      <c r="GF1985">
        <f t="shared" si="1184"/>
        <v>0.93969262078590832</v>
      </c>
      <c r="GG1985">
        <f t="shared" si="1145"/>
        <v>-0.32234253956996833</v>
      </c>
      <c r="GI1985">
        <f t="shared" si="1146"/>
        <v>1.0536083439876458</v>
      </c>
      <c r="GK1985" s="9">
        <f t="shared" si="1185"/>
        <v>-120</v>
      </c>
      <c r="GM1985">
        <f t="shared" si="1186"/>
        <v>0.98480775301220802</v>
      </c>
      <c r="GN1985">
        <f t="shared" si="1147"/>
        <v>-0.6535903348633243</v>
      </c>
      <c r="GP1985">
        <f t="shared" si="1148"/>
        <v>-33.067982432539857</v>
      </c>
      <c r="GR1985" s="9">
        <f t="shared" si="1187"/>
        <v>-120</v>
      </c>
      <c r="GT1985">
        <f t="shared" si="1188"/>
        <v>0.98480775301220802</v>
      </c>
      <c r="GU1985">
        <f t="shared" si="1149"/>
        <v>-0.6535903348633243</v>
      </c>
      <c r="GW1985">
        <f t="shared" si="1150"/>
        <v>-33.067982432539857</v>
      </c>
      <c r="GY1985" s="9">
        <f t="shared" si="1189"/>
        <v>-143</v>
      </c>
      <c r="HA1985">
        <f t="shared" si="1190"/>
        <v>1</v>
      </c>
      <c r="HB1985">
        <f t="shared" si="1151"/>
        <v>-1.0010000000000001</v>
      </c>
      <c r="HD1985" t="e">
        <f t="shared" si="1152"/>
        <v>#NUM!</v>
      </c>
    </row>
    <row r="1986" spans="1:212" x14ac:dyDescent="0.2">
      <c r="A1986">
        <v>-167</v>
      </c>
      <c r="B1986">
        <f t="shared" si="1107"/>
        <v>-167</v>
      </c>
      <c r="C1986">
        <f t="shared" si="1108"/>
        <v>-0.17364817766693033</v>
      </c>
      <c r="D1986">
        <f t="shared" si="1192"/>
        <v>0.99939419993623013</v>
      </c>
      <c r="E1986">
        <f t="shared" si="1153"/>
        <v>-12</v>
      </c>
      <c r="G1986">
        <f t="shared" si="1110"/>
        <v>-114.22554396381631</v>
      </c>
      <c r="M1986">
        <f t="shared" si="1111"/>
        <v>-0.34202014332566871</v>
      </c>
      <c r="N1986">
        <f t="shared" si="1112"/>
        <v>0.99954614586790047</v>
      </c>
      <c r="O1986">
        <f t="shared" si="1154"/>
        <v>-25</v>
      </c>
      <c r="P1986">
        <f t="shared" si="1113"/>
        <v>-130.27443428879607</v>
      </c>
      <c r="Q1986">
        <f t="shared" si="1114"/>
        <v>-130.27443428879607</v>
      </c>
      <c r="R1986">
        <f t="shared" si="1115"/>
        <v>-0.49999999999999994</v>
      </c>
      <c r="S1986">
        <f t="shared" si="1116"/>
        <v>1.4505254037844386</v>
      </c>
      <c r="U1986">
        <f t="shared" si="1155"/>
        <v>-38</v>
      </c>
      <c r="X1986">
        <f t="shared" si="1117"/>
        <v>-130.24602824735697</v>
      </c>
      <c r="Z1986">
        <f t="shared" si="1156"/>
        <v>-0.64278760968653925</v>
      </c>
      <c r="AA1986">
        <f t="shared" si="1118"/>
        <v>1.5174631588425425</v>
      </c>
      <c r="AB1986">
        <f t="shared" si="1157"/>
        <v>-167</v>
      </c>
      <c r="AC1986">
        <f t="shared" si="1158"/>
        <v>-51</v>
      </c>
      <c r="AE1986">
        <f t="shared" si="1119"/>
        <v>-121.84260227029674</v>
      </c>
      <c r="AG1986">
        <f t="shared" si="1159"/>
        <v>-0.76604444311897801</v>
      </c>
      <c r="AH1986">
        <f t="shared" si="1120"/>
        <v>1.5382935636926245</v>
      </c>
      <c r="AJ1986">
        <f t="shared" si="1160"/>
        <v>-66</v>
      </c>
      <c r="AL1986">
        <f t="shared" si="1121"/>
        <v>-127.71971742147954</v>
      </c>
      <c r="AN1986">
        <f t="shared" si="1161"/>
        <v>-0.8660254037844386</v>
      </c>
      <c r="AO1986">
        <f t="shared" si="1122"/>
        <v>1.512383697024009</v>
      </c>
      <c r="AP1986">
        <f t="shared" si="1123"/>
        <v>-167</v>
      </c>
      <c r="AQ1986">
        <f t="shared" si="1162"/>
        <v>-82</v>
      </c>
      <c r="AS1986">
        <f t="shared" si="1124"/>
        <v>-130.30042177670057</v>
      </c>
      <c r="AU1986">
        <f t="shared" si="1163"/>
        <v>-0.93969262078590832</v>
      </c>
      <c r="AV1986">
        <f t="shared" si="1125"/>
        <v>1.4405208170243957</v>
      </c>
      <c r="AX1986">
        <f t="shared" si="1164"/>
        <v>-100</v>
      </c>
      <c r="AZ1986">
        <f t="shared" si="1126"/>
        <v>-139.85485792009837</v>
      </c>
      <c r="BB1986">
        <f t="shared" si="1165"/>
        <v>-0.98480775301220802</v>
      </c>
      <c r="BC1986">
        <f t="shared" si="1127"/>
        <v>1.3248884409382016</v>
      </c>
      <c r="BE1986">
        <f t="shared" si="1166"/>
        <v>-119</v>
      </c>
      <c r="BG1986">
        <f t="shared" si="1128"/>
        <v>-126.98118867421793</v>
      </c>
      <c r="BI1986">
        <f t="shared" si="1167"/>
        <v>-1</v>
      </c>
      <c r="BJ1986">
        <f t="shared" si="1129"/>
        <v>1.169</v>
      </c>
      <c r="BL1986">
        <f t="shared" si="1168"/>
        <v>-142</v>
      </c>
      <c r="BN1986">
        <f t="shared" si="1130"/>
        <v>-127.23141838414251</v>
      </c>
      <c r="EL1986">
        <v>-167</v>
      </c>
      <c r="EM1986">
        <f t="shared" si="1131"/>
        <v>-12.374303289984981</v>
      </c>
      <c r="EN1986">
        <f t="shared" si="1169"/>
        <v>0.33000000000000013</v>
      </c>
      <c r="EO1986" s="9">
        <f t="shared" si="1170"/>
        <v>-13</v>
      </c>
      <c r="EQ1986">
        <f t="shared" si="1171"/>
        <v>0.17364817766693033</v>
      </c>
      <c r="ER1986">
        <f t="shared" si="1132"/>
        <v>0.96900576884451739</v>
      </c>
      <c r="ES1986">
        <f t="shared" si="1133"/>
        <v>60.376526375099587</v>
      </c>
      <c r="ET1986">
        <f t="shared" si="1134"/>
        <v>60.376526375099566</v>
      </c>
      <c r="EU1986" s="9">
        <f t="shared" si="1172"/>
        <v>-26</v>
      </c>
      <c r="EW1986">
        <f t="shared" si="1173"/>
        <v>0.34202014332566871</v>
      </c>
      <c r="EX1986">
        <f t="shared" si="1135"/>
        <v>0.87744495470063677</v>
      </c>
      <c r="EZ1986">
        <f t="shared" si="1136"/>
        <v>57.497531468443704</v>
      </c>
      <c r="FB1986" s="9">
        <f t="shared" si="1191"/>
        <v>-39</v>
      </c>
      <c r="FD1986">
        <f t="shared" si="1174"/>
        <v>0.49999999999999994</v>
      </c>
      <c r="FE1986">
        <f t="shared" si="1137"/>
        <v>0.72952540378443875</v>
      </c>
      <c r="FG1986">
        <f t="shared" si="1138"/>
        <v>52.558204488495448</v>
      </c>
      <c r="FI1986" s="9">
        <f t="shared" si="1175"/>
        <v>-52</v>
      </c>
      <c r="FK1986">
        <f t="shared" si="1176"/>
        <v>0.64278760968653925</v>
      </c>
      <c r="FL1986">
        <f t="shared" si="1139"/>
        <v>0.53206975319307781</v>
      </c>
      <c r="FN1986">
        <f t="shared" si="1140"/>
        <v>45.318882823578598</v>
      </c>
      <c r="FP1986" s="9">
        <f t="shared" si="1177"/>
        <v>-67</v>
      </c>
      <c r="FQ1986" s="9">
        <f t="shared" si="1178"/>
        <v>-167</v>
      </c>
      <c r="FR1986">
        <f t="shared" si="1179"/>
        <v>0.76604444311897801</v>
      </c>
      <c r="FS1986">
        <f t="shared" si="1141"/>
        <v>0.28351276586373869</v>
      </c>
      <c r="FT1986">
        <f t="shared" si="1142"/>
        <v>37.576232132216106</v>
      </c>
      <c r="FU1986">
        <f t="shared" si="1180"/>
        <v>37.576232132216106</v>
      </c>
      <c r="FW1986" s="9">
        <f t="shared" si="1181"/>
        <v>-83</v>
      </c>
      <c r="FY1986">
        <f t="shared" si="1182"/>
        <v>0.8660254037844386</v>
      </c>
      <c r="FZ1986">
        <f t="shared" si="1143"/>
        <v>-3.1607595987587223E-3</v>
      </c>
      <c r="GB1986">
        <f t="shared" si="1144"/>
        <v>22.099252914857061</v>
      </c>
      <c r="GD1986" s="9">
        <f t="shared" si="1183"/>
        <v>-101</v>
      </c>
      <c r="GF1986">
        <f t="shared" si="1184"/>
        <v>0.93969262078590832</v>
      </c>
      <c r="GG1986">
        <f t="shared" si="1145"/>
        <v>-0.32234253956996833</v>
      </c>
      <c r="GI1986">
        <f t="shared" si="1146"/>
        <v>1.0536083439876458</v>
      </c>
      <c r="GK1986" s="9">
        <f t="shared" si="1185"/>
        <v>-120</v>
      </c>
      <c r="GM1986">
        <f t="shared" si="1186"/>
        <v>0.98480775301220802</v>
      </c>
      <c r="GN1986">
        <f t="shared" si="1147"/>
        <v>-0.6535903348633243</v>
      </c>
      <c r="GP1986">
        <f t="shared" si="1148"/>
        <v>-33.067982432539857</v>
      </c>
      <c r="GR1986" s="9">
        <f t="shared" si="1187"/>
        <v>-120</v>
      </c>
      <c r="GT1986">
        <f t="shared" si="1188"/>
        <v>0.98480775301220802</v>
      </c>
      <c r="GU1986">
        <f t="shared" si="1149"/>
        <v>-0.6535903348633243</v>
      </c>
      <c r="GW1986">
        <f t="shared" si="1150"/>
        <v>-33.067982432539857</v>
      </c>
      <c r="GY1986" s="9">
        <f t="shared" si="1189"/>
        <v>-143</v>
      </c>
      <c r="HA1986">
        <f t="shared" si="1190"/>
        <v>1</v>
      </c>
      <c r="HB1986">
        <f t="shared" si="1151"/>
        <v>-1.0010000000000001</v>
      </c>
      <c r="HD1986" t="e">
        <f t="shared" si="1152"/>
        <v>#NUM!</v>
      </c>
    </row>
    <row r="1987" spans="1:212" x14ac:dyDescent="0.2">
      <c r="A1987">
        <v>-166</v>
      </c>
      <c r="B1987">
        <f t="shared" si="1107"/>
        <v>-166</v>
      </c>
      <c r="C1987">
        <f t="shared" si="1108"/>
        <v>-0.17364817766693033</v>
      </c>
      <c r="D1987">
        <f t="shared" si="1192"/>
        <v>0.99939419993623013</v>
      </c>
      <c r="E1987">
        <f t="shared" si="1153"/>
        <v>-12</v>
      </c>
      <c r="G1987">
        <f t="shared" si="1110"/>
        <v>-114.22554396381631</v>
      </c>
      <c r="M1987">
        <f t="shared" si="1111"/>
        <v>-0.34202014332566871</v>
      </c>
      <c r="N1987">
        <f t="shared" si="1112"/>
        <v>0.99954614586790047</v>
      </c>
      <c r="O1987">
        <f t="shared" si="1154"/>
        <v>-25</v>
      </c>
      <c r="P1987">
        <f t="shared" si="1113"/>
        <v>-130.27443428879607</v>
      </c>
      <c r="Q1987">
        <f t="shared" si="1114"/>
        <v>-130.27443428879607</v>
      </c>
      <c r="R1987">
        <f t="shared" si="1115"/>
        <v>-0.49999999999999994</v>
      </c>
      <c r="S1987">
        <f t="shared" si="1116"/>
        <v>1.4470254037844388</v>
      </c>
      <c r="U1987">
        <f t="shared" si="1155"/>
        <v>-38</v>
      </c>
      <c r="X1987">
        <f t="shared" si="1117"/>
        <v>-130.24602824735697</v>
      </c>
      <c r="Z1987">
        <f t="shared" si="1156"/>
        <v>-0.64278760968653925</v>
      </c>
      <c r="AA1987">
        <f t="shared" si="1118"/>
        <v>1.5129636455747364</v>
      </c>
      <c r="AB1987">
        <f t="shared" si="1157"/>
        <v>-166</v>
      </c>
      <c r="AC1987">
        <f t="shared" si="1158"/>
        <v>-51</v>
      </c>
      <c r="AE1987">
        <f t="shared" si="1119"/>
        <v>-121.84260227029674</v>
      </c>
      <c r="AG1987">
        <f t="shared" si="1159"/>
        <v>-0.76604444311897801</v>
      </c>
      <c r="AH1987">
        <f t="shared" si="1120"/>
        <v>1.5329312525907919</v>
      </c>
      <c r="AJ1987">
        <f t="shared" si="1160"/>
        <v>-66</v>
      </c>
      <c r="AL1987">
        <f t="shared" si="1121"/>
        <v>-127.71971742147954</v>
      </c>
      <c r="AN1987">
        <f t="shared" si="1161"/>
        <v>-0.8660254037844386</v>
      </c>
      <c r="AO1987">
        <f t="shared" si="1122"/>
        <v>1.5063215191975177</v>
      </c>
      <c r="AP1987">
        <f t="shared" si="1123"/>
        <v>-166</v>
      </c>
      <c r="AQ1987">
        <f t="shared" si="1162"/>
        <v>-82</v>
      </c>
      <c r="AS1987">
        <f t="shared" si="1124"/>
        <v>-130.30042177670057</v>
      </c>
      <c r="AU1987">
        <f t="shared" si="1163"/>
        <v>-0.93969262078590832</v>
      </c>
      <c r="AV1987">
        <f t="shared" si="1125"/>
        <v>1.4339429686788943</v>
      </c>
      <c r="AX1987">
        <f t="shared" si="1164"/>
        <v>-100</v>
      </c>
      <c r="AZ1987">
        <f t="shared" si="1126"/>
        <v>-139.85485792009837</v>
      </c>
      <c r="BB1987">
        <f t="shared" si="1165"/>
        <v>-0.98480775301220802</v>
      </c>
      <c r="BC1987">
        <f t="shared" si="1127"/>
        <v>1.317994786667116</v>
      </c>
      <c r="BE1987">
        <f t="shared" si="1166"/>
        <v>-119</v>
      </c>
      <c r="BG1987">
        <f t="shared" si="1128"/>
        <v>-126.98118867421793</v>
      </c>
      <c r="BI1987">
        <f t="shared" si="1167"/>
        <v>-1</v>
      </c>
      <c r="BJ1987">
        <f t="shared" si="1129"/>
        <v>1.1619999999999999</v>
      </c>
      <c r="BL1987">
        <f t="shared" si="1168"/>
        <v>-142</v>
      </c>
      <c r="BN1987">
        <f t="shared" si="1130"/>
        <v>-127.23141838414251</v>
      </c>
      <c r="EL1987">
        <v>-166</v>
      </c>
      <c r="EM1987">
        <f t="shared" si="1131"/>
        <v>-12.390511893439903</v>
      </c>
      <c r="EN1987">
        <f t="shared" si="1169"/>
        <v>0.34000000000000014</v>
      </c>
      <c r="EO1987" s="9">
        <f t="shared" si="1170"/>
        <v>-13</v>
      </c>
      <c r="EQ1987">
        <f t="shared" si="1171"/>
        <v>0.17364817766693033</v>
      </c>
      <c r="ER1987">
        <f t="shared" si="1132"/>
        <v>0.96900576884451739</v>
      </c>
      <c r="ES1987">
        <f t="shared" si="1133"/>
        <v>60.376526375099587</v>
      </c>
      <c r="ET1987">
        <f t="shared" si="1134"/>
        <v>60.376526375099566</v>
      </c>
      <c r="EU1987" s="9">
        <f t="shared" si="1172"/>
        <v>-26</v>
      </c>
      <c r="EW1987">
        <f t="shared" si="1173"/>
        <v>0.34202014332566871</v>
      </c>
      <c r="EX1987">
        <f t="shared" si="1135"/>
        <v>0.87744495470063677</v>
      </c>
      <c r="EZ1987">
        <f t="shared" si="1136"/>
        <v>57.497531468443704</v>
      </c>
      <c r="FB1987" s="9">
        <f t="shared" si="1191"/>
        <v>-39</v>
      </c>
      <c r="FD1987">
        <f t="shared" si="1174"/>
        <v>0.49999999999999994</v>
      </c>
      <c r="FE1987">
        <f t="shared" si="1137"/>
        <v>0.72952540378443875</v>
      </c>
      <c r="FG1987">
        <f t="shared" si="1138"/>
        <v>52.558204488495448</v>
      </c>
      <c r="FI1987" s="9">
        <f t="shared" si="1175"/>
        <v>-52</v>
      </c>
      <c r="FK1987">
        <f t="shared" si="1176"/>
        <v>0.64278760968653925</v>
      </c>
      <c r="FL1987">
        <f t="shared" si="1139"/>
        <v>0.53206975319307781</v>
      </c>
      <c r="FN1987">
        <f t="shared" si="1140"/>
        <v>45.318882823578598</v>
      </c>
      <c r="FP1987" s="9">
        <f t="shared" si="1177"/>
        <v>-67</v>
      </c>
      <c r="FQ1987" s="9">
        <f t="shared" si="1178"/>
        <v>-166</v>
      </c>
      <c r="FR1987">
        <f t="shared" si="1179"/>
        <v>0.76604444311897801</v>
      </c>
      <c r="FS1987">
        <f t="shared" si="1141"/>
        <v>0.28351276586373869</v>
      </c>
      <c r="FT1987">
        <f t="shared" si="1142"/>
        <v>37.834473047651386</v>
      </c>
      <c r="FU1987">
        <f t="shared" si="1180"/>
        <v>37.834473047651386</v>
      </c>
      <c r="FW1987" s="9">
        <f t="shared" si="1181"/>
        <v>-83</v>
      </c>
      <c r="FY1987">
        <f t="shared" si="1182"/>
        <v>0.8660254037844386</v>
      </c>
      <c r="FZ1987">
        <f t="shared" si="1143"/>
        <v>-3.1607595987587223E-3</v>
      </c>
      <c r="GB1987">
        <f t="shared" si="1144"/>
        <v>22.099252914857061</v>
      </c>
      <c r="GD1987" s="9">
        <f t="shared" si="1183"/>
        <v>-101</v>
      </c>
      <c r="GF1987">
        <f t="shared" si="1184"/>
        <v>0.93969262078590832</v>
      </c>
      <c r="GG1987">
        <f t="shared" si="1145"/>
        <v>-0.32234253956996833</v>
      </c>
      <c r="GI1987">
        <f t="shared" si="1146"/>
        <v>1.0536083439876458</v>
      </c>
      <c r="GK1987" s="9">
        <f t="shared" si="1185"/>
        <v>-120</v>
      </c>
      <c r="GM1987">
        <f t="shared" si="1186"/>
        <v>0.98480775301220802</v>
      </c>
      <c r="GN1987">
        <f t="shared" si="1147"/>
        <v>-0.6535903348633243</v>
      </c>
      <c r="GP1987">
        <f t="shared" si="1148"/>
        <v>-33.067982432539857</v>
      </c>
      <c r="GR1987" s="9">
        <f t="shared" si="1187"/>
        <v>-120</v>
      </c>
      <c r="GT1987">
        <f t="shared" si="1188"/>
        <v>0.98480775301220802</v>
      </c>
      <c r="GU1987">
        <f t="shared" si="1149"/>
        <v>-0.6535903348633243</v>
      </c>
      <c r="GW1987">
        <f t="shared" si="1150"/>
        <v>-33.067982432539857</v>
      </c>
      <c r="GY1987" s="9">
        <f t="shared" si="1189"/>
        <v>-143</v>
      </c>
      <c r="HA1987">
        <f t="shared" si="1190"/>
        <v>1</v>
      </c>
      <c r="HB1987">
        <f t="shared" si="1151"/>
        <v>-1.0010000000000001</v>
      </c>
      <c r="HD1987" t="e">
        <f t="shared" si="1152"/>
        <v>#NUM!</v>
      </c>
    </row>
    <row r="1988" spans="1:212" x14ac:dyDescent="0.2">
      <c r="A1988">
        <v>-165</v>
      </c>
      <c r="B1988">
        <f t="shared" si="1107"/>
        <v>-165</v>
      </c>
      <c r="C1988">
        <f t="shared" si="1108"/>
        <v>-0.17364817766693033</v>
      </c>
      <c r="D1988">
        <f t="shared" si="1192"/>
        <v>0.99939419993623013</v>
      </c>
      <c r="E1988">
        <f t="shared" si="1153"/>
        <v>-12</v>
      </c>
      <c r="G1988">
        <f t="shared" si="1110"/>
        <v>-114.22554396381631</v>
      </c>
      <c r="M1988">
        <f t="shared" si="1111"/>
        <v>-0.34202014332566871</v>
      </c>
      <c r="N1988">
        <f t="shared" si="1112"/>
        <v>0.99954614586790047</v>
      </c>
      <c r="O1988">
        <f t="shared" si="1154"/>
        <v>-25</v>
      </c>
      <c r="P1988">
        <f t="shared" si="1113"/>
        <v>-130.27443428879607</v>
      </c>
      <c r="Q1988">
        <f t="shared" si="1114"/>
        <v>-130.27443428879607</v>
      </c>
      <c r="R1988">
        <f t="shared" si="1115"/>
        <v>-0.49999999999999994</v>
      </c>
      <c r="S1988">
        <f t="shared" si="1116"/>
        <v>1.4435254037844385</v>
      </c>
      <c r="U1988">
        <f t="shared" si="1155"/>
        <v>-38</v>
      </c>
      <c r="X1988">
        <f t="shared" si="1117"/>
        <v>-130.24602824735697</v>
      </c>
      <c r="Z1988">
        <f t="shared" si="1156"/>
        <v>-0.64278760968653925</v>
      </c>
      <c r="AA1988">
        <f t="shared" si="1118"/>
        <v>1.5084641323069308</v>
      </c>
      <c r="AB1988">
        <f t="shared" si="1157"/>
        <v>-165</v>
      </c>
      <c r="AC1988">
        <f t="shared" si="1158"/>
        <v>-51</v>
      </c>
      <c r="AE1988">
        <f t="shared" si="1119"/>
        <v>-121.84260227029674</v>
      </c>
      <c r="AG1988">
        <f t="shared" si="1159"/>
        <v>-0.76604444311897801</v>
      </c>
      <c r="AH1988">
        <f t="shared" si="1120"/>
        <v>1.5275689414889588</v>
      </c>
      <c r="AJ1988">
        <f t="shared" si="1160"/>
        <v>-66</v>
      </c>
      <c r="AL1988">
        <f t="shared" si="1121"/>
        <v>-127.71971742147954</v>
      </c>
      <c r="AN1988">
        <f t="shared" si="1161"/>
        <v>-0.8660254037844386</v>
      </c>
      <c r="AO1988">
        <f t="shared" si="1122"/>
        <v>1.5002593413710268</v>
      </c>
      <c r="AP1988">
        <f t="shared" si="1123"/>
        <v>-165</v>
      </c>
      <c r="AQ1988">
        <f t="shared" si="1162"/>
        <v>-82</v>
      </c>
      <c r="AS1988">
        <f t="shared" si="1124"/>
        <v>-130.30042177670057</v>
      </c>
      <c r="AU1988">
        <f t="shared" si="1163"/>
        <v>-0.93969262078590832</v>
      </c>
      <c r="AV1988">
        <f t="shared" si="1125"/>
        <v>1.427365120333393</v>
      </c>
      <c r="AX1988">
        <f t="shared" si="1164"/>
        <v>-100</v>
      </c>
      <c r="AZ1988">
        <f t="shared" si="1126"/>
        <v>-139.85485792009837</v>
      </c>
      <c r="BB1988">
        <f t="shared" si="1165"/>
        <v>-0.98480775301220802</v>
      </c>
      <c r="BC1988">
        <f t="shared" si="1127"/>
        <v>1.3111011323960309</v>
      </c>
      <c r="BE1988">
        <f t="shared" si="1166"/>
        <v>-119</v>
      </c>
      <c r="BG1988">
        <f t="shared" si="1128"/>
        <v>-126.98118867421793</v>
      </c>
      <c r="BI1988">
        <f t="shared" si="1167"/>
        <v>-1</v>
      </c>
      <c r="BJ1988">
        <f t="shared" si="1129"/>
        <v>1.155</v>
      </c>
      <c r="BL1988">
        <f t="shared" si="1168"/>
        <v>-142</v>
      </c>
      <c r="BN1988">
        <f t="shared" si="1130"/>
        <v>-127.23141838414251</v>
      </c>
      <c r="EL1988">
        <v>-165</v>
      </c>
      <c r="EM1988">
        <f t="shared" si="1131"/>
        <v>-12.404603235849679</v>
      </c>
      <c r="EN1988">
        <f t="shared" si="1169"/>
        <v>0.35000000000000014</v>
      </c>
      <c r="EO1988" s="9">
        <f t="shared" si="1170"/>
        <v>-13</v>
      </c>
      <c r="EQ1988">
        <f t="shared" si="1171"/>
        <v>0.17364817766693033</v>
      </c>
      <c r="ER1988">
        <f t="shared" si="1132"/>
        <v>0.96900576884451739</v>
      </c>
      <c r="ES1988">
        <f t="shared" si="1133"/>
        <v>60.376526375099587</v>
      </c>
      <c r="ET1988">
        <f t="shared" si="1134"/>
        <v>60.376526375099566</v>
      </c>
      <c r="EU1988" s="9">
        <f t="shared" si="1172"/>
        <v>-26</v>
      </c>
      <c r="EW1988">
        <f t="shared" si="1173"/>
        <v>0.34202014332566871</v>
      </c>
      <c r="EX1988">
        <f t="shared" si="1135"/>
        <v>0.87744495470063677</v>
      </c>
      <c r="EZ1988">
        <f t="shared" si="1136"/>
        <v>57.497531468443704</v>
      </c>
      <c r="FB1988" s="9">
        <f t="shared" si="1191"/>
        <v>-39</v>
      </c>
      <c r="FD1988">
        <f t="shared" si="1174"/>
        <v>0.49999999999999994</v>
      </c>
      <c r="FE1988">
        <f t="shared" si="1137"/>
        <v>0.72952540378443875</v>
      </c>
      <c r="FG1988">
        <f t="shared" si="1138"/>
        <v>52.558204488495448</v>
      </c>
      <c r="FI1988" s="9">
        <f t="shared" si="1175"/>
        <v>-52</v>
      </c>
      <c r="FK1988">
        <f t="shared" si="1176"/>
        <v>0.64278760968653925</v>
      </c>
      <c r="FL1988">
        <f t="shared" si="1139"/>
        <v>0.53206975319307781</v>
      </c>
      <c r="FN1988">
        <f t="shared" si="1140"/>
        <v>45.318882823578598</v>
      </c>
      <c r="FP1988" s="9">
        <f t="shared" si="1177"/>
        <v>-67</v>
      </c>
      <c r="FQ1988" s="9">
        <f t="shared" si="1178"/>
        <v>-165</v>
      </c>
      <c r="FR1988">
        <f t="shared" si="1179"/>
        <v>0.76604444311897801</v>
      </c>
      <c r="FS1988">
        <f t="shared" si="1141"/>
        <v>0.28351276586373869</v>
      </c>
      <c r="FT1988">
        <f t="shared" si="1142"/>
        <v>38.086818928048388</v>
      </c>
      <c r="FU1988">
        <f t="shared" si="1180"/>
        <v>38.086818928048388</v>
      </c>
      <c r="FW1988" s="9">
        <f t="shared" si="1181"/>
        <v>-83</v>
      </c>
      <c r="FY1988">
        <f t="shared" si="1182"/>
        <v>0.8660254037844386</v>
      </c>
      <c r="FZ1988">
        <f t="shared" si="1143"/>
        <v>-3.1607595987587223E-3</v>
      </c>
      <c r="GB1988">
        <f t="shared" si="1144"/>
        <v>22.099252914857061</v>
      </c>
      <c r="GD1988" s="9">
        <f t="shared" si="1183"/>
        <v>-101</v>
      </c>
      <c r="GF1988">
        <f t="shared" si="1184"/>
        <v>0.93969262078590832</v>
      </c>
      <c r="GG1988">
        <f t="shared" si="1145"/>
        <v>-0.32234253956996833</v>
      </c>
      <c r="GI1988">
        <f t="shared" si="1146"/>
        <v>1.0536083439876458</v>
      </c>
      <c r="GK1988" s="9">
        <f t="shared" si="1185"/>
        <v>-120</v>
      </c>
      <c r="GM1988">
        <f t="shared" si="1186"/>
        <v>0.98480775301220802</v>
      </c>
      <c r="GN1988">
        <f t="shared" si="1147"/>
        <v>-0.6535903348633243</v>
      </c>
      <c r="GP1988">
        <f t="shared" si="1148"/>
        <v>-33.067982432539857</v>
      </c>
      <c r="GR1988" s="9">
        <f t="shared" si="1187"/>
        <v>-120</v>
      </c>
      <c r="GT1988">
        <f t="shared" si="1188"/>
        <v>0.98480775301220802</v>
      </c>
      <c r="GU1988">
        <f t="shared" si="1149"/>
        <v>-0.6535903348633243</v>
      </c>
      <c r="GW1988">
        <f t="shared" si="1150"/>
        <v>-33.067982432539857</v>
      </c>
      <c r="GY1988" s="9">
        <f t="shared" si="1189"/>
        <v>-143</v>
      </c>
      <c r="HA1988">
        <f t="shared" si="1190"/>
        <v>1</v>
      </c>
      <c r="HB1988">
        <f t="shared" si="1151"/>
        <v>-1.0010000000000001</v>
      </c>
      <c r="HD1988" t="e">
        <f t="shared" si="1152"/>
        <v>#NUM!</v>
      </c>
    </row>
    <row r="1989" spans="1:212" x14ac:dyDescent="0.2">
      <c r="A1989">
        <v>-164</v>
      </c>
      <c r="B1989">
        <f t="shared" si="1107"/>
        <v>-164</v>
      </c>
      <c r="C1989">
        <f t="shared" si="1108"/>
        <v>-0.17364817766693033</v>
      </c>
      <c r="D1989">
        <f t="shared" si="1192"/>
        <v>0.99939419993623013</v>
      </c>
      <c r="E1989">
        <f t="shared" si="1153"/>
        <v>-12</v>
      </c>
      <c r="G1989">
        <f t="shared" si="1110"/>
        <v>-114.22554396381631</v>
      </c>
      <c r="M1989">
        <f t="shared" si="1111"/>
        <v>-0.34202014332566871</v>
      </c>
      <c r="N1989">
        <f t="shared" si="1112"/>
        <v>0.99954614586790047</v>
      </c>
      <c r="O1989">
        <f t="shared" si="1154"/>
        <v>-25</v>
      </c>
      <c r="P1989">
        <f t="shared" si="1113"/>
        <v>-130.27443428879607</v>
      </c>
      <c r="Q1989">
        <f t="shared" si="1114"/>
        <v>-130.27443428879607</v>
      </c>
      <c r="R1989">
        <f t="shared" si="1115"/>
        <v>-0.49999999999999994</v>
      </c>
      <c r="S1989">
        <f t="shared" si="1116"/>
        <v>1.4400254037844387</v>
      </c>
      <c r="U1989">
        <f t="shared" si="1155"/>
        <v>-38</v>
      </c>
      <c r="X1989">
        <f t="shared" si="1117"/>
        <v>-130.24602824735697</v>
      </c>
      <c r="Z1989">
        <f t="shared" si="1156"/>
        <v>-0.64278760968653925</v>
      </c>
      <c r="AA1989">
        <f t="shared" si="1118"/>
        <v>1.5039646190391252</v>
      </c>
      <c r="AB1989">
        <f t="shared" si="1157"/>
        <v>-164</v>
      </c>
      <c r="AC1989">
        <f t="shared" si="1158"/>
        <v>-51</v>
      </c>
      <c r="AE1989">
        <f t="shared" si="1119"/>
        <v>-121.84260227029674</v>
      </c>
      <c r="AG1989">
        <f t="shared" si="1159"/>
        <v>-0.76604444311897801</v>
      </c>
      <c r="AH1989">
        <f t="shared" si="1120"/>
        <v>1.5222066303871262</v>
      </c>
      <c r="AJ1989">
        <f t="shared" si="1160"/>
        <v>-66</v>
      </c>
      <c r="AL1989">
        <f t="shared" si="1121"/>
        <v>-127.71971742147954</v>
      </c>
      <c r="AN1989">
        <f t="shared" si="1161"/>
        <v>-0.8660254037844386</v>
      </c>
      <c r="AO1989">
        <f t="shared" si="1122"/>
        <v>1.4941971635445355</v>
      </c>
      <c r="AP1989">
        <f t="shared" si="1123"/>
        <v>-164</v>
      </c>
      <c r="AQ1989">
        <f t="shared" si="1162"/>
        <v>-82</v>
      </c>
      <c r="AS1989">
        <f t="shared" si="1124"/>
        <v>-130.30042177670057</v>
      </c>
      <c r="AU1989">
        <f t="shared" si="1163"/>
        <v>-0.93969262078590832</v>
      </c>
      <c r="AV1989">
        <f t="shared" si="1125"/>
        <v>1.4207872719878916</v>
      </c>
      <c r="AX1989">
        <f t="shared" si="1164"/>
        <v>-100</v>
      </c>
      <c r="AZ1989">
        <f t="shared" si="1126"/>
        <v>-139.85485792009837</v>
      </c>
      <c r="BB1989">
        <f t="shared" si="1165"/>
        <v>-0.98480775301220802</v>
      </c>
      <c r="BC1989">
        <f t="shared" si="1127"/>
        <v>1.3042074781249453</v>
      </c>
      <c r="BE1989">
        <f t="shared" si="1166"/>
        <v>-119</v>
      </c>
      <c r="BG1989">
        <f t="shared" si="1128"/>
        <v>-126.98118867421793</v>
      </c>
      <c r="BI1989">
        <f t="shared" si="1167"/>
        <v>-1</v>
      </c>
      <c r="BJ1989">
        <f t="shared" si="1129"/>
        <v>1.1480000000000001</v>
      </c>
      <c r="BL1989">
        <f t="shared" si="1168"/>
        <v>-142</v>
      </c>
      <c r="BN1989">
        <f t="shared" si="1130"/>
        <v>-127.23141838414251</v>
      </c>
      <c r="EL1989">
        <v>-164</v>
      </c>
      <c r="EM1989">
        <f t="shared" si="1131"/>
        <v>-12.416853856561314</v>
      </c>
      <c r="EN1989">
        <f t="shared" si="1169"/>
        <v>0.36000000000000015</v>
      </c>
      <c r="EO1989" s="9">
        <f t="shared" si="1170"/>
        <v>-13</v>
      </c>
      <c r="EQ1989">
        <f t="shared" si="1171"/>
        <v>0.17364817766693033</v>
      </c>
      <c r="ER1989">
        <f t="shared" si="1132"/>
        <v>0.96900576884451739</v>
      </c>
      <c r="ES1989">
        <f t="shared" si="1133"/>
        <v>60.376526375099587</v>
      </c>
      <c r="ET1989">
        <f t="shared" si="1134"/>
        <v>60.376526375099566</v>
      </c>
      <c r="EU1989" s="9">
        <f t="shared" si="1172"/>
        <v>-26</v>
      </c>
      <c r="EW1989">
        <f t="shared" si="1173"/>
        <v>0.34202014332566871</v>
      </c>
      <c r="EX1989">
        <f t="shared" si="1135"/>
        <v>0.87744495470063677</v>
      </c>
      <c r="EZ1989">
        <f t="shared" si="1136"/>
        <v>57.497531468443704</v>
      </c>
      <c r="FB1989" s="9">
        <f t="shared" si="1191"/>
        <v>-39</v>
      </c>
      <c r="FD1989">
        <f t="shared" si="1174"/>
        <v>0.49999999999999994</v>
      </c>
      <c r="FE1989">
        <f t="shared" si="1137"/>
        <v>0.72952540378443875</v>
      </c>
      <c r="FG1989">
        <f t="shared" si="1138"/>
        <v>52.558204488495448</v>
      </c>
      <c r="FI1989" s="9">
        <f t="shared" si="1175"/>
        <v>-52</v>
      </c>
      <c r="FK1989">
        <f t="shared" si="1176"/>
        <v>0.64278760968653925</v>
      </c>
      <c r="FL1989">
        <f t="shared" si="1139"/>
        <v>0.53206975319307781</v>
      </c>
      <c r="FN1989">
        <f t="shared" si="1140"/>
        <v>45.318882823578598</v>
      </c>
      <c r="FP1989" s="9">
        <f t="shared" si="1177"/>
        <v>-67</v>
      </c>
      <c r="FQ1989" s="9">
        <f t="shared" si="1178"/>
        <v>-164</v>
      </c>
      <c r="FR1989">
        <f t="shared" si="1179"/>
        <v>0.76604444311897801</v>
      </c>
      <c r="FS1989">
        <f t="shared" si="1141"/>
        <v>0.28351276586373869</v>
      </c>
      <c r="FT1989">
        <f t="shared" si="1142"/>
        <v>38.333294403645866</v>
      </c>
      <c r="FU1989">
        <f t="shared" si="1180"/>
        <v>38.333294403645866</v>
      </c>
      <c r="FW1989" s="9">
        <f t="shared" si="1181"/>
        <v>-83</v>
      </c>
      <c r="FY1989">
        <f t="shared" si="1182"/>
        <v>0.8660254037844386</v>
      </c>
      <c r="FZ1989">
        <f t="shared" si="1143"/>
        <v>-3.1607595987587223E-3</v>
      </c>
      <c r="GB1989">
        <f t="shared" si="1144"/>
        <v>22.099252914857061</v>
      </c>
      <c r="GD1989" s="9">
        <f t="shared" si="1183"/>
        <v>-101</v>
      </c>
      <c r="GF1989">
        <f t="shared" si="1184"/>
        <v>0.93969262078590832</v>
      </c>
      <c r="GG1989">
        <f t="shared" si="1145"/>
        <v>-0.32234253956996833</v>
      </c>
      <c r="GI1989">
        <f t="shared" si="1146"/>
        <v>1.0536083439876458</v>
      </c>
      <c r="GK1989" s="9">
        <f t="shared" si="1185"/>
        <v>-120</v>
      </c>
      <c r="GM1989">
        <f t="shared" si="1186"/>
        <v>0.98480775301220802</v>
      </c>
      <c r="GN1989">
        <f t="shared" si="1147"/>
        <v>-0.6535903348633243</v>
      </c>
      <c r="GP1989">
        <f t="shared" si="1148"/>
        <v>-33.067982432539857</v>
      </c>
      <c r="GR1989" s="9">
        <f t="shared" si="1187"/>
        <v>-120</v>
      </c>
      <c r="GT1989">
        <f t="shared" si="1188"/>
        <v>0.98480775301220802</v>
      </c>
      <c r="GU1989">
        <f t="shared" si="1149"/>
        <v>-0.6535903348633243</v>
      </c>
      <c r="GW1989">
        <f t="shared" si="1150"/>
        <v>-33.067982432539857</v>
      </c>
      <c r="GY1989" s="9">
        <f t="shared" si="1189"/>
        <v>-143</v>
      </c>
      <c r="HA1989">
        <f t="shared" si="1190"/>
        <v>1</v>
      </c>
      <c r="HB1989">
        <f t="shared" si="1151"/>
        <v>-1.0010000000000001</v>
      </c>
      <c r="HD1989" t="e">
        <f t="shared" si="1152"/>
        <v>#NUM!</v>
      </c>
    </row>
    <row r="1990" spans="1:212" x14ac:dyDescent="0.2">
      <c r="A1990">
        <v>-163</v>
      </c>
      <c r="B1990">
        <f t="shared" si="1107"/>
        <v>-163</v>
      </c>
      <c r="C1990">
        <f t="shared" si="1108"/>
        <v>-0.17364817766693033</v>
      </c>
      <c r="D1990">
        <f t="shared" si="1192"/>
        <v>0.99939419993623013</v>
      </c>
      <c r="E1990">
        <f t="shared" si="1153"/>
        <v>-12</v>
      </c>
      <c r="G1990">
        <f t="shared" si="1110"/>
        <v>-114.22554396381631</v>
      </c>
      <c r="M1990">
        <f t="shared" si="1111"/>
        <v>-0.34202014332566871</v>
      </c>
      <c r="N1990">
        <f t="shared" si="1112"/>
        <v>0.99954614586790047</v>
      </c>
      <c r="O1990">
        <f t="shared" si="1154"/>
        <v>-25</v>
      </c>
      <c r="P1990">
        <f t="shared" si="1113"/>
        <v>-130.27443428879607</v>
      </c>
      <c r="Q1990">
        <f t="shared" si="1114"/>
        <v>-130.27443428879607</v>
      </c>
      <c r="R1990">
        <f t="shared" si="1115"/>
        <v>-0.49999999999999994</v>
      </c>
      <c r="S1990">
        <f t="shared" si="1116"/>
        <v>1.4365254037844386</v>
      </c>
      <c r="U1990">
        <f t="shared" si="1155"/>
        <v>-38</v>
      </c>
      <c r="X1990">
        <f t="shared" si="1117"/>
        <v>-130.24602824735697</v>
      </c>
      <c r="Z1990">
        <f t="shared" si="1156"/>
        <v>-0.64278760968653925</v>
      </c>
      <c r="AA1990">
        <f t="shared" si="1118"/>
        <v>1.4994651057713191</v>
      </c>
      <c r="AB1990">
        <f t="shared" si="1157"/>
        <v>-163</v>
      </c>
      <c r="AC1990">
        <f t="shared" si="1158"/>
        <v>-51</v>
      </c>
      <c r="AE1990">
        <f t="shared" si="1119"/>
        <v>-121.84260227029674</v>
      </c>
      <c r="AG1990">
        <f t="shared" si="1159"/>
        <v>-0.76604444311897801</v>
      </c>
      <c r="AH1990">
        <f t="shared" si="1120"/>
        <v>1.5168443192852932</v>
      </c>
      <c r="AJ1990">
        <f t="shared" si="1160"/>
        <v>-66</v>
      </c>
      <c r="AL1990">
        <f t="shared" si="1121"/>
        <v>-127.71971742147954</v>
      </c>
      <c r="AN1990">
        <f t="shared" si="1161"/>
        <v>-0.8660254037844386</v>
      </c>
      <c r="AO1990">
        <f t="shared" si="1122"/>
        <v>1.4881349857180446</v>
      </c>
      <c r="AP1990">
        <f t="shared" si="1123"/>
        <v>-163</v>
      </c>
      <c r="AQ1990">
        <f t="shared" si="1162"/>
        <v>-82</v>
      </c>
      <c r="AS1990">
        <f t="shared" si="1124"/>
        <v>-130.30042177670057</v>
      </c>
      <c r="AU1990">
        <f t="shared" si="1163"/>
        <v>-0.93969262078590832</v>
      </c>
      <c r="AV1990">
        <f t="shared" si="1125"/>
        <v>1.4142094236423903</v>
      </c>
      <c r="AX1990">
        <f t="shared" si="1164"/>
        <v>-100</v>
      </c>
      <c r="AZ1990">
        <f t="shared" si="1126"/>
        <v>-139.85485792009837</v>
      </c>
      <c r="BB1990">
        <f t="shared" si="1165"/>
        <v>-0.98480775301220802</v>
      </c>
      <c r="BC1990">
        <f t="shared" si="1127"/>
        <v>1.2973138238538597</v>
      </c>
      <c r="BE1990">
        <f t="shared" si="1166"/>
        <v>-119</v>
      </c>
      <c r="BG1990">
        <f t="shared" si="1128"/>
        <v>-126.98118867421793</v>
      </c>
      <c r="BI1990">
        <f t="shared" si="1167"/>
        <v>-1</v>
      </c>
      <c r="BJ1990">
        <f t="shared" si="1129"/>
        <v>1.141</v>
      </c>
      <c r="BL1990">
        <f t="shared" si="1168"/>
        <v>-142</v>
      </c>
      <c r="BN1990">
        <f t="shared" si="1130"/>
        <v>-127.23141838414251</v>
      </c>
      <c r="EL1990">
        <v>-163</v>
      </c>
      <c r="EM1990">
        <f t="shared" si="1131"/>
        <v>-12.427504182808486</v>
      </c>
      <c r="EN1990">
        <f t="shared" si="1169"/>
        <v>0.37000000000000016</v>
      </c>
      <c r="EO1990" s="9">
        <f t="shared" si="1170"/>
        <v>-13</v>
      </c>
      <c r="EQ1990">
        <f t="shared" si="1171"/>
        <v>0.17364817766693033</v>
      </c>
      <c r="ER1990">
        <f t="shared" si="1132"/>
        <v>0.96900576884451739</v>
      </c>
      <c r="ES1990">
        <f t="shared" si="1133"/>
        <v>60.376526375099587</v>
      </c>
      <c r="ET1990">
        <f t="shared" si="1134"/>
        <v>60.376526375099566</v>
      </c>
      <c r="EU1990" s="9">
        <f t="shared" si="1172"/>
        <v>-26</v>
      </c>
      <c r="EW1990">
        <f t="shared" si="1173"/>
        <v>0.34202014332566871</v>
      </c>
      <c r="EX1990">
        <f t="shared" si="1135"/>
        <v>0.87744495470063677</v>
      </c>
      <c r="EZ1990">
        <f t="shared" si="1136"/>
        <v>57.497531468443704</v>
      </c>
      <c r="FB1990" s="9">
        <f t="shared" si="1191"/>
        <v>-39</v>
      </c>
      <c r="FD1990">
        <f t="shared" si="1174"/>
        <v>0.49999999999999994</v>
      </c>
      <c r="FE1990">
        <f t="shared" si="1137"/>
        <v>0.72952540378443875</v>
      </c>
      <c r="FG1990">
        <f t="shared" si="1138"/>
        <v>52.558204488495448</v>
      </c>
      <c r="FI1990" s="9">
        <f t="shared" si="1175"/>
        <v>-52</v>
      </c>
      <c r="FK1990">
        <f t="shared" si="1176"/>
        <v>0.64278760968653925</v>
      </c>
      <c r="FL1990">
        <f t="shared" si="1139"/>
        <v>0.53206975319307781</v>
      </c>
      <c r="FN1990">
        <f t="shared" si="1140"/>
        <v>45.318882823578598</v>
      </c>
      <c r="FP1990" s="9">
        <f t="shared" si="1177"/>
        <v>-67</v>
      </c>
      <c r="FQ1990" s="9">
        <f t="shared" si="1178"/>
        <v>-163</v>
      </c>
      <c r="FR1990">
        <f t="shared" si="1179"/>
        <v>0.76604444311897801</v>
      </c>
      <c r="FS1990">
        <f t="shared" si="1141"/>
        <v>0.28351276586373869</v>
      </c>
      <c r="FT1990">
        <f t="shared" si="1142"/>
        <v>38.573923399413339</v>
      </c>
      <c r="FU1990">
        <f t="shared" si="1180"/>
        <v>38.573923399413339</v>
      </c>
      <c r="FW1990" s="9">
        <f t="shared" si="1181"/>
        <v>-83</v>
      </c>
      <c r="FY1990">
        <f t="shared" si="1182"/>
        <v>0.8660254037844386</v>
      </c>
      <c r="FZ1990">
        <f t="shared" si="1143"/>
        <v>-3.1607595987587223E-3</v>
      </c>
      <c r="GB1990">
        <f t="shared" si="1144"/>
        <v>22.099252914857061</v>
      </c>
      <c r="GD1990" s="9">
        <f t="shared" si="1183"/>
        <v>-101</v>
      </c>
      <c r="GF1990">
        <f t="shared" si="1184"/>
        <v>0.93969262078590832</v>
      </c>
      <c r="GG1990">
        <f t="shared" si="1145"/>
        <v>-0.32234253956996833</v>
      </c>
      <c r="GI1990">
        <f t="shared" si="1146"/>
        <v>1.0536083439876458</v>
      </c>
      <c r="GK1990" s="9">
        <f t="shared" si="1185"/>
        <v>-120</v>
      </c>
      <c r="GM1990">
        <f t="shared" si="1186"/>
        <v>0.98480775301220802</v>
      </c>
      <c r="GN1990">
        <f t="shared" si="1147"/>
        <v>-0.6535903348633243</v>
      </c>
      <c r="GP1990">
        <f t="shared" si="1148"/>
        <v>-33.067982432539857</v>
      </c>
      <c r="GR1990" s="9">
        <f t="shared" si="1187"/>
        <v>-120</v>
      </c>
      <c r="GT1990">
        <f t="shared" si="1188"/>
        <v>0.98480775301220802</v>
      </c>
      <c r="GU1990">
        <f t="shared" si="1149"/>
        <v>-0.6535903348633243</v>
      </c>
      <c r="GW1990">
        <f t="shared" si="1150"/>
        <v>-33.067982432539857</v>
      </c>
      <c r="GY1990" s="9">
        <f t="shared" si="1189"/>
        <v>-143</v>
      </c>
      <c r="HA1990">
        <f t="shared" si="1190"/>
        <v>1</v>
      </c>
      <c r="HB1990">
        <f t="shared" si="1151"/>
        <v>-1.0010000000000001</v>
      </c>
      <c r="HD1990" t="e">
        <f t="shared" si="1152"/>
        <v>#NUM!</v>
      </c>
    </row>
    <row r="1991" spans="1:212" x14ac:dyDescent="0.2">
      <c r="A1991">
        <v>-162</v>
      </c>
      <c r="B1991">
        <f t="shared" si="1107"/>
        <v>-162</v>
      </c>
      <c r="C1991">
        <f t="shared" si="1108"/>
        <v>-0.17364817766693033</v>
      </c>
      <c r="D1991">
        <f t="shared" si="1192"/>
        <v>0.99939419993623013</v>
      </c>
      <c r="E1991">
        <f t="shared" si="1153"/>
        <v>-12</v>
      </c>
      <c r="G1991">
        <f t="shared" si="1110"/>
        <v>-114.22554396381631</v>
      </c>
      <c r="M1991">
        <f t="shared" si="1111"/>
        <v>-0.34202014332566871</v>
      </c>
      <c r="N1991">
        <f t="shared" si="1112"/>
        <v>0.99954614586790047</v>
      </c>
      <c r="O1991">
        <f t="shared" si="1154"/>
        <v>-25</v>
      </c>
      <c r="P1991">
        <f t="shared" si="1113"/>
        <v>-130.27443428879607</v>
      </c>
      <c r="Q1991">
        <f t="shared" si="1114"/>
        <v>-130.27443428879607</v>
      </c>
      <c r="R1991">
        <f t="shared" si="1115"/>
        <v>-0.49999999999999994</v>
      </c>
      <c r="S1991">
        <f t="shared" si="1116"/>
        <v>1.4330254037844385</v>
      </c>
      <c r="U1991">
        <f t="shared" si="1155"/>
        <v>-38</v>
      </c>
      <c r="X1991">
        <f t="shared" si="1117"/>
        <v>-130.24602824735697</v>
      </c>
      <c r="Z1991">
        <f t="shared" si="1156"/>
        <v>-0.64278760968653925</v>
      </c>
      <c r="AA1991">
        <f t="shared" si="1118"/>
        <v>1.4949655925035135</v>
      </c>
      <c r="AB1991">
        <f t="shared" si="1157"/>
        <v>-162</v>
      </c>
      <c r="AC1991">
        <f t="shared" si="1158"/>
        <v>-51</v>
      </c>
      <c r="AE1991">
        <f t="shared" si="1119"/>
        <v>-121.84260227029674</v>
      </c>
      <c r="AG1991">
        <f t="shared" si="1159"/>
        <v>-0.76604444311897801</v>
      </c>
      <c r="AH1991">
        <f t="shared" si="1120"/>
        <v>1.5114820081834603</v>
      </c>
      <c r="AJ1991">
        <f t="shared" si="1160"/>
        <v>-66</v>
      </c>
      <c r="AL1991">
        <f t="shared" si="1121"/>
        <v>-127.71971742147954</v>
      </c>
      <c r="AN1991">
        <f t="shared" si="1161"/>
        <v>-0.8660254037844386</v>
      </c>
      <c r="AO1991">
        <f t="shared" si="1122"/>
        <v>1.4820728078915535</v>
      </c>
      <c r="AP1991">
        <f t="shared" si="1123"/>
        <v>-162</v>
      </c>
      <c r="AQ1991">
        <f t="shared" si="1162"/>
        <v>-82</v>
      </c>
      <c r="AS1991">
        <f t="shared" si="1124"/>
        <v>-130.30042177670057</v>
      </c>
      <c r="AU1991">
        <f t="shared" si="1163"/>
        <v>-0.93969262078590832</v>
      </c>
      <c r="AV1991">
        <f t="shared" si="1125"/>
        <v>1.4076315752968889</v>
      </c>
      <c r="AX1991">
        <f t="shared" si="1164"/>
        <v>-100</v>
      </c>
      <c r="AZ1991">
        <f t="shared" si="1126"/>
        <v>-139.85485792009837</v>
      </c>
      <c r="BB1991">
        <f t="shared" si="1165"/>
        <v>-0.98480775301220802</v>
      </c>
      <c r="BC1991">
        <f t="shared" si="1127"/>
        <v>1.2904201695827742</v>
      </c>
      <c r="BE1991">
        <f t="shared" si="1166"/>
        <v>-119</v>
      </c>
      <c r="BG1991">
        <f t="shared" si="1128"/>
        <v>-126.98118867421793</v>
      </c>
      <c r="BI1991">
        <f t="shared" si="1167"/>
        <v>-1</v>
      </c>
      <c r="BJ1991">
        <f t="shared" si="1129"/>
        <v>1.1340000000000001</v>
      </c>
      <c r="BL1991">
        <f t="shared" si="1168"/>
        <v>-142</v>
      </c>
      <c r="BN1991">
        <f t="shared" si="1130"/>
        <v>-127.23141838414251</v>
      </c>
      <c r="EL1991">
        <v>-162</v>
      </c>
      <c r="EM1991">
        <f t="shared" si="1131"/>
        <v>-12.43676324368276</v>
      </c>
      <c r="EN1991">
        <f t="shared" si="1169"/>
        <v>0.38000000000000017</v>
      </c>
      <c r="EO1991" s="9">
        <f t="shared" si="1170"/>
        <v>-13</v>
      </c>
      <c r="EQ1991">
        <f t="shared" si="1171"/>
        <v>0.17364817766693033</v>
      </c>
      <c r="ER1991">
        <f t="shared" si="1132"/>
        <v>0.96900576884451739</v>
      </c>
      <c r="ES1991">
        <f t="shared" si="1133"/>
        <v>60.376526375099587</v>
      </c>
      <c r="ET1991">
        <f t="shared" si="1134"/>
        <v>60.376526375099566</v>
      </c>
      <c r="EU1991" s="9">
        <f t="shared" si="1172"/>
        <v>-26</v>
      </c>
      <c r="EW1991">
        <f t="shared" si="1173"/>
        <v>0.34202014332566871</v>
      </c>
      <c r="EX1991">
        <f t="shared" si="1135"/>
        <v>0.87744495470063677</v>
      </c>
      <c r="EZ1991">
        <f t="shared" si="1136"/>
        <v>57.497531468443704</v>
      </c>
      <c r="FB1991" s="9">
        <f t="shared" si="1191"/>
        <v>-39</v>
      </c>
      <c r="FD1991">
        <f t="shared" si="1174"/>
        <v>0.49999999999999994</v>
      </c>
      <c r="FE1991">
        <f t="shared" si="1137"/>
        <v>0.72952540378443875</v>
      </c>
      <c r="FG1991">
        <f t="shared" si="1138"/>
        <v>52.558204488495448</v>
      </c>
      <c r="FI1991" s="9">
        <f t="shared" si="1175"/>
        <v>-52</v>
      </c>
      <c r="FK1991">
        <f t="shared" si="1176"/>
        <v>0.64278760968653925</v>
      </c>
      <c r="FL1991">
        <f t="shared" si="1139"/>
        <v>0.53206975319307781</v>
      </c>
      <c r="FN1991">
        <f t="shared" si="1140"/>
        <v>45.318882823578598</v>
      </c>
      <c r="FP1991" s="9">
        <f t="shared" si="1177"/>
        <v>-67</v>
      </c>
      <c r="FQ1991" s="9">
        <f t="shared" si="1178"/>
        <v>-162</v>
      </c>
      <c r="FR1991">
        <f t="shared" si="1179"/>
        <v>0.76604444311897801</v>
      </c>
      <c r="FS1991">
        <f t="shared" si="1141"/>
        <v>0.28351276586373869</v>
      </c>
      <c r="FT1991">
        <f t="shared" si="1142"/>
        <v>38.808729147551368</v>
      </c>
      <c r="FU1991">
        <f t="shared" si="1180"/>
        <v>38.808729147551368</v>
      </c>
      <c r="FW1991" s="9">
        <f t="shared" si="1181"/>
        <v>-83</v>
      </c>
      <c r="FY1991">
        <f t="shared" si="1182"/>
        <v>0.8660254037844386</v>
      </c>
      <c r="FZ1991">
        <f t="shared" si="1143"/>
        <v>-3.1607595987587223E-3</v>
      </c>
      <c r="GB1991">
        <f t="shared" si="1144"/>
        <v>22.099252914857061</v>
      </c>
      <c r="GD1991" s="9">
        <f t="shared" si="1183"/>
        <v>-101</v>
      </c>
      <c r="GF1991">
        <f t="shared" si="1184"/>
        <v>0.93969262078590832</v>
      </c>
      <c r="GG1991">
        <f t="shared" si="1145"/>
        <v>-0.32234253956996833</v>
      </c>
      <c r="GI1991">
        <f t="shared" si="1146"/>
        <v>1.0536083439876458</v>
      </c>
      <c r="GK1991" s="9">
        <f t="shared" si="1185"/>
        <v>-120</v>
      </c>
      <c r="GM1991">
        <f t="shared" si="1186"/>
        <v>0.98480775301220802</v>
      </c>
      <c r="GN1991">
        <f t="shared" si="1147"/>
        <v>-0.6535903348633243</v>
      </c>
      <c r="GP1991">
        <f t="shared" si="1148"/>
        <v>-33.067982432539857</v>
      </c>
      <c r="GR1991" s="9">
        <f t="shared" si="1187"/>
        <v>-120</v>
      </c>
      <c r="GT1991">
        <f t="shared" si="1188"/>
        <v>0.98480775301220802</v>
      </c>
      <c r="GU1991">
        <f t="shared" si="1149"/>
        <v>-0.6535903348633243</v>
      </c>
      <c r="GW1991">
        <f t="shared" si="1150"/>
        <v>-33.067982432539857</v>
      </c>
      <c r="GY1991" s="9">
        <f t="shared" si="1189"/>
        <v>-143</v>
      </c>
      <c r="HA1991">
        <f t="shared" si="1190"/>
        <v>1</v>
      </c>
      <c r="HB1991">
        <f t="shared" si="1151"/>
        <v>-1.0010000000000001</v>
      </c>
      <c r="HD1991" t="e">
        <f t="shared" si="1152"/>
        <v>#NUM!</v>
      </c>
    </row>
    <row r="1992" spans="1:212" x14ac:dyDescent="0.2">
      <c r="A1992">
        <v>-161</v>
      </c>
      <c r="B1992">
        <f t="shared" si="1107"/>
        <v>-161</v>
      </c>
      <c r="C1992">
        <f t="shared" si="1108"/>
        <v>-0.17364817766693033</v>
      </c>
      <c r="D1992">
        <f t="shared" si="1192"/>
        <v>0.99939419993623013</v>
      </c>
      <c r="E1992">
        <f t="shared" si="1153"/>
        <v>-12</v>
      </c>
      <c r="G1992">
        <f t="shared" si="1110"/>
        <v>-114.22554396381631</v>
      </c>
      <c r="M1992">
        <f t="shared" si="1111"/>
        <v>-0.34202014332566871</v>
      </c>
      <c r="N1992">
        <f t="shared" si="1112"/>
        <v>0.99954614586790047</v>
      </c>
      <c r="O1992">
        <f t="shared" si="1154"/>
        <v>-25</v>
      </c>
      <c r="P1992">
        <f t="shared" si="1113"/>
        <v>-130.27443428879607</v>
      </c>
      <c r="Q1992">
        <f t="shared" si="1114"/>
        <v>-130.27443428879607</v>
      </c>
      <c r="R1992">
        <f t="shared" si="1115"/>
        <v>-0.49999999999999994</v>
      </c>
      <c r="S1992">
        <f t="shared" si="1116"/>
        <v>1.4295254037844387</v>
      </c>
      <c r="U1992">
        <f t="shared" si="1155"/>
        <v>-38</v>
      </c>
      <c r="X1992">
        <f t="shared" si="1117"/>
        <v>-130.24602824735697</v>
      </c>
      <c r="Z1992">
        <f t="shared" si="1156"/>
        <v>-0.64278760968653925</v>
      </c>
      <c r="AA1992">
        <f t="shared" si="1118"/>
        <v>1.4904660792357076</v>
      </c>
      <c r="AB1992">
        <f t="shared" si="1157"/>
        <v>-161</v>
      </c>
      <c r="AC1992">
        <f t="shared" si="1158"/>
        <v>-51</v>
      </c>
      <c r="AE1992">
        <f t="shared" si="1119"/>
        <v>-121.84260227029674</v>
      </c>
      <c r="AG1992">
        <f t="shared" si="1159"/>
        <v>-0.76604444311897801</v>
      </c>
      <c r="AH1992">
        <f t="shared" si="1120"/>
        <v>1.5061196970816275</v>
      </c>
      <c r="AJ1992">
        <f t="shared" si="1160"/>
        <v>-66</v>
      </c>
      <c r="AL1992">
        <f t="shared" si="1121"/>
        <v>-127.71971742147954</v>
      </c>
      <c r="AN1992">
        <f t="shared" si="1161"/>
        <v>-0.8660254037844386</v>
      </c>
      <c r="AO1992">
        <f t="shared" si="1122"/>
        <v>1.4760106300650624</v>
      </c>
      <c r="AP1992">
        <f t="shared" si="1123"/>
        <v>-161</v>
      </c>
      <c r="AQ1992">
        <f t="shared" si="1162"/>
        <v>-82</v>
      </c>
      <c r="AS1992">
        <f t="shared" si="1124"/>
        <v>-130.30042177670057</v>
      </c>
      <c r="AU1992">
        <f t="shared" si="1163"/>
        <v>-0.93969262078590832</v>
      </c>
      <c r="AV1992">
        <f t="shared" si="1125"/>
        <v>1.4010537269513876</v>
      </c>
      <c r="AX1992">
        <f t="shared" si="1164"/>
        <v>-100</v>
      </c>
      <c r="AZ1992">
        <f t="shared" si="1126"/>
        <v>-139.85485792009837</v>
      </c>
      <c r="BB1992">
        <f t="shared" si="1165"/>
        <v>-0.98480775301220802</v>
      </c>
      <c r="BC1992">
        <f t="shared" si="1127"/>
        <v>1.283526515311689</v>
      </c>
      <c r="BE1992">
        <f t="shared" si="1166"/>
        <v>-119</v>
      </c>
      <c r="BG1992">
        <f t="shared" si="1128"/>
        <v>-126.98118867421793</v>
      </c>
      <c r="BI1992">
        <f t="shared" si="1167"/>
        <v>-1</v>
      </c>
      <c r="BJ1992">
        <f t="shared" si="1129"/>
        <v>1.127</v>
      </c>
      <c r="BL1992">
        <f t="shared" si="1168"/>
        <v>-142</v>
      </c>
      <c r="BN1992">
        <f t="shared" si="1130"/>
        <v>-127.23141838414251</v>
      </c>
      <c r="EL1992">
        <v>-161</v>
      </c>
      <c r="EM1992">
        <f t="shared" si="1131"/>
        <v>-12.444812769186516</v>
      </c>
      <c r="EN1992">
        <f t="shared" si="1169"/>
        <v>0.39000000000000018</v>
      </c>
      <c r="EO1992" s="9">
        <f t="shared" si="1170"/>
        <v>-13</v>
      </c>
      <c r="EQ1992">
        <f t="shared" si="1171"/>
        <v>0.17364817766693033</v>
      </c>
      <c r="ER1992">
        <f t="shared" si="1132"/>
        <v>0.96900576884451739</v>
      </c>
      <c r="ES1992">
        <f t="shared" si="1133"/>
        <v>60.376526375099587</v>
      </c>
      <c r="ET1992">
        <f t="shared" si="1134"/>
        <v>60.376526375099566</v>
      </c>
      <c r="EU1992" s="9">
        <f t="shared" si="1172"/>
        <v>-26</v>
      </c>
      <c r="EW1992">
        <f t="shared" si="1173"/>
        <v>0.34202014332566871</v>
      </c>
      <c r="EX1992">
        <f t="shared" si="1135"/>
        <v>0.87744495470063677</v>
      </c>
      <c r="EZ1992">
        <f t="shared" si="1136"/>
        <v>57.497531468443704</v>
      </c>
      <c r="FB1992" s="9">
        <f t="shared" si="1191"/>
        <v>-39</v>
      </c>
      <c r="FD1992">
        <f t="shared" si="1174"/>
        <v>0.49999999999999994</v>
      </c>
      <c r="FE1992">
        <f t="shared" si="1137"/>
        <v>0.72952540378443875</v>
      </c>
      <c r="FG1992">
        <f t="shared" si="1138"/>
        <v>52.558204488495448</v>
      </c>
      <c r="FI1992" s="9">
        <f t="shared" si="1175"/>
        <v>-52</v>
      </c>
      <c r="FK1992">
        <f t="shared" si="1176"/>
        <v>0.64278760968653925</v>
      </c>
      <c r="FL1992">
        <f t="shared" si="1139"/>
        <v>0.53206975319307781</v>
      </c>
      <c r="FN1992">
        <f t="shared" si="1140"/>
        <v>45.318882823578598</v>
      </c>
      <c r="FP1992" s="9">
        <f t="shared" si="1177"/>
        <v>-67</v>
      </c>
      <c r="FQ1992" s="9">
        <f t="shared" si="1178"/>
        <v>-161</v>
      </c>
      <c r="FR1992">
        <f t="shared" si="1179"/>
        <v>0.76604444311897801</v>
      </c>
      <c r="FS1992">
        <f t="shared" si="1141"/>
        <v>0.28351276586373869</v>
      </c>
      <c r="FT1992">
        <f t="shared" si="1142"/>
        <v>39.037734199526895</v>
      </c>
      <c r="FU1992">
        <f t="shared" si="1180"/>
        <v>39.037734199526895</v>
      </c>
      <c r="FW1992" s="9">
        <f t="shared" si="1181"/>
        <v>-83</v>
      </c>
      <c r="FY1992">
        <f t="shared" si="1182"/>
        <v>0.8660254037844386</v>
      </c>
      <c r="FZ1992">
        <f t="shared" si="1143"/>
        <v>-3.1607595987587223E-3</v>
      </c>
      <c r="GB1992">
        <f t="shared" si="1144"/>
        <v>22.099252914857061</v>
      </c>
      <c r="GD1992" s="9">
        <f t="shared" si="1183"/>
        <v>-101</v>
      </c>
      <c r="GF1992">
        <f t="shared" si="1184"/>
        <v>0.93969262078590832</v>
      </c>
      <c r="GG1992">
        <f t="shared" si="1145"/>
        <v>-0.32234253956996833</v>
      </c>
      <c r="GI1992">
        <f t="shared" si="1146"/>
        <v>1.0536083439876458</v>
      </c>
      <c r="GK1992" s="9">
        <f t="shared" si="1185"/>
        <v>-120</v>
      </c>
      <c r="GM1992">
        <f t="shared" si="1186"/>
        <v>0.98480775301220802</v>
      </c>
      <c r="GN1992">
        <f t="shared" si="1147"/>
        <v>-0.6535903348633243</v>
      </c>
      <c r="GP1992">
        <f t="shared" si="1148"/>
        <v>-33.067982432539857</v>
      </c>
      <c r="GR1992" s="9">
        <f t="shared" si="1187"/>
        <v>-120</v>
      </c>
      <c r="GT1992">
        <f t="shared" si="1188"/>
        <v>0.98480775301220802</v>
      </c>
      <c r="GU1992">
        <f t="shared" si="1149"/>
        <v>-0.6535903348633243</v>
      </c>
      <c r="GW1992">
        <f t="shared" si="1150"/>
        <v>-33.067982432539857</v>
      </c>
      <c r="GY1992" s="9">
        <f t="shared" si="1189"/>
        <v>-143</v>
      </c>
      <c r="HA1992">
        <f t="shared" si="1190"/>
        <v>1</v>
      </c>
      <c r="HB1992">
        <f t="shared" si="1151"/>
        <v>-1.0010000000000001</v>
      </c>
      <c r="HD1992" t="e">
        <f t="shared" si="1152"/>
        <v>#NUM!</v>
      </c>
    </row>
    <row r="1993" spans="1:212" x14ac:dyDescent="0.2">
      <c r="A1993">
        <v>-160</v>
      </c>
      <c r="B1993">
        <f t="shared" si="1107"/>
        <v>-160</v>
      </c>
      <c r="C1993">
        <f t="shared" si="1108"/>
        <v>-0.17364817766693033</v>
      </c>
      <c r="D1993">
        <f t="shared" si="1192"/>
        <v>0.99939419993623013</v>
      </c>
      <c r="E1993">
        <f t="shared" si="1153"/>
        <v>-12</v>
      </c>
      <c r="G1993">
        <f t="shared" si="1110"/>
        <v>-114.22554396381631</v>
      </c>
      <c r="M1993">
        <f t="shared" si="1111"/>
        <v>-0.34202014332566871</v>
      </c>
      <c r="N1993">
        <f t="shared" si="1112"/>
        <v>0.99954614586790047</v>
      </c>
      <c r="O1993">
        <f t="shared" si="1154"/>
        <v>-25</v>
      </c>
      <c r="P1993">
        <f t="shared" si="1113"/>
        <v>-130.27443428879607</v>
      </c>
      <c r="Q1993">
        <f t="shared" si="1114"/>
        <v>-130.27443428879607</v>
      </c>
      <c r="R1993">
        <f t="shared" si="1115"/>
        <v>-0.49999999999999994</v>
      </c>
      <c r="S1993">
        <f t="shared" si="1116"/>
        <v>1.4260254037844386</v>
      </c>
      <c r="U1993">
        <f t="shared" si="1155"/>
        <v>-38</v>
      </c>
      <c r="X1993">
        <f t="shared" si="1117"/>
        <v>-130.24602824735697</v>
      </c>
      <c r="Z1993">
        <f t="shared" si="1156"/>
        <v>-0.64278760968653925</v>
      </c>
      <c r="AA1993">
        <f t="shared" si="1118"/>
        <v>1.4859665659679018</v>
      </c>
      <c r="AB1993">
        <f t="shared" si="1157"/>
        <v>-160</v>
      </c>
      <c r="AC1993">
        <f t="shared" si="1158"/>
        <v>-51</v>
      </c>
      <c r="AE1993">
        <f t="shared" si="1119"/>
        <v>-121.84260227029674</v>
      </c>
      <c r="AG1993">
        <f t="shared" si="1159"/>
        <v>-0.76604444311897801</v>
      </c>
      <c r="AH1993">
        <f t="shared" si="1120"/>
        <v>1.5007573859797947</v>
      </c>
      <c r="AJ1993">
        <f t="shared" si="1160"/>
        <v>-66</v>
      </c>
      <c r="AL1993">
        <f t="shared" si="1121"/>
        <v>-127.71971742147954</v>
      </c>
      <c r="AN1993">
        <f t="shared" si="1161"/>
        <v>-0.8660254037844386</v>
      </c>
      <c r="AO1993">
        <f t="shared" si="1122"/>
        <v>1.4699484522385715</v>
      </c>
      <c r="AP1993">
        <f t="shared" si="1123"/>
        <v>-160</v>
      </c>
      <c r="AQ1993">
        <f t="shared" si="1162"/>
        <v>-82</v>
      </c>
      <c r="AS1993">
        <f t="shared" si="1124"/>
        <v>-130.30042177670057</v>
      </c>
      <c r="AU1993">
        <f t="shared" si="1163"/>
        <v>-0.93969262078590832</v>
      </c>
      <c r="AV1993">
        <f t="shared" si="1125"/>
        <v>1.3944758786058862</v>
      </c>
      <c r="AX1993">
        <f t="shared" si="1164"/>
        <v>-100</v>
      </c>
      <c r="AZ1993">
        <f t="shared" si="1126"/>
        <v>-139.85485792009837</v>
      </c>
      <c r="BB1993">
        <f t="shared" si="1165"/>
        <v>-0.98480775301220802</v>
      </c>
      <c r="BC1993">
        <f t="shared" si="1127"/>
        <v>1.2766328610406035</v>
      </c>
      <c r="BE1993">
        <f t="shared" si="1166"/>
        <v>-119</v>
      </c>
      <c r="BG1993">
        <f t="shared" si="1128"/>
        <v>-126.98118867421793</v>
      </c>
      <c r="BI1993">
        <f t="shared" si="1167"/>
        <v>-1</v>
      </c>
      <c r="BJ1993">
        <f t="shared" si="1129"/>
        <v>1.1200000000000001</v>
      </c>
      <c r="BL1993">
        <f t="shared" si="1168"/>
        <v>-142</v>
      </c>
      <c r="BN1993">
        <f t="shared" si="1130"/>
        <v>-127.23141838414251</v>
      </c>
      <c r="EL1993">
        <v>-160</v>
      </c>
      <c r="EM1993">
        <f t="shared" si="1131"/>
        <v>-12.451810754475517</v>
      </c>
      <c r="EN1993">
        <f t="shared" si="1169"/>
        <v>0.40000000000000019</v>
      </c>
      <c r="EO1993" s="9">
        <f t="shared" si="1170"/>
        <v>-13</v>
      </c>
      <c r="EQ1993">
        <f t="shared" si="1171"/>
        <v>0.17364817766693033</v>
      </c>
      <c r="ER1993">
        <f t="shared" si="1132"/>
        <v>0.96900576884451739</v>
      </c>
      <c r="ES1993">
        <f t="shared" si="1133"/>
        <v>60.376526375099587</v>
      </c>
      <c r="ET1993">
        <f t="shared" si="1134"/>
        <v>60.376526375099566</v>
      </c>
      <c r="EU1993" s="9">
        <f t="shared" si="1172"/>
        <v>-26</v>
      </c>
      <c r="EW1993">
        <f t="shared" si="1173"/>
        <v>0.34202014332566871</v>
      </c>
      <c r="EX1993">
        <f t="shared" si="1135"/>
        <v>0.87744495470063677</v>
      </c>
      <c r="EZ1993">
        <f t="shared" si="1136"/>
        <v>57.497531468443704</v>
      </c>
      <c r="FB1993" s="9">
        <f t="shared" si="1191"/>
        <v>-39</v>
      </c>
      <c r="FD1993">
        <f t="shared" si="1174"/>
        <v>0.49999999999999994</v>
      </c>
      <c r="FE1993">
        <f t="shared" si="1137"/>
        <v>0.72952540378443875</v>
      </c>
      <c r="FG1993">
        <f t="shared" si="1138"/>
        <v>52.558204488495448</v>
      </c>
      <c r="FI1993" s="9">
        <f t="shared" si="1175"/>
        <v>-52</v>
      </c>
      <c r="FK1993">
        <f t="shared" si="1176"/>
        <v>0.64278760968653925</v>
      </c>
      <c r="FL1993">
        <f t="shared" si="1139"/>
        <v>0.53206975319307781</v>
      </c>
      <c r="FN1993">
        <f t="shared" si="1140"/>
        <v>45.318882823578598</v>
      </c>
      <c r="FP1993" s="9">
        <f t="shared" si="1177"/>
        <v>-67</v>
      </c>
      <c r="FQ1993" s="9">
        <f t="shared" si="1178"/>
        <v>-160</v>
      </c>
      <c r="FR1993">
        <f t="shared" si="1179"/>
        <v>0.76604444311897801</v>
      </c>
      <c r="FS1993">
        <f t="shared" si="1141"/>
        <v>0.28351276586373869</v>
      </c>
      <c r="FT1993">
        <f t="shared" si="1142"/>
        <v>39.260960437658859</v>
      </c>
      <c r="FU1993">
        <f t="shared" si="1180"/>
        <v>39.260960437658859</v>
      </c>
      <c r="FW1993" s="9">
        <f t="shared" si="1181"/>
        <v>-83</v>
      </c>
      <c r="FY1993">
        <f t="shared" si="1182"/>
        <v>0.8660254037844386</v>
      </c>
      <c r="FZ1993">
        <f t="shared" si="1143"/>
        <v>-3.1607595987587223E-3</v>
      </c>
      <c r="GB1993">
        <f t="shared" si="1144"/>
        <v>22.099252914857061</v>
      </c>
      <c r="GD1993" s="9">
        <f t="shared" si="1183"/>
        <v>-101</v>
      </c>
      <c r="GF1993">
        <f t="shared" si="1184"/>
        <v>0.93969262078590832</v>
      </c>
      <c r="GG1993">
        <f t="shared" si="1145"/>
        <v>-0.32234253956996833</v>
      </c>
      <c r="GI1993">
        <f t="shared" si="1146"/>
        <v>1.0536083439876458</v>
      </c>
      <c r="GK1993" s="9">
        <f t="shared" si="1185"/>
        <v>-120</v>
      </c>
      <c r="GM1993">
        <f t="shared" si="1186"/>
        <v>0.98480775301220802</v>
      </c>
      <c r="GN1993">
        <f t="shared" si="1147"/>
        <v>-0.6535903348633243</v>
      </c>
      <c r="GP1993">
        <f t="shared" si="1148"/>
        <v>-33.067982432539857</v>
      </c>
      <c r="GR1993" s="9">
        <f t="shared" si="1187"/>
        <v>-120</v>
      </c>
      <c r="GT1993">
        <f t="shared" si="1188"/>
        <v>0.98480775301220802</v>
      </c>
      <c r="GU1993">
        <f t="shared" si="1149"/>
        <v>-0.6535903348633243</v>
      </c>
      <c r="GW1993">
        <f t="shared" si="1150"/>
        <v>-33.067982432539857</v>
      </c>
      <c r="GY1993" s="9">
        <f t="shared" si="1189"/>
        <v>-143</v>
      </c>
      <c r="HA1993">
        <f t="shared" si="1190"/>
        <v>1</v>
      </c>
      <c r="HB1993">
        <f t="shared" si="1151"/>
        <v>-1.0010000000000001</v>
      </c>
      <c r="HD1993" t="e">
        <f t="shared" si="1152"/>
        <v>#NUM!</v>
      </c>
    </row>
    <row r="1994" spans="1:212" x14ac:dyDescent="0.2">
      <c r="A1994">
        <v>-159</v>
      </c>
      <c r="B1994">
        <f t="shared" si="1107"/>
        <v>-159</v>
      </c>
      <c r="C1994">
        <f t="shared" si="1108"/>
        <v>-0.17364817766693033</v>
      </c>
      <c r="D1994">
        <f t="shared" si="1192"/>
        <v>0.99939419993623013</v>
      </c>
      <c r="E1994">
        <f t="shared" si="1153"/>
        <v>-12</v>
      </c>
      <c r="G1994">
        <f t="shared" si="1110"/>
        <v>-114.22554396381631</v>
      </c>
      <c r="M1994">
        <f t="shared" si="1111"/>
        <v>-0.34202014332566871</v>
      </c>
      <c r="N1994">
        <f t="shared" si="1112"/>
        <v>0.99954614586790047</v>
      </c>
      <c r="O1994">
        <f t="shared" si="1154"/>
        <v>-25</v>
      </c>
      <c r="P1994">
        <f t="shared" si="1113"/>
        <v>-130.27443428879607</v>
      </c>
      <c r="Q1994">
        <f t="shared" si="1114"/>
        <v>-130.27443428879607</v>
      </c>
      <c r="R1994">
        <f t="shared" si="1115"/>
        <v>-0.49999999999999994</v>
      </c>
      <c r="S1994">
        <f t="shared" si="1116"/>
        <v>1.4225254037844386</v>
      </c>
      <c r="U1994">
        <f t="shared" si="1155"/>
        <v>-38</v>
      </c>
      <c r="X1994">
        <f t="shared" si="1117"/>
        <v>-130.24602824735697</v>
      </c>
      <c r="Z1994">
        <f t="shared" si="1156"/>
        <v>-0.64278760968653925</v>
      </c>
      <c r="AA1994">
        <f t="shared" si="1118"/>
        <v>1.4814670527000962</v>
      </c>
      <c r="AB1994">
        <f t="shared" si="1157"/>
        <v>-159</v>
      </c>
      <c r="AC1994">
        <f t="shared" si="1158"/>
        <v>-51</v>
      </c>
      <c r="AE1994">
        <f t="shared" si="1119"/>
        <v>-121.84260227029674</v>
      </c>
      <c r="AG1994">
        <f t="shared" si="1159"/>
        <v>-0.76604444311897801</v>
      </c>
      <c r="AH1994">
        <f t="shared" si="1120"/>
        <v>1.4953950748779619</v>
      </c>
      <c r="AJ1994">
        <f t="shared" si="1160"/>
        <v>-66</v>
      </c>
      <c r="AL1994">
        <f t="shared" si="1121"/>
        <v>-127.71971742147954</v>
      </c>
      <c r="AN1994">
        <f t="shared" si="1161"/>
        <v>-0.8660254037844386</v>
      </c>
      <c r="AO1994">
        <f t="shared" si="1122"/>
        <v>1.4638862744120802</v>
      </c>
      <c r="AP1994">
        <f t="shared" si="1123"/>
        <v>-159</v>
      </c>
      <c r="AQ1994">
        <f t="shared" si="1162"/>
        <v>-82</v>
      </c>
      <c r="AS1994">
        <f t="shared" si="1124"/>
        <v>-130.30042177670057</v>
      </c>
      <c r="AU1994">
        <f t="shared" si="1163"/>
        <v>-0.93969262078590832</v>
      </c>
      <c r="AV1994">
        <f t="shared" si="1125"/>
        <v>1.3878980302603849</v>
      </c>
      <c r="AX1994">
        <f t="shared" si="1164"/>
        <v>-100</v>
      </c>
      <c r="AZ1994">
        <f t="shared" si="1126"/>
        <v>-139.85485792009837</v>
      </c>
      <c r="BB1994">
        <f t="shared" si="1165"/>
        <v>-0.98480775301220802</v>
      </c>
      <c r="BC1994">
        <f t="shared" si="1127"/>
        <v>1.2697392067695179</v>
      </c>
      <c r="BE1994">
        <f t="shared" si="1166"/>
        <v>-119</v>
      </c>
      <c r="BG1994">
        <f t="shared" si="1128"/>
        <v>-126.98118867421793</v>
      </c>
      <c r="BI1994">
        <f t="shared" si="1167"/>
        <v>-1</v>
      </c>
      <c r="BJ1994">
        <f t="shared" si="1129"/>
        <v>1.113</v>
      </c>
      <c r="BL1994">
        <f t="shared" si="1168"/>
        <v>-142</v>
      </c>
      <c r="BN1994">
        <f t="shared" si="1130"/>
        <v>-127.23141838414251</v>
      </c>
      <c r="EL1994">
        <v>-159</v>
      </c>
      <c r="EM1994">
        <f t="shared" si="1131"/>
        <v>-12.457894558989388</v>
      </c>
      <c r="EN1994">
        <f t="shared" si="1169"/>
        <v>0.4100000000000002</v>
      </c>
      <c r="EO1994" s="9">
        <f t="shared" si="1170"/>
        <v>-13</v>
      </c>
      <c r="EQ1994">
        <f t="shared" si="1171"/>
        <v>0.17364817766693033</v>
      </c>
      <c r="ER1994">
        <f t="shared" si="1132"/>
        <v>0.96900576884451739</v>
      </c>
      <c r="ES1994">
        <f t="shared" si="1133"/>
        <v>60.376526375099587</v>
      </c>
      <c r="ET1994">
        <f t="shared" si="1134"/>
        <v>60.376526375099566</v>
      </c>
      <c r="EU1994" s="9">
        <f t="shared" si="1172"/>
        <v>-26</v>
      </c>
      <c r="EW1994">
        <f t="shared" si="1173"/>
        <v>0.34202014332566871</v>
      </c>
      <c r="EX1994">
        <f t="shared" si="1135"/>
        <v>0.87744495470063677</v>
      </c>
      <c r="EZ1994">
        <f t="shared" si="1136"/>
        <v>57.497531468443704</v>
      </c>
      <c r="FB1994" s="9">
        <f t="shared" si="1191"/>
        <v>-39</v>
      </c>
      <c r="FD1994">
        <f t="shared" si="1174"/>
        <v>0.49999999999999994</v>
      </c>
      <c r="FE1994">
        <f t="shared" si="1137"/>
        <v>0.72952540378443875</v>
      </c>
      <c r="FG1994">
        <f t="shared" si="1138"/>
        <v>52.558204488495448</v>
      </c>
      <c r="FI1994" s="9">
        <f t="shared" si="1175"/>
        <v>-52</v>
      </c>
      <c r="FK1994">
        <f t="shared" si="1176"/>
        <v>0.64278760968653925</v>
      </c>
      <c r="FL1994">
        <f t="shared" si="1139"/>
        <v>0.53206975319307781</v>
      </c>
      <c r="FN1994">
        <f t="shared" si="1140"/>
        <v>45.318882823578598</v>
      </c>
      <c r="FP1994" s="9">
        <f t="shared" si="1177"/>
        <v>-67</v>
      </c>
      <c r="FQ1994" s="9">
        <f t="shared" si="1178"/>
        <v>-159</v>
      </c>
      <c r="FR1994">
        <f t="shared" si="1179"/>
        <v>0.76604444311897801</v>
      </c>
      <c r="FS1994">
        <f t="shared" si="1141"/>
        <v>0.28351276586373869</v>
      </c>
      <c r="FT1994">
        <f t="shared" si="1142"/>
        <v>39.478429086269038</v>
      </c>
      <c r="FU1994">
        <f t="shared" si="1180"/>
        <v>39.478429086269038</v>
      </c>
      <c r="FW1994" s="9">
        <f t="shared" si="1181"/>
        <v>-83</v>
      </c>
      <c r="FY1994">
        <f t="shared" si="1182"/>
        <v>0.8660254037844386</v>
      </c>
      <c r="FZ1994">
        <f t="shared" si="1143"/>
        <v>-3.1607595987587223E-3</v>
      </c>
      <c r="GB1994">
        <f t="shared" si="1144"/>
        <v>22.099252914857061</v>
      </c>
      <c r="GD1994" s="9">
        <f t="shared" si="1183"/>
        <v>-101</v>
      </c>
      <c r="GF1994">
        <f t="shared" si="1184"/>
        <v>0.93969262078590832</v>
      </c>
      <c r="GG1994">
        <f t="shared" si="1145"/>
        <v>-0.32234253956996833</v>
      </c>
      <c r="GI1994">
        <f t="shared" si="1146"/>
        <v>1.0536083439876458</v>
      </c>
      <c r="GK1994" s="9">
        <f t="shared" si="1185"/>
        <v>-120</v>
      </c>
      <c r="GM1994">
        <f t="shared" si="1186"/>
        <v>0.98480775301220802</v>
      </c>
      <c r="GN1994">
        <f t="shared" si="1147"/>
        <v>-0.6535903348633243</v>
      </c>
      <c r="GP1994">
        <f t="shared" si="1148"/>
        <v>-33.067982432539857</v>
      </c>
      <c r="GR1994" s="9">
        <f t="shared" si="1187"/>
        <v>-120</v>
      </c>
      <c r="GT1994">
        <f t="shared" si="1188"/>
        <v>0.98480775301220802</v>
      </c>
      <c r="GU1994">
        <f t="shared" si="1149"/>
        <v>-0.6535903348633243</v>
      </c>
      <c r="GW1994">
        <f t="shared" si="1150"/>
        <v>-33.067982432539857</v>
      </c>
      <c r="GY1994" s="9">
        <f t="shared" si="1189"/>
        <v>-143</v>
      </c>
      <c r="HA1994">
        <f t="shared" si="1190"/>
        <v>1</v>
      </c>
      <c r="HB1994">
        <f t="shared" si="1151"/>
        <v>-1.0010000000000001</v>
      </c>
      <c r="HD1994" t="e">
        <f t="shared" si="1152"/>
        <v>#NUM!</v>
      </c>
    </row>
    <row r="1995" spans="1:212" x14ac:dyDescent="0.2">
      <c r="A1995">
        <v>-158</v>
      </c>
      <c r="B1995">
        <f t="shared" si="1107"/>
        <v>-158</v>
      </c>
      <c r="C1995">
        <f t="shared" si="1108"/>
        <v>-0.17364817766693033</v>
      </c>
      <c r="D1995">
        <f t="shared" si="1192"/>
        <v>0.99939419993623013</v>
      </c>
      <c r="E1995">
        <f t="shared" si="1153"/>
        <v>-12</v>
      </c>
      <c r="G1995">
        <f t="shared" si="1110"/>
        <v>-114.22554396381631</v>
      </c>
      <c r="M1995">
        <f t="shared" si="1111"/>
        <v>-0.34202014332566871</v>
      </c>
      <c r="N1995">
        <f t="shared" si="1112"/>
        <v>0.99954614586790047</v>
      </c>
      <c r="O1995">
        <f t="shared" si="1154"/>
        <v>-25</v>
      </c>
      <c r="P1995">
        <f t="shared" si="1113"/>
        <v>-130.27443428879607</v>
      </c>
      <c r="Q1995">
        <f t="shared" si="1114"/>
        <v>-130.27443428879607</v>
      </c>
      <c r="R1995">
        <f t="shared" si="1115"/>
        <v>-0.49999999999999994</v>
      </c>
      <c r="S1995">
        <f t="shared" si="1116"/>
        <v>1.4190254037844388</v>
      </c>
      <c r="U1995">
        <f t="shared" si="1155"/>
        <v>-38</v>
      </c>
      <c r="X1995">
        <f t="shared" si="1117"/>
        <v>-130.24602824735697</v>
      </c>
      <c r="Z1995">
        <f t="shared" si="1156"/>
        <v>-0.64278760968653925</v>
      </c>
      <c r="AA1995">
        <f t="shared" si="1118"/>
        <v>1.4769675394322903</v>
      </c>
      <c r="AB1995">
        <f t="shared" si="1157"/>
        <v>-158</v>
      </c>
      <c r="AC1995">
        <f t="shared" si="1158"/>
        <v>-51</v>
      </c>
      <c r="AE1995">
        <f t="shared" si="1119"/>
        <v>-121.84260227029674</v>
      </c>
      <c r="AG1995">
        <f t="shared" si="1159"/>
        <v>-0.76604444311897801</v>
      </c>
      <c r="AH1995">
        <f t="shared" si="1120"/>
        <v>1.490032763776129</v>
      </c>
      <c r="AJ1995">
        <f t="shared" si="1160"/>
        <v>-66</v>
      </c>
      <c r="AL1995">
        <f t="shared" si="1121"/>
        <v>-127.71971742147954</v>
      </c>
      <c r="AN1995">
        <f t="shared" si="1161"/>
        <v>-0.8660254037844386</v>
      </c>
      <c r="AO1995">
        <f t="shared" si="1122"/>
        <v>1.4578240965855893</v>
      </c>
      <c r="AP1995">
        <f t="shared" si="1123"/>
        <v>-158</v>
      </c>
      <c r="AQ1995">
        <f t="shared" si="1162"/>
        <v>-82</v>
      </c>
      <c r="AS1995">
        <f t="shared" si="1124"/>
        <v>-130.30042177670057</v>
      </c>
      <c r="AU1995">
        <f t="shared" si="1163"/>
        <v>-0.93969262078590832</v>
      </c>
      <c r="AV1995">
        <f t="shared" si="1125"/>
        <v>1.3813201819148835</v>
      </c>
      <c r="AX1995">
        <f t="shared" si="1164"/>
        <v>-100</v>
      </c>
      <c r="AZ1995">
        <f t="shared" si="1126"/>
        <v>-139.85485792009837</v>
      </c>
      <c r="BB1995">
        <f t="shared" si="1165"/>
        <v>-0.98480775301220802</v>
      </c>
      <c r="BC1995">
        <f t="shared" si="1127"/>
        <v>1.2628455524984323</v>
      </c>
      <c r="BE1995">
        <f t="shared" si="1166"/>
        <v>-119</v>
      </c>
      <c r="BG1995">
        <f t="shared" si="1128"/>
        <v>-126.98118867421793</v>
      </c>
      <c r="BI1995">
        <f t="shared" si="1167"/>
        <v>-1</v>
      </c>
      <c r="BJ1995">
        <f t="shared" si="1129"/>
        <v>1.1060000000000001</v>
      </c>
      <c r="BL1995">
        <f t="shared" si="1168"/>
        <v>-142</v>
      </c>
      <c r="BN1995">
        <f t="shared" si="1130"/>
        <v>-127.23141838414251</v>
      </c>
      <c r="EL1995">
        <v>-158</v>
      </c>
      <c r="EM1995">
        <f t="shared" si="1131"/>
        <v>-12.463183601105028</v>
      </c>
      <c r="EN1995">
        <f t="shared" si="1169"/>
        <v>0.42000000000000021</v>
      </c>
      <c r="EO1995" s="9">
        <f t="shared" si="1170"/>
        <v>-13</v>
      </c>
      <c r="EQ1995">
        <f t="shared" si="1171"/>
        <v>0.17364817766693033</v>
      </c>
      <c r="ER1995">
        <f t="shared" si="1132"/>
        <v>0.96900576884451739</v>
      </c>
      <c r="ES1995">
        <f t="shared" si="1133"/>
        <v>60.376526375099587</v>
      </c>
      <c r="ET1995">
        <f t="shared" si="1134"/>
        <v>60.376526375099566</v>
      </c>
      <c r="EU1995" s="9">
        <f t="shared" si="1172"/>
        <v>-26</v>
      </c>
      <c r="EW1995">
        <f t="shared" si="1173"/>
        <v>0.34202014332566871</v>
      </c>
      <c r="EX1995">
        <f t="shared" si="1135"/>
        <v>0.87744495470063677</v>
      </c>
      <c r="EZ1995">
        <f t="shared" si="1136"/>
        <v>57.497531468443704</v>
      </c>
      <c r="FB1995" s="9">
        <f t="shared" si="1191"/>
        <v>-39</v>
      </c>
      <c r="FD1995">
        <f t="shared" si="1174"/>
        <v>0.49999999999999994</v>
      </c>
      <c r="FE1995">
        <f t="shared" si="1137"/>
        <v>0.72952540378443875</v>
      </c>
      <c r="FG1995">
        <f t="shared" si="1138"/>
        <v>52.558204488495448</v>
      </c>
      <c r="FI1995" s="9">
        <f t="shared" si="1175"/>
        <v>-52</v>
      </c>
      <c r="FK1995">
        <f t="shared" si="1176"/>
        <v>0.64278760968653925</v>
      </c>
      <c r="FL1995">
        <f t="shared" si="1139"/>
        <v>0.53206975319307781</v>
      </c>
      <c r="FN1995">
        <f t="shared" si="1140"/>
        <v>45.318882823578598</v>
      </c>
      <c r="FP1995" s="9">
        <f t="shared" si="1177"/>
        <v>-67</v>
      </c>
      <c r="FQ1995" s="9">
        <f t="shared" si="1178"/>
        <v>-158</v>
      </c>
      <c r="FR1995">
        <f t="shared" si="1179"/>
        <v>0.76604444311897801</v>
      </c>
      <c r="FS1995">
        <f t="shared" si="1141"/>
        <v>0.28351276586373869</v>
      </c>
      <c r="FT1995">
        <f t="shared" si="1142"/>
        <v>39.690160722412088</v>
      </c>
      <c r="FU1995">
        <f t="shared" si="1180"/>
        <v>39.690160722412088</v>
      </c>
      <c r="FW1995" s="9">
        <f t="shared" si="1181"/>
        <v>-83</v>
      </c>
      <c r="FY1995">
        <f t="shared" si="1182"/>
        <v>0.8660254037844386</v>
      </c>
      <c r="FZ1995">
        <f t="shared" si="1143"/>
        <v>-3.1607595987587223E-3</v>
      </c>
      <c r="GB1995">
        <f t="shared" si="1144"/>
        <v>22.099252914857061</v>
      </c>
      <c r="GD1995" s="9">
        <f t="shared" si="1183"/>
        <v>-101</v>
      </c>
      <c r="GF1995">
        <f t="shared" si="1184"/>
        <v>0.93969262078590832</v>
      </c>
      <c r="GG1995">
        <f t="shared" si="1145"/>
        <v>-0.32234253956996833</v>
      </c>
      <c r="GI1995">
        <f t="shared" si="1146"/>
        <v>1.0536083439876458</v>
      </c>
      <c r="GK1995" s="9">
        <f t="shared" si="1185"/>
        <v>-120</v>
      </c>
      <c r="GM1995">
        <f t="shared" si="1186"/>
        <v>0.98480775301220802</v>
      </c>
      <c r="GN1995">
        <f t="shared" si="1147"/>
        <v>-0.6535903348633243</v>
      </c>
      <c r="GP1995">
        <f t="shared" si="1148"/>
        <v>-33.067982432539857</v>
      </c>
      <c r="GR1995" s="9">
        <f t="shared" si="1187"/>
        <v>-120</v>
      </c>
      <c r="GT1995">
        <f t="shared" si="1188"/>
        <v>0.98480775301220802</v>
      </c>
      <c r="GU1995">
        <f t="shared" si="1149"/>
        <v>-0.6535903348633243</v>
      </c>
      <c r="GW1995">
        <f t="shared" si="1150"/>
        <v>-33.067982432539857</v>
      </c>
      <c r="GY1995" s="9">
        <f t="shared" si="1189"/>
        <v>-143</v>
      </c>
      <c r="HA1995">
        <f t="shared" si="1190"/>
        <v>1</v>
      </c>
      <c r="HB1995">
        <f t="shared" si="1151"/>
        <v>-1.0010000000000001</v>
      </c>
      <c r="HD1995" t="e">
        <f t="shared" si="1152"/>
        <v>#NUM!</v>
      </c>
    </row>
    <row r="1996" spans="1:212" x14ac:dyDescent="0.2">
      <c r="A1996">
        <v>-157</v>
      </c>
      <c r="B1996">
        <f t="shared" si="1107"/>
        <v>-157</v>
      </c>
      <c r="C1996">
        <f t="shared" si="1108"/>
        <v>-0.17364817766693033</v>
      </c>
      <c r="D1996">
        <f t="shared" si="1192"/>
        <v>0.99939419993623013</v>
      </c>
      <c r="E1996">
        <f t="shared" si="1153"/>
        <v>-12</v>
      </c>
      <c r="G1996">
        <f t="shared" si="1110"/>
        <v>-114.22554396381631</v>
      </c>
      <c r="M1996">
        <f t="shared" si="1111"/>
        <v>-0.34202014332566871</v>
      </c>
      <c r="N1996">
        <f t="shared" si="1112"/>
        <v>0.99954614586790047</v>
      </c>
      <c r="O1996">
        <f t="shared" si="1154"/>
        <v>-25</v>
      </c>
      <c r="P1996">
        <f t="shared" si="1113"/>
        <v>-130.27443428879607</v>
      </c>
      <c r="Q1996">
        <f t="shared" si="1114"/>
        <v>-130.27443428879607</v>
      </c>
      <c r="R1996">
        <f t="shared" si="1115"/>
        <v>-0.49999999999999994</v>
      </c>
      <c r="S1996">
        <f t="shared" si="1116"/>
        <v>1.4155254037844387</v>
      </c>
      <c r="U1996">
        <f t="shared" si="1155"/>
        <v>-38</v>
      </c>
      <c r="X1996">
        <f t="shared" si="1117"/>
        <v>-130.24602824735697</v>
      </c>
      <c r="Z1996">
        <f t="shared" si="1156"/>
        <v>-0.64278760968653925</v>
      </c>
      <c r="AA1996">
        <f t="shared" si="1118"/>
        <v>1.4724680261644845</v>
      </c>
      <c r="AB1996">
        <f t="shared" si="1157"/>
        <v>-157</v>
      </c>
      <c r="AC1996">
        <f t="shared" si="1158"/>
        <v>-51</v>
      </c>
      <c r="AE1996">
        <f t="shared" si="1119"/>
        <v>-121.84260227029674</v>
      </c>
      <c r="AG1996">
        <f t="shared" si="1159"/>
        <v>-0.76604444311897801</v>
      </c>
      <c r="AH1996">
        <f t="shared" si="1120"/>
        <v>1.4846704526742962</v>
      </c>
      <c r="AJ1996">
        <f t="shared" si="1160"/>
        <v>-66</v>
      </c>
      <c r="AL1996">
        <f t="shared" si="1121"/>
        <v>-127.71971742147954</v>
      </c>
      <c r="AN1996">
        <f t="shared" si="1161"/>
        <v>-0.8660254037844386</v>
      </c>
      <c r="AO1996">
        <f t="shared" si="1122"/>
        <v>1.451761918759098</v>
      </c>
      <c r="AP1996">
        <f t="shared" si="1123"/>
        <v>-157</v>
      </c>
      <c r="AQ1996">
        <f t="shared" si="1162"/>
        <v>-82</v>
      </c>
      <c r="AS1996">
        <f t="shared" si="1124"/>
        <v>-130.30042177670057</v>
      </c>
      <c r="AU1996">
        <f t="shared" si="1163"/>
        <v>-0.93969262078590832</v>
      </c>
      <c r="AV1996">
        <f t="shared" si="1125"/>
        <v>1.374742333569382</v>
      </c>
      <c r="AX1996">
        <f t="shared" si="1164"/>
        <v>-100</v>
      </c>
      <c r="AZ1996">
        <f t="shared" si="1126"/>
        <v>-139.85485792009837</v>
      </c>
      <c r="BB1996">
        <f t="shared" si="1165"/>
        <v>-0.98480775301220802</v>
      </c>
      <c r="BC1996">
        <f t="shared" si="1127"/>
        <v>1.2559518982273472</v>
      </c>
      <c r="BE1996">
        <f t="shared" si="1166"/>
        <v>-119</v>
      </c>
      <c r="BG1996">
        <f t="shared" si="1128"/>
        <v>-126.98118867421793</v>
      </c>
      <c r="BI1996">
        <f t="shared" si="1167"/>
        <v>-1</v>
      </c>
      <c r="BJ1996">
        <f t="shared" si="1129"/>
        <v>1.099</v>
      </c>
      <c r="BL1996">
        <f t="shared" si="1168"/>
        <v>-142</v>
      </c>
      <c r="BN1996">
        <f t="shared" si="1130"/>
        <v>-127.23141838414251</v>
      </c>
      <c r="EL1996">
        <v>-157</v>
      </c>
      <c r="EM1996">
        <f t="shared" si="1131"/>
        <v>-12.467781701056564</v>
      </c>
      <c r="EN1996">
        <f t="shared" si="1169"/>
        <v>0.43000000000000022</v>
      </c>
      <c r="EO1996" s="9">
        <f t="shared" si="1170"/>
        <v>-13</v>
      </c>
      <c r="EQ1996">
        <f t="shared" si="1171"/>
        <v>0.17364817766693033</v>
      </c>
      <c r="ER1996">
        <f t="shared" si="1132"/>
        <v>0.96900576884451739</v>
      </c>
      <c r="ES1996">
        <f t="shared" si="1133"/>
        <v>60.376526375099587</v>
      </c>
      <c r="ET1996">
        <f t="shared" si="1134"/>
        <v>60.376526375099566</v>
      </c>
      <c r="EU1996" s="9">
        <f t="shared" si="1172"/>
        <v>-26</v>
      </c>
      <c r="EW1996">
        <f t="shared" si="1173"/>
        <v>0.34202014332566871</v>
      </c>
      <c r="EX1996">
        <f t="shared" si="1135"/>
        <v>0.87744495470063677</v>
      </c>
      <c r="EZ1996">
        <f t="shared" si="1136"/>
        <v>57.497531468443704</v>
      </c>
      <c r="FB1996" s="9">
        <f t="shared" si="1191"/>
        <v>-39</v>
      </c>
      <c r="FD1996">
        <f t="shared" si="1174"/>
        <v>0.49999999999999994</v>
      </c>
      <c r="FE1996">
        <f t="shared" si="1137"/>
        <v>0.72952540378443875</v>
      </c>
      <c r="FG1996">
        <f t="shared" si="1138"/>
        <v>52.558204488495448</v>
      </c>
      <c r="FI1996" s="9">
        <f t="shared" si="1175"/>
        <v>-52</v>
      </c>
      <c r="FK1996">
        <f t="shared" si="1176"/>
        <v>0.64278760968653925</v>
      </c>
      <c r="FL1996">
        <f t="shared" si="1139"/>
        <v>0.53206975319307781</v>
      </c>
      <c r="FN1996">
        <f t="shared" si="1140"/>
        <v>45.318882823578598</v>
      </c>
      <c r="FP1996" s="9">
        <f t="shared" si="1177"/>
        <v>-67</v>
      </c>
      <c r="FQ1996" s="9">
        <f t="shared" si="1178"/>
        <v>-157</v>
      </c>
      <c r="FR1996">
        <f t="shared" si="1179"/>
        <v>0.76604444311897801</v>
      </c>
      <c r="FS1996">
        <f t="shared" si="1141"/>
        <v>0.28351276586373869</v>
      </c>
      <c r="FT1996">
        <f t="shared" si="1142"/>
        <v>39.896175286198265</v>
      </c>
      <c r="FU1996">
        <f t="shared" si="1180"/>
        <v>39.896175286198265</v>
      </c>
      <c r="FW1996" s="9">
        <f t="shared" si="1181"/>
        <v>-83</v>
      </c>
      <c r="FY1996">
        <f t="shared" si="1182"/>
        <v>0.8660254037844386</v>
      </c>
      <c r="FZ1996">
        <f t="shared" si="1143"/>
        <v>-3.1607595987587223E-3</v>
      </c>
      <c r="GB1996">
        <f t="shared" si="1144"/>
        <v>22.099252914857061</v>
      </c>
      <c r="GD1996" s="9">
        <f t="shared" si="1183"/>
        <v>-101</v>
      </c>
      <c r="GF1996">
        <f t="shared" si="1184"/>
        <v>0.93969262078590832</v>
      </c>
      <c r="GG1996">
        <f t="shared" si="1145"/>
        <v>-0.32234253956996833</v>
      </c>
      <c r="GI1996">
        <f t="shared" si="1146"/>
        <v>1.0536083439876458</v>
      </c>
      <c r="GK1996" s="9">
        <f t="shared" si="1185"/>
        <v>-120</v>
      </c>
      <c r="GM1996">
        <f t="shared" si="1186"/>
        <v>0.98480775301220802</v>
      </c>
      <c r="GN1996">
        <f t="shared" si="1147"/>
        <v>-0.6535903348633243</v>
      </c>
      <c r="GP1996">
        <f t="shared" si="1148"/>
        <v>-33.067982432539857</v>
      </c>
      <c r="GR1996" s="9">
        <f t="shared" si="1187"/>
        <v>-120</v>
      </c>
      <c r="GT1996">
        <f t="shared" si="1188"/>
        <v>0.98480775301220802</v>
      </c>
      <c r="GU1996">
        <f t="shared" si="1149"/>
        <v>-0.6535903348633243</v>
      </c>
      <c r="GW1996">
        <f t="shared" si="1150"/>
        <v>-33.067982432539857</v>
      </c>
      <c r="GY1996" s="9">
        <f t="shared" si="1189"/>
        <v>-143</v>
      </c>
      <c r="HA1996">
        <f t="shared" si="1190"/>
        <v>1</v>
      </c>
      <c r="HB1996">
        <f t="shared" si="1151"/>
        <v>-1.0010000000000001</v>
      </c>
      <c r="HD1996" t="e">
        <f t="shared" si="1152"/>
        <v>#NUM!</v>
      </c>
    </row>
    <row r="1997" spans="1:212" x14ac:dyDescent="0.2">
      <c r="A1997">
        <v>-156</v>
      </c>
      <c r="B1997">
        <f t="shared" si="1107"/>
        <v>-156</v>
      </c>
      <c r="C1997">
        <f t="shared" si="1108"/>
        <v>-0.17364817766693033</v>
      </c>
      <c r="D1997">
        <f t="shared" si="1192"/>
        <v>0.99939419993623013</v>
      </c>
      <c r="E1997">
        <f t="shared" si="1153"/>
        <v>-12</v>
      </c>
      <c r="G1997">
        <f t="shared" si="1110"/>
        <v>-114.22554396381631</v>
      </c>
      <c r="M1997">
        <f t="shared" si="1111"/>
        <v>-0.34202014332566871</v>
      </c>
      <c r="N1997">
        <f t="shared" si="1112"/>
        <v>0.99954614586790047</v>
      </c>
      <c r="O1997">
        <f t="shared" si="1154"/>
        <v>-25</v>
      </c>
      <c r="P1997">
        <f t="shared" si="1113"/>
        <v>-130.27443428879607</v>
      </c>
      <c r="Q1997">
        <f t="shared" si="1114"/>
        <v>-130.27443428879607</v>
      </c>
      <c r="R1997">
        <f t="shared" si="1115"/>
        <v>-0.49999999999999994</v>
      </c>
      <c r="S1997">
        <f t="shared" si="1116"/>
        <v>1.4120254037844386</v>
      </c>
      <c r="U1997">
        <f t="shared" si="1155"/>
        <v>-38</v>
      </c>
      <c r="X1997">
        <f t="shared" si="1117"/>
        <v>-130.24602824735697</v>
      </c>
      <c r="Z1997">
        <f t="shared" si="1156"/>
        <v>-0.64278760968653925</v>
      </c>
      <c r="AA1997">
        <f t="shared" si="1118"/>
        <v>1.4679685128966788</v>
      </c>
      <c r="AB1997">
        <f t="shared" si="1157"/>
        <v>-156</v>
      </c>
      <c r="AC1997">
        <f t="shared" si="1158"/>
        <v>-51</v>
      </c>
      <c r="AE1997">
        <f t="shared" si="1119"/>
        <v>-121.84260227029674</v>
      </c>
      <c r="AG1997">
        <f t="shared" si="1159"/>
        <v>-0.76604444311897801</v>
      </c>
      <c r="AH1997">
        <f t="shared" si="1120"/>
        <v>1.4793081415724632</v>
      </c>
      <c r="AJ1997">
        <f t="shared" si="1160"/>
        <v>-66</v>
      </c>
      <c r="AL1997">
        <f t="shared" si="1121"/>
        <v>-127.71971742147954</v>
      </c>
      <c r="AN1997">
        <f t="shared" si="1161"/>
        <v>-0.8660254037844386</v>
      </c>
      <c r="AO1997">
        <f t="shared" si="1122"/>
        <v>1.4456997409326071</v>
      </c>
      <c r="AP1997">
        <f t="shared" si="1123"/>
        <v>-156</v>
      </c>
      <c r="AQ1997">
        <f t="shared" si="1162"/>
        <v>-82</v>
      </c>
      <c r="AS1997">
        <f t="shared" si="1124"/>
        <v>-130.30042177670057</v>
      </c>
      <c r="AU1997">
        <f t="shared" si="1163"/>
        <v>-0.93969262078590832</v>
      </c>
      <c r="AV1997">
        <f t="shared" si="1125"/>
        <v>1.3681644852238808</v>
      </c>
      <c r="AX1997">
        <f t="shared" si="1164"/>
        <v>-100</v>
      </c>
      <c r="AZ1997">
        <f t="shared" si="1126"/>
        <v>-139.85485792009837</v>
      </c>
      <c r="BB1997">
        <f t="shared" si="1165"/>
        <v>-0.98480775301220802</v>
      </c>
      <c r="BC1997">
        <f t="shared" si="1127"/>
        <v>1.2490582439562616</v>
      </c>
      <c r="BE1997">
        <f t="shared" si="1166"/>
        <v>-119</v>
      </c>
      <c r="BG1997">
        <f t="shared" si="1128"/>
        <v>-126.98118867421793</v>
      </c>
      <c r="BI1997">
        <f t="shared" si="1167"/>
        <v>-1</v>
      </c>
      <c r="BJ1997">
        <f t="shared" si="1129"/>
        <v>1.0920000000000001</v>
      </c>
      <c r="BL1997">
        <f t="shared" si="1168"/>
        <v>-142</v>
      </c>
      <c r="BN1997">
        <f t="shared" si="1130"/>
        <v>-127.23141838414251</v>
      </c>
      <c r="EL1997">
        <v>-156</v>
      </c>
      <c r="EM1997">
        <f t="shared" si="1131"/>
        <v>-12.471779117999747</v>
      </c>
      <c r="EN1997">
        <f t="shared" si="1169"/>
        <v>0.44000000000000022</v>
      </c>
      <c r="EO1997" s="9">
        <f t="shared" si="1170"/>
        <v>-13</v>
      </c>
      <c r="EQ1997">
        <f t="shared" si="1171"/>
        <v>0.17364817766693033</v>
      </c>
      <c r="ER1997">
        <f t="shared" si="1132"/>
        <v>0.96900576884451739</v>
      </c>
      <c r="ES1997">
        <f t="shared" si="1133"/>
        <v>60.376526375099587</v>
      </c>
      <c r="ET1997">
        <f t="shared" si="1134"/>
        <v>60.376526375099566</v>
      </c>
      <c r="EU1997" s="9">
        <f t="shared" si="1172"/>
        <v>-26</v>
      </c>
      <c r="EW1997">
        <f t="shared" si="1173"/>
        <v>0.34202014332566871</v>
      </c>
      <c r="EX1997">
        <f t="shared" si="1135"/>
        <v>0.87744495470063677</v>
      </c>
      <c r="EZ1997">
        <f t="shared" si="1136"/>
        <v>57.497531468443704</v>
      </c>
      <c r="FB1997" s="9">
        <f t="shared" si="1191"/>
        <v>-39</v>
      </c>
      <c r="FD1997">
        <f t="shared" si="1174"/>
        <v>0.49999999999999994</v>
      </c>
      <c r="FE1997">
        <f t="shared" si="1137"/>
        <v>0.72952540378443875</v>
      </c>
      <c r="FG1997">
        <f t="shared" si="1138"/>
        <v>52.558204488495448</v>
      </c>
      <c r="FI1997" s="9">
        <f t="shared" si="1175"/>
        <v>-52</v>
      </c>
      <c r="FK1997">
        <f t="shared" si="1176"/>
        <v>0.64278760968653925</v>
      </c>
      <c r="FL1997">
        <f t="shared" si="1139"/>
        <v>0.53206975319307781</v>
      </c>
      <c r="FN1997">
        <f t="shared" si="1140"/>
        <v>45.318882823578598</v>
      </c>
      <c r="FP1997" s="9">
        <f t="shared" si="1177"/>
        <v>-67</v>
      </c>
      <c r="FQ1997" s="9">
        <f t="shared" si="1178"/>
        <v>-156</v>
      </c>
      <c r="FR1997">
        <f t="shared" si="1179"/>
        <v>0.76604444311897801</v>
      </c>
      <c r="FS1997">
        <f t="shared" si="1141"/>
        <v>0.28351276586373869</v>
      </c>
      <c r="FT1997">
        <f t="shared" si="1142"/>
        <v>40.096492090721256</v>
      </c>
      <c r="FU1997">
        <f t="shared" si="1180"/>
        <v>40.096492090721256</v>
      </c>
      <c r="FW1997" s="9">
        <f t="shared" si="1181"/>
        <v>-83</v>
      </c>
      <c r="FY1997">
        <f t="shared" si="1182"/>
        <v>0.8660254037844386</v>
      </c>
      <c r="FZ1997">
        <f t="shared" si="1143"/>
        <v>-3.1607595987587223E-3</v>
      </c>
      <c r="GB1997">
        <f t="shared" si="1144"/>
        <v>22.099252914857061</v>
      </c>
      <c r="GD1997" s="9">
        <f t="shared" si="1183"/>
        <v>-101</v>
      </c>
      <c r="GF1997">
        <f t="shared" si="1184"/>
        <v>0.93969262078590832</v>
      </c>
      <c r="GG1997">
        <f t="shared" si="1145"/>
        <v>-0.32234253956996833</v>
      </c>
      <c r="GI1997">
        <f t="shared" si="1146"/>
        <v>1.0536083439876458</v>
      </c>
      <c r="GK1997" s="9">
        <f t="shared" si="1185"/>
        <v>-120</v>
      </c>
      <c r="GM1997">
        <f t="shared" si="1186"/>
        <v>0.98480775301220802</v>
      </c>
      <c r="GN1997">
        <f t="shared" si="1147"/>
        <v>-0.6535903348633243</v>
      </c>
      <c r="GP1997">
        <f t="shared" si="1148"/>
        <v>-33.067982432539857</v>
      </c>
      <c r="GR1997" s="9">
        <f t="shared" si="1187"/>
        <v>-120</v>
      </c>
      <c r="GT1997">
        <f t="shared" si="1188"/>
        <v>0.98480775301220802</v>
      </c>
      <c r="GU1997">
        <f t="shared" si="1149"/>
        <v>-0.6535903348633243</v>
      </c>
      <c r="GW1997">
        <f t="shared" si="1150"/>
        <v>-33.067982432539857</v>
      </c>
      <c r="GY1997" s="9">
        <f t="shared" si="1189"/>
        <v>-143</v>
      </c>
      <c r="HA1997">
        <f t="shared" si="1190"/>
        <v>1</v>
      </c>
      <c r="HB1997">
        <f t="shared" si="1151"/>
        <v>-1.0010000000000001</v>
      </c>
      <c r="HD1997" t="e">
        <f t="shared" si="1152"/>
        <v>#NUM!</v>
      </c>
    </row>
    <row r="1998" spans="1:212" x14ac:dyDescent="0.2">
      <c r="A1998">
        <v>-155</v>
      </c>
      <c r="B1998">
        <f t="shared" si="1107"/>
        <v>-155</v>
      </c>
      <c r="C1998">
        <f t="shared" si="1108"/>
        <v>-0.17364817766693033</v>
      </c>
      <c r="D1998">
        <f t="shared" si="1192"/>
        <v>0.99939419993623013</v>
      </c>
      <c r="E1998">
        <f t="shared" si="1153"/>
        <v>-12</v>
      </c>
      <c r="G1998">
        <f t="shared" si="1110"/>
        <v>-114.22554396381631</v>
      </c>
      <c r="M1998">
        <f t="shared" si="1111"/>
        <v>-0.34202014332566871</v>
      </c>
      <c r="N1998">
        <f t="shared" si="1112"/>
        <v>0.99954614586790047</v>
      </c>
      <c r="O1998">
        <f t="shared" si="1154"/>
        <v>-25</v>
      </c>
      <c r="P1998">
        <f t="shared" si="1113"/>
        <v>-130.27443428879607</v>
      </c>
      <c r="Q1998">
        <f t="shared" si="1114"/>
        <v>-130.27443428879607</v>
      </c>
      <c r="R1998">
        <f t="shared" si="1115"/>
        <v>-0.49999999999999994</v>
      </c>
      <c r="S1998">
        <f t="shared" si="1116"/>
        <v>1.4085254037844388</v>
      </c>
      <c r="U1998">
        <f t="shared" si="1155"/>
        <v>-38</v>
      </c>
      <c r="X1998">
        <f t="shared" si="1117"/>
        <v>-130.24602824735697</v>
      </c>
      <c r="Z1998">
        <f t="shared" si="1156"/>
        <v>-0.64278760968653925</v>
      </c>
      <c r="AA1998">
        <f t="shared" si="1118"/>
        <v>1.463468999628873</v>
      </c>
      <c r="AB1998">
        <f t="shared" si="1157"/>
        <v>-155</v>
      </c>
      <c r="AC1998">
        <f t="shared" si="1158"/>
        <v>-51</v>
      </c>
      <c r="AE1998">
        <f t="shared" si="1119"/>
        <v>-121.84260227029674</v>
      </c>
      <c r="AG1998">
        <f t="shared" si="1159"/>
        <v>-0.76604444311897801</v>
      </c>
      <c r="AH1998">
        <f t="shared" si="1120"/>
        <v>1.4739458304706305</v>
      </c>
      <c r="AJ1998">
        <f t="shared" si="1160"/>
        <v>-66</v>
      </c>
      <c r="AL1998">
        <f t="shared" si="1121"/>
        <v>-127.71971742147954</v>
      </c>
      <c r="AN1998">
        <f t="shared" si="1161"/>
        <v>-0.8660254037844386</v>
      </c>
      <c r="AO1998">
        <f t="shared" si="1122"/>
        <v>1.439637563106116</v>
      </c>
      <c r="AP1998">
        <f t="shared" si="1123"/>
        <v>-155</v>
      </c>
      <c r="AQ1998">
        <f t="shared" si="1162"/>
        <v>-82</v>
      </c>
      <c r="AS1998">
        <f t="shared" si="1124"/>
        <v>-130.30042177670057</v>
      </c>
      <c r="AU1998">
        <f t="shared" si="1163"/>
        <v>-0.93969262078590832</v>
      </c>
      <c r="AV1998">
        <f t="shared" si="1125"/>
        <v>1.3615866368783793</v>
      </c>
      <c r="AX1998">
        <f t="shared" si="1164"/>
        <v>-100</v>
      </c>
      <c r="AZ1998">
        <f t="shared" si="1126"/>
        <v>-139.85485792009837</v>
      </c>
      <c r="BB1998">
        <f t="shared" si="1165"/>
        <v>-0.98480775301220802</v>
      </c>
      <c r="BC1998">
        <f t="shared" si="1127"/>
        <v>1.2421645896851761</v>
      </c>
      <c r="BE1998">
        <f t="shared" si="1166"/>
        <v>-119</v>
      </c>
      <c r="BG1998">
        <f t="shared" si="1128"/>
        <v>-126.98118867421793</v>
      </c>
      <c r="BI1998">
        <f t="shared" si="1167"/>
        <v>-1</v>
      </c>
      <c r="BJ1998">
        <f t="shared" si="1129"/>
        <v>1.085</v>
      </c>
      <c r="BL1998">
        <f t="shared" si="1168"/>
        <v>-142</v>
      </c>
      <c r="BN1998">
        <f t="shared" si="1130"/>
        <v>-127.23141838414251</v>
      </c>
      <c r="EL1998">
        <v>-155</v>
      </c>
      <c r="EM1998">
        <f t="shared" si="1131"/>
        <v>-12.475254321122996</v>
      </c>
      <c r="EN1998">
        <f t="shared" si="1169"/>
        <v>0.45000000000000023</v>
      </c>
      <c r="EO1998" s="9">
        <f t="shared" si="1170"/>
        <v>-13</v>
      </c>
      <c r="EQ1998">
        <f t="shared" si="1171"/>
        <v>0.17364817766693033</v>
      </c>
      <c r="ER1998">
        <f t="shared" si="1132"/>
        <v>0.96900576884451739</v>
      </c>
      <c r="ES1998">
        <f t="shared" si="1133"/>
        <v>60.376526375099587</v>
      </c>
      <c r="ET1998">
        <f t="shared" si="1134"/>
        <v>60.376526375099566</v>
      </c>
      <c r="EU1998" s="9">
        <f t="shared" si="1172"/>
        <v>-26</v>
      </c>
      <c r="EW1998">
        <f t="shared" si="1173"/>
        <v>0.34202014332566871</v>
      </c>
      <c r="EX1998">
        <f t="shared" si="1135"/>
        <v>0.87744495470063677</v>
      </c>
      <c r="EZ1998">
        <f t="shared" si="1136"/>
        <v>57.497531468443704</v>
      </c>
      <c r="FB1998" s="9">
        <f t="shared" si="1191"/>
        <v>-39</v>
      </c>
      <c r="FD1998">
        <f t="shared" si="1174"/>
        <v>0.49999999999999994</v>
      </c>
      <c r="FE1998">
        <f t="shared" si="1137"/>
        <v>0.72952540378443875</v>
      </c>
      <c r="FG1998">
        <f t="shared" si="1138"/>
        <v>52.558204488495448</v>
      </c>
      <c r="FI1998" s="9">
        <f t="shared" si="1175"/>
        <v>-52</v>
      </c>
      <c r="FK1998">
        <f t="shared" si="1176"/>
        <v>0.64278760968653925</v>
      </c>
      <c r="FL1998">
        <f t="shared" si="1139"/>
        <v>0.53206975319307781</v>
      </c>
      <c r="FN1998">
        <f t="shared" si="1140"/>
        <v>45.318882823578598</v>
      </c>
      <c r="FP1998" s="9">
        <f t="shared" si="1177"/>
        <v>-67</v>
      </c>
      <c r="FQ1998" s="9">
        <f t="shared" si="1178"/>
        <v>-155</v>
      </c>
      <c r="FR1998">
        <f t="shared" si="1179"/>
        <v>0.76604444311897801</v>
      </c>
      <c r="FS1998">
        <f t="shared" si="1141"/>
        <v>0.28351276586373869</v>
      </c>
      <c r="FT1998">
        <f t="shared" si="1142"/>
        <v>40.291129831603463</v>
      </c>
      <c r="FU1998">
        <f t="shared" si="1180"/>
        <v>40.291129831603463</v>
      </c>
      <c r="FW1998" s="9">
        <f t="shared" si="1181"/>
        <v>-83</v>
      </c>
      <c r="FY1998">
        <f t="shared" si="1182"/>
        <v>0.8660254037844386</v>
      </c>
      <c r="FZ1998">
        <f t="shared" si="1143"/>
        <v>-3.1607595987587223E-3</v>
      </c>
      <c r="GB1998">
        <f t="shared" si="1144"/>
        <v>22.099252914857061</v>
      </c>
      <c r="GD1998" s="9">
        <f t="shared" si="1183"/>
        <v>-101</v>
      </c>
      <c r="GF1998">
        <f t="shared" si="1184"/>
        <v>0.93969262078590832</v>
      </c>
      <c r="GG1998">
        <f t="shared" si="1145"/>
        <v>-0.32234253956996833</v>
      </c>
      <c r="GI1998">
        <f t="shared" si="1146"/>
        <v>1.0536083439876458</v>
      </c>
      <c r="GK1998" s="9">
        <f t="shared" si="1185"/>
        <v>-120</v>
      </c>
      <c r="GM1998">
        <f t="shared" si="1186"/>
        <v>0.98480775301220802</v>
      </c>
      <c r="GN1998">
        <f t="shared" si="1147"/>
        <v>-0.6535903348633243</v>
      </c>
      <c r="GP1998">
        <f t="shared" si="1148"/>
        <v>-33.067982432539857</v>
      </c>
      <c r="GR1998" s="9">
        <f t="shared" si="1187"/>
        <v>-120</v>
      </c>
      <c r="GT1998">
        <f t="shared" si="1188"/>
        <v>0.98480775301220802</v>
      </c>
      <c r="GU1998">
        <f t="shared" si="1149"/>
        <v>-0.6535903348633243</v>
      </c>
      <c r="GW1998">
        <f t="shared" si="1150"/>
        <v>-33.067982432539857</v>
      </c>
      <c r="GY1998" s="9">
        <f t="shared" si="1189"/>
        <v>-143</v>
      </c>
      <c r="HA1998">
        <f t="shared" si="1190"/>
        <v>1</v>
      </c>
      <c r="HB1998">
        <f t="shared" si="1151"/>
        <v>-1.0010000000000001</v>
      </c>
      <c r="HD1998" t="e">
        <f t="shared" si="1152"/>
        <v>#NUM!</v>
      </c>
    </row>
    <row r="1999" spans="1:212" x14ac:dyDescent="0.2">
      <c r="A1999">
        <v>-154</v>
      </c>
      <c r="B1999">
        <f t="shared" si="1107"/>
        <v>-154</v>
      </c>
      <c r="C1999">
        <f t="shared" si="1108"/>
        <v>-0.17364817766693033</v>
      </c>
      <c r="D1999">
        <f t="shared" si="1192"/>
        <v>0.99939419993623013</v>
      </c>
      <c r="E1999">
        <f t="shared" si="1153"/>
        <v>-12</v>
      </c>
      <c r="G1999">
        <f t="shared" si="1110"/>
        <v>-114.22554396381631</v>
      </c>
      <c r="M1999">
        <f t="shared" si="1111"/>
        <v>-0.34202014332566871</v>
      </c>
      <c r="N1999">
        <f t="shared" si="1112"/>
        <v>0.99954614586790047</v>
      </c>
      <c r="O1999">
        <f t="shared" si="1154"/>
        <v>-25</v>
      </c>
      <c r="P1999">
        <f t="shared" si="1113"/>
        <v>-130.27443428879607</v>
      </c>
      <c r="Q1999">
        <f t="shared" si="1114"/>
        <v>-130.27443428879607</v>
      </c>
      <c r="R1999">
        <f t="shared" si="1115"/>
        <v>-0.49999999999999994</v>
      </c>
      <c r="S1999">
        <f t="shared" si="1116"/>
        <v>1.4050254037844385</v>
      </c>
      <c r="U1999">
        <f t="shared" si="1155"/>
        <v>-38</v>
      </c>
      <c r="X1999">
        <f t="shared" si="1117"/>
        <v>-130.24602824735697</v>
      </c>
      <c r="Z1999">
        <f t="shared" si="1156"/>
        <v>-0.64278760968653925</v>
      </c>
      <c r="AA1999">
        <f t="shared" si="1118"/>
        <v>1.4589694863610672</v>
      </c>
      <c r="AB1999">
        <f t="shared" si="1157"/>
        <v>-154</v>
      </c>
      <c r="AC1999">
        <f t="shared" si="1158"/>
        <v>-51</v>
      </c>
      <c r="AE1999">
        <f t="shared" si="1119"/>
        <v>-121.84260227029674</v>
      </c>
      <c r="AG1999">
        <f t="shared" si="1159"/>
        <v>-0.76604444311897801</v>
      </c>
      <c r="AH1999">
        <f t="shared" si="1120"/>
        <v>1.4685835193687975</v>
      </c>
      <c r="AJ1999">
        <f t="shared" si="1160"/>
        <v>-66</v>
      </c>
      <c r="AL1999">
        <f t="shared" si="1121"/>
        <v>-127.71971742147954</v>
      </c>
      <c r="AN1999">
        <f t="shared" si="1161"/>
        <v>-0.8660254037844386</v>
      </c>
      <c r="AO1999">
        <f t="shared" si="1122"/>
        <v>1.4335753852796249</v>
      </c>
      <c r="AP1999">
        <f t="shared" si="1123"/>
        <v>-154</v>
      </c>
      <c r="AQ1999">
        <f t="shared" si="1162"/>
        <v>-82</v>
      </c>
      <c r="AS1999">
        <f t="shared" si="1124"/>
        <v>-130.30042177670057</v>
      </c>
      <c r="AU1999">
        <f t="shared" si="1163"/>
        <v>-0.93969262078590832</v>
      </c>
      <c r="AV1999">
        <f t="shared" si="1125"/>
        <v>1.3550087885328781</v>
      </c>
      <c r="AX1999">
        <f t="shared" si="1164"/>
        <v>-100</v>
      </c>
      <c r="AZ1999">
        <f t="shared" si="1126"/>
        <v>-139.85485792009837</v>
      </c>
      <c r="BB1999">
        <f t="shared" si="1165"/>
        <v>-0.98480775301220802</v>
      </c>
      <c r="BC1999">
        <f t="shared" si="1127"/>
        <v>1.2352709354140905</v>
      </c>
      <c r="BE1999">
        <f t="shared" si="1166"/>
        <v>-119</v>
      </c>
      <c r="BG1999">
        <f t="shared" si="1128"/>
        <v>-126.98118867421793</v>
      </c>
      <c r="BI1999">
        <f t="shared" si="1167"/>
        <v>-1</v>
      </c>
      <c r="BJ1999">
        <f t="shared" si="1129"/>
        <v>1.0780000000000001</v>
      </c>
      <c r="BL1999">
        <f t="shared" si="1168"/>
        <v>-142</v>
      </c>
      <c r="BN1999">
        <f t="shared" si="1130"/>
        <v>-127.23141838414251</v>
      </c>
      <c r="EL1999">
        <v>-154</v>
      </c>
      <c r="EM1999">
        <f t="shared" si="1131"/>
        <v>-12.478275529506696</v>
      </c>
      <c r="EN1999">
        <f t="shared" si="1169"/>
        <v>0.46000000000000024</v>
      </c>
      <c r="EO1999" s="9">
        <f t="shared" si="1170"/>
        <v>-13</v>
      </c>
      <c r="EQ1999">
        <f t="shared" si="1171"/>
        <v>0.17364817766693033</v>
      </c>
      <c r="ER1999">
        <f t="shared" si="1132"/>
        <v>0.96900576884451739</v>
      </c>
      <c r="ES1999">
        <f t="shared" si="1133"/>
        <v>60.376526375099587</v>
      </c>
      <c r="ET1999">
        <f t="shared" si="1134"/>
        <v>60.376526375099566</v>
      </c>
      <c r="EU1999" s="9">
        <f t="shared" si="1172"/>
        <v>-26</v>
      </c>
      <c r="EW1999">
        <f t="shared" si="1173"/>
        <v>0.34202014332566871</v>
      </c>
      <c r="EX1999">
        <f t="shared" si="1135"/>
        <v>0.87744495470063677</v>
      </c>
      <c r="EZ1999">
        <f t="shared" si="1136"/>
        <v>57.497531468443704</v>
      </c>
      <c r="FB1999" s="9">
        <f t="shared" si="1191"/>
        <v>-39</v>
      </c>
      <c r="FD1999">
        <f t="shared" si="1174"/>
        <v>0.49999999999999994</v>
      </c>
      <c r="FE1999">
        <f t="shared" si="1137"/>
        <v>0.72952540378443875</v>
      </c>
      <c r="FG1999">
        <f t="shared" si="1138"/>
        <v>52.558204488495448</v>
      </c>
      <c r="FI1999" s="9">
        <f t="shared" si="1175"/>
        <v>-52</v>
      </c>
      <c r="FK1999">
        <f t="shared" si="1176"/>
        <v>0.64278760968653925</v>
      </c>
      <c r="FL1999">
        <f t="shared" si="1139"/>
        <v>0.53206975319307781</v>
      </c>
      <c r="FN1999">
        <f t="shared" si="1140"/>
        <v>45.318882823578598</v>
      </c>
      <c r="FP1999" s="9">
        <f t="shared" si="1177"/>
        <v>-67</v>
      </c>
      <c r="FQ1999" s="9">
        <f t="shared" si="1178"/>
        <v>-154</v>
      </c>
      <c r="FR1999">
        <f t="shared" si="1179"/>
        <v>0.76604444311897801</v>
      </c>
      <c r="FS1999">
        <f t="shared" si="1141"/>
        <v>0.28351276586373869</v>
      </c>
      <c r="FT1999">
        <f t="shared" si="1142"/>
        <v>40.480106596170486</v>
      </c>
      <c r="FU1999">
        <f t="shared" si="1180"/>
        <v>40.480106596170486</v>
      </c>
      <c r="FW1999" s="9">
        <f t="shared" si="1181"/>
        <v>-83</v>
      </c>
      <c r="FY1999">
        <f t="shared" si="1182"/>
        <v>0.8660254037844386</v>
      </c>
      <c r="FZ1999">
        <f t="shared" si="1143"/>
        <v>-3.1607595987587223E-3</v>
      </c>
      <c r="GB1999">
        <f t="shared" si="1144"/>
        <v>22.099252914857061</v>
      </c>
      <c r="GD1999" s="9">
        <f t="shared" si="1183"/>
        <v>-101</v>
      </c>
      <c r="GF1999">
        <f t="shared" si="1184"/>
        <v>0.93969262078590832</v>
      </c>
      <c r="GG1999">
        <f t="shared" si="1145"/>
        <v>-0.32234253956996833</v>
      </c>
      <c r="GI1999">
        <f t="shared" si="1146"/>
        <v>1.0536083439876458</v>
      </c>
      <c r="GK1999" s="9">
        <f t="shared" si="1185"/>
        <v>-120</v>
      </c>
      <c r="GM1999">
        <f t="shared" si="1186"/>
        <v>0.98480775301220802</v>
      </c>
      <c r="GN1999">
        <f t="shared" si="1147"/>
        <v>-0.6535903348633243</v>
      </c>
      <c r="GP1999">
        <f t="shared" si="1148"/>
        <v>-33.067982432539857</v>
      </c>
      <c r="GR1999" s="9">
        <f t="shared" si="1187"/>
        <v>-120</v>
      </c>
      <c r="GT1999">
        <f t="shared" si="1188"/>
        <v>0.98480775301220802</v>
      </c>
      <c r="GU1999">
        <f t="shared" si="1149"/>
        <v>-0.6535903348633243</v>
      </c>
      <c r="GW1999">
        <f t="shared" si="1150"/>
        <v>-33.067982432539857</v>
      </c>
      <c r="GY1999" s="9">
        <f t="shared" si="1189"/>
        <v>-143</v>
      </c>
      <c r="HA1999">
        <f t="shared" si="1190"/>
        <v>1</v>
      </c>
      <c r="HB1999">
        <f t="shared" si="1151"/>
        <v>-1.0010000000000001</v>
      </c>
      <c r="HD1999" t="e">
        <f t="shared" si="1152"/>
        <v>#NUM!</v>
      </c>
    </row>
    <row r="2000" spans="1:212" x14ac:dyDescent="0.2">
      <c r="A2000">
        <v>-153</v>
      </c>
      <c r="B2000">
        <f t="shared" si="1107"/>
        <v>-153</v>
      </c>
      <c r="C2000">
        <f t="shared" si="1108"/>
        <v>-0.17364817766693033</v>
      </c>
      <c r="D2000">
        <f t="shared" si="1192"/>
        <v>0.99939419993623013</v>
      </c>
      <c r="E2000">
        <f t="shared" si="1153"/>
        <v>-12</v>
      </c>
      <c r="G2000">
        <f t="shared" si="1110"/>
        <v>-114.22554396381631</v>
      </c>
      <c r="M2000">
        <f t="shared" si="1111"/>
        <v>-0.34202014332566871</v>
      </c>
      <c r="N2000">
        <f t="shared" si="1112"/>
        <v>0.99954614586790047</v>
      </c>
      <c r="O2000">
        <f t="shared" si="1154"/>
        <v>-25</v>
      </c>
      <c r="P2000">
        <f t="shared" si="1113"/>
        <v>-130.27443428879607</v>
      </c>
      <c r="Q2000">
        <f t="shared" si="1114"/>
        <v>-130.27443428879607</v>
      </c>
      <c r="R2000">
        <f t="shared" si="1115"/>
        <v>-0.49999999999999994</v>
      </c>
      <c r="S2000">
        <f t="shared" si="1116"/>
        <v>1.4015254037844387</v>
      </c>
      <c r="U2000">
        <f t="shared" si="1155"/>
        <v>-38</v>
      </c>
      <c r="X2000">
        <f t="shared" si="1117"/>
        <v>-130.24602824735697</v>
      </c>
      <c r="Z2000">
        <f t="shared" si="1156"/>
        <v>-0.64278760968653925</v>
      </c>
      <c r="AA2000">
        <f t="shared" si="1118"/>
        <v>1.4544699730932615</v>
      </c>
      <c r="AB2000">
        <f t="shared" si="1157"/>
        <v>-153</v>
      </c>
      <c r="AC2000">
        <f t="shared" si="1158"/>
        <v>-51</v>
      </c>
      <c r="AE2000">
        <f t="shared" si="1119"/>
        <v>-121.84260227029674</v>
      </c>
      <c r="AG2000">
        <f t="shared" si="1159"/>
        <v>-0.76604444311897801</v>
      </c>
      <c r="AH2000">
        <f t="shared" si="1120"/>
        <v>1.4632212082669649</v>
      </c>
      <c r="AJ2000">
        <f t="shared" si="1160"/>
        <v>-66</v>
      </c>
      <c r="AL2000">
        <f t="shared" si="1121"/>
        <v>-127.71971742147954</v>
      </c>
      <c r="AN2000">
        <f t="shared" si="1161"/>
        <v>-0.8660254037844386</v>
      </c>
      <c r="AO2000">
        <f t="shared" si="1122"/>
        <v>1.4275132074531338</v>
      </c>
      <c r="AP2000">
        <f t="shared" si="1123"/>
        <v>-153</v>
      </c>
      <c r="AQ2000">
        <f t="shared" si="1162"/>
        <v>-82</v>
      </c>
      <c r="AS2000">
        <f t="shared" si="1124"/>
        <v>-130.30042177670057</v>
      </c>
      <c r="AU2000">
        <f t="shared" si="1163"/>
        <v>-0.93969262078590832</v>
      </c>
      <c r="AV2000">
        <f t="shared" si="1125"/>
        <v>1.3484309401873766</v>
      </c>
      <c r="AX2000">
        <f t="shared" si="1164"/>
        <v>-100</v>
      </c>
      <c r="AZ2000">
        <f t="shared" si="1126"/>
        <v>-139.85485792009837</v>
      </c>
      <c r="BB2000">
        <f t="shared" si="1165"/>
        <v>-0.98480775301220802</v>
      </c>
      <c r="BC2000">
        <f t="shared" si="1127"/>
        <v>1.2283772811430054</v>
      </c>
      <c r="BE2000">
        <f t="shared" si="1166"/>
        <v>-119</v>
      </c>
      <c r="BG2000">
        <f t="shared" si="1128"/>
        <v>-126.98118867421793</v>
      </c>
      <c r="BI2000">
        <f t="shared" si="1167"/>
        <v>-1</v>
      </c>
      <c r="BJ2000">
        <f t="shared" si="1129"/>
        <v>1.071</v>
      </c>
      <c r="BL2000">
        <f t="shared" si="1168"/>
        <v>-142</v>
      </c>
      <c r="BN2000">
        <f t="shared" si="1130"/>
        <v>-127.23141838414251</v>
      </c>
      <c r="EL2000">
        <v>-153</v>
      </c>
      <c r="EM2000">
        <f t="shared" si="1131"/>
        <v>-12.480902050911574</v>
      </c>
      <c r="EN2000">
        <f t="shared" si="1169"/>
        <v>0.47000000000000025</v>
      </c>
      <c r="EO2000" s="9">
        <f t="shared" si="1170"/>
        <v>-13</v>
      </c>
      <c r="EQ2000">
        <f t="shared" si="1171"/>
        <v>0.17364817766693033</v>
      </c>
      <c r="ER2000">
        <f t="shared" si="1132"/>
        <v>0.96900576884451739</v>
      </c>
      <c r="ES2000">
        <f t="shared" si="1133"/>
        <v>60.376526375099587</v>
      </c>
      <c r="ET2000">
        <f t="shared" si="1134"/>
        <v>60.376526375099566</v>
      </c>
      <c r="EU2000" s="9">
        <f t="shared" si="1172"/>
        <v>-26</v>
      </c>
      <c r="EW2000">
        <f t="shared" si="1173"/>
        <v>0.34202014332566871</v>
      </c>
      <c r="EX2000">
        <f t="shared" si="1135"/>
        <v>0.87744495470063677</v>
      </c>
      <c r="EZ2000">
        <f t="shared" si="1136"/>
        <v>57.497531468443704</v>
      </c>
      <c r="FB2000" s="9">
        <f t="shared" si="1191"/>
        <v>-39</v>
      </c>
      <c r="FD2000">
        <f t="shared" si="1174"/>
        <v>0.49999999999999994</v>
      </c>
      <c r="FE2000">
        <f t="shared" si="1137"/>
        <v>0.72952540378443875</v>
      </c>
      <c r="FG2000">
        <f t="shared" si="1138"/>
        <v>52.558204488495448</v>
      </c>
      <c r="FI2000" s="9">
        <f t="shared" si="1175"/>
        <v>-52</v>
      </c>
      <c r="FK2000">
        <f t="shared" si="1176"/>
        <v>0.64278760968653925</v>
      </c>
      <c r="FL2000">
        <f t="shared" si="1139"/>
        <v>0.53206975319307781</v>
      </c>
      <c r="FN2000">
        <f t="shared" si="1140"/>
        <v>45.318882823578598</v>
      </c>
      <c r="FP2000" s="9">
        <f t="shared" si="1177"/>
        <v>-67</v>
      </c>
      <c r="FQ2000" s="9">
        <f t="shared" si="1178"/>
        <v>-153</v>
      </c>
      <c r="FR2000">
        <f t="shared" si="1179"/>
        <v>0.76604444311897801</v>
      </c>
      <c r="FS2000">
        <f t="shared" si="1141"/>
        <v>0.28351276586373869</v>
      </c>
      <c r="FT2000">
        <f t="shared" si="1142"/>
        <v>40.663439872265215</v>
      </c>
      <c r="FU2000">
        <f t="shared" si="1180"/>
        <v>40.663439872265215</v>
      </c>
      <c r="FW2000" s="9">
        <f t="shared" si="1181"/>
        <v>-83</v>
      </c>
      <c r="FY2000">
        <f t="shared" si="1182"/>
        <v>0.8660254037844386</v>
      </c>
      <c r="FZ2000">
        <f t="shared" si="1143"/>
        <v>-3.1607595987587223E-3</v>
      </c>
      <c r="GB2000">
        <f t="shared" si="1144"/>
        <v>22.099252914857061</v>
      </c>
      <c r="GD2000" s="9">
        <f t="shared" si="1183"/>
        <v>-101</v>
      </c>
      <c r="GF2000">
        <f t="shared" si="1184"/>
        <v>0.93969262078590832</v>
      </c>
      <c r="GG2000">
        <f t="shared" si="1145"/>
        <v>-0.32234253956996833</v>
      </c>
      <c r="GI2000">
        <f t="shared" si="1146"/>
        <v>1.0536083439876458</v>
      </c>
      <c r="GK2000" s="9">
        <f t="shared" si="1185"/>
        <v>-120</v>
      </c>
      <c r="GM2000">
        <f t="shared" si="1186"/>
        <v>0.98480775301220802</v>
      </c>
      <c r="GN2000">
        <f t="shared" si="1147"/>
        <v>-0.6535903348633243</v>
      </c>
      <c r="GP2000">
        <f t="shared" si="1148"/>
        <v>-33.067982432539857</v>
      </c>
      <c r="GR2000" s="9">
        <f t="shared" si="1187"/>
        <v>-120</v>
      </c>
      <c r="GT2000">
        <f t="shared" si="1188"/>
        <v>0.98480775301220802</v>
      </c>
      <c r="GU2000">
        <f t="shared" si="1149"/>
        <v>-0.6535903348633243</v>
      </c>
      <c r="GW2000">
        <f t="shared" si="1150"/>
        <v>-33.067982432539857</v>
      </c>
      <c r="GY2000" s="9">
        <f t="shared" si="1189"/>
        <v>-143</v>
      </c>
      <c r="HA2000">
        <f t="shared" si="1190"/>
        <v>1</v>
      </c>
      <c r="HB2000">
        <f t="shared" si="1151"/>
        <v>-1.0010000000000001</v>
      </c>
      <c r="HD2000" t="e">
        <f t="shared" si="1152"/>
        <v>#NUM!</v>
      </c>
    </row>
    <row r="2001" spans="1:212" x14ac:dyDescent="0.2">
      <c r="A2001">
        <v>-152</v>
      </c>
      <c r="B2001">
        <f t="shared" si="1107"/>
        <v>-152</v>
      </c>
      <c r="C2001">
        <f t="shared" si="1108"/>
        <v>-0.17364817766693033</v>
      </c>
      <c r="D2001">
        <f t="shared" si="1192"/>
        <v>0.99939419993623013</v>
      </c>
      <c r="E2001">
        <f t="shared" si="1153"/>
        <v>-12</v>
      </c>
      <c r="G2001">
        <f t="shared" si="1110"/>
        <v>-114.22554396381631</v>
      </c>
      <c r="M2001">
        <f t="shared" si="1111"/>
        <v>-0.34202014332566871</v>
      </c>
      <c r="N2001">
        <f t="shared" si="1112"/>
        <v>0.99954614586790047</v>
      </c>
      <c r="O2001">
        <f t="shared" si="1154"/>
        <v>-25</v>
      </c>
      <c r="P2001">
        <f t="shared" si="1113"/>
        <v>-130.27443428879607</v>
      </c>
      <c r="Q2001">
        <f t="shared" si="1114"/>
        <v>-130.27443428879607</v>
      </c>
      <c r="R2001">
        <f t="shared" si="1115"/>
        <v>-0.49999999999999994</v>
      </c>
      <c r="S2001">
        <f t="shared" si="1116"/>
        <v>1.3980254037844386</v>
      </c>
      <c r="U2001">
        <f t="shared" si="1155"/>
        <v>-38</v>
      </c>
      <c r="X2001">
        <f t="shared" si="1117"/>
        <v>-130.24602824735697</v>
      </c>
      <c r="Z2001">
        <f t="shared" si="1156"/>
        <v>-0.64278760968653925</v>
      </c>
      <c r="AA2001">
        <f t="shared" si="1118"/>
        <v>1.4499704598254557</v>
      </c>
      <c r="AB2001">
        <f t="shared" si="1157"/>
        <v>-152</v>
      </c>
      <c r="AC2001">
        <f t="shared" si="1158"/>
        <v>-51</v>
      </c>
      <c r="AE2001">
        <f t="shared" si="1119"/>
        <v>-121.84260227029674</v>
      </c>
      <c r="AG2001">
        <f t="shared" si="1159"/>
        <v>-0.76604444311897801</v>
      </c>
      <c r="AH2001">
        <f t="shared" si="1120"/>
        <v>1.4578588971651318</v>
      </c>
      <c r="AJ2001">
        <f t="shared" si="1160"/>
        <v>-66</v>
      </c>
      <c r="AL2001">
        <f t="shared" si="1121"/>
        <v>-127.71971742147954</v>
      </c>
      <c r="AN2001">
        <f t="shared" si="1161"/>
        <v>-0.8660254037844386</v>
      </c>
      <c r="AO2001">
        <f t="shared" si="1122"/>
        <v>1.4214510296266427</v>
      </c>
      <c r="AP2001">
        <f t="shared" si="1123"/>
        <v>-152</v>
      </c>
      <c r="AQ2001">
        <f t="shared" si="1162"/>
        <v>-82</v>
      </c>
      <c r="AS2001">
        <f t="shared" si="1124"/>
        <v>-130.30042177670057</v>
      </c>
      <c r="AU2001">
        <f t="shared" si="1163"/>
        <v>-0.93969262078590832</v>
      </c>
      <c r="AV2001">
        <f t="shared" si="1125"/>
        <v>1.3418530918418752</v>
      </c>
      <c r="AX2001">
        <f t="shared" si="1164"/>
        <v>-100</v>
      </c>
      <c r="AZ2001">
        <f t="shared" si="1126"/>
        <v>-139.85485792009837</v>
      </c>
      <c r="BB2001">
        <f t="shared" si="1165"/>
        <v>-0.98480775301220802</v>
      </c>
      <c r="BC2001">
        <f t="shared" si="1127"/>
        <v>1.2214836268719198</v>
      </c>
      <c r="BE2001">
        <f t="shared" si="1166"/>
        <v>-119</v>
      </c>
      <c r="BG2001">
        <f t="shared" si="1128"/>
        <v>-126.98118867421793</v>
      </c>
      <c r="BI2001">
        <f t="shared" si="1167"/>
        <v>-1</v>
      </c>
      <c r="BJ2001">
        <f t="shared" si="1129"/>
        <v>1.0640000000000001</v>
      </c>
      <c r="BL2001">
        <f t="shared" si="1168"/>
        <v>-142</v>
      </c>
      <c r="BN2001">
        <f t="shared" si="1130"/>
        <v>-127.23141838414251</v>
      </c>
      <c r="EL2001">
        <v>-152</v>
      </c>
      <c r="EM2001">
        <f t="shared" si="1131"/>
        <v>-12.483185445739311</v>
      </c>
      <c r="EN2001">
        <f t="shared" si="1169"/>
        <v>0.48000000000000026</v>
      </c>
      <c r="EO2001" s="9">
        <f t="shared" si="1170"/>
        <v>-13</v>
      </c>
      <c r="EQ2001">
        <f t="shared" si="1171"/>
        <v>0.17364817766693033</v>
      </c>
      <c r="ER2001">
        <f t="shared" si="1132"/>
        <v>0.96900576884451739</v>
      </c>
      <c r="ES2001">
        <f t="shared" si="1133"/>
        <v>60.376526375099587</v>
      </c>
      <c r="ET2001">
        <f t="shared" si="1134"/>
        <v>60.376526375099566</v>
      </c>
      <c r="EU2001" s="9">
        <f t="shared" si="1172"/>
        <v>-26</v>
      </c>
      <c r="EW2001">
        <f t="shared" si="1173"/>
        <v>0.34202014332566871</v>
      </c>
      <c r="EX2001">
        <f t="shared" si="1135"/>
        <v>0.87744495470063677</v>
      </c>
      <c r="EZ2001">
        <f t="shared" si="1136"/>
        <v>57.497531468443704</v>
      </c>
      <c r="FB2001" s="9">
        <f t="shared" si="1191"/>
        <v>-39</v>
      </c>
      <c r="FD2001">
        <f t="shared" si="1174"/>
        <v>0.49999999999999994</v>
      </c>
      <c r="FE2001">
        <f t="shared" si="1137"/>
        <v>0.72952540378443875</v>
      </c>
      <c r="FG2001">
        <f t="shared" si="1138"/>
        <v>52.558204488495448</v>
      </c>
      <c r="FI2001" s="9">
        <f t="shared" si="1175"/>
        <v>-52</v>
      </c>
      <c r="FK2001">
        <f t="shared" si="1176"/>
        <v>0.64278760968653925</v>
      </c>
      <c r="FL2001">
        <f t="shared" si="1139"/>
        <v>0.53206975319307781</v>
      </c>
      <c r="FN2001">
        <f t="shared" si="1140"/>
        <v>45.318882823578598</v>
      </c>
      <c r="FP2001" s="9">
        <f t="shared" si="1177"/>
        <v>-67</v>
      </c>
      <c r="FQ2001" s="9">
        <f t="shared" si="1178"/>
        <v>-152</v>
      </c>
      <c r="FR2001">
        <f t="shared" si="1179"/>
        <v>0.76604444311897801</v>
      </c>
      <c r="FS2001">
        <f t="shared" si="1141"/>
        <v>0.28351276586373869</v>
      </c>
      <c r="FT2001">
        <f t="shared" si="1142"/>
        <v>40.841146556712523</v>
      </c>
      <c r="FU2001">
        <f t="shared" si="1180"/>
        <v>40.841146556712523</v>
      </c>
      <c r="FW2001" s="9">
        <f t="shared" si="1181"/>
        <v>-83</v>
      </c>
      <c r="FY2001">
        <f t="shared" si="1182"/>
        <v>0.8660254037844386</v>
      </c>
      <c r="FZ2001">
        <f t="shared" si="1143"/>
        <v>-3.1607595987587223E-3</v>
      </c>
      <c r="GB2001">
        <f t="shared" si="1144"/>
        <v>22.099252914857061</v>
      </c>
      <c r="GD2001" s="9">
        <f t="shared" si="1183"/>
        <v>-101</v>
      </c>
      <c r="GF2001">
        <f t="shared" si="1184"/>
        <v>0.93969262078590832</v>
      </c>
      <c r="GG2001">
        <f t="shared" si="1145"/>
        <v>-0.32234253956996833</v>
      </c>
      <c r="GI2001">
        <f t="shared" si="1146"/>
        <v>1.0536083439876458</v>
      </c>
      <c r="GK2001" s="9">
        <f t="shared" si="1185"/>
        <v>-120</v>
      </c>
      <c r="GM2001">
        <f t="shared" si="1186"/>
        <v>0.98480775301220802</v>
      </c>
      <c r="GN2001">
        <f t="shared" si="1147"/>
        <v>-0.6535903348633243</v>
      </c>
      <c r="GP2001">
        <f t="shared" si="1148"/>
        <v>-33.067982432539857</v>
      </c>
      <c r="GR2001" s="9">
        <f t="shared" si="1187"/>
        <v>-120</v>
      </c>
      <c r="GT2001">
        <f t="shared" si="1188"/>
        <v>0.98480775301220802</v>
      </c>
      <c r="GU2001">
        <f t="shared" si="1149"/>
        <v>-0.6535903348633243</v>
      </c>
      <c r="GW2001">
        <f t="shared" si="1150"/>
        <v>-33.067982432539857</v>
      </c>
      <c r="GY2001" s="9">
        <f t="shared" si="1189"/>
        <v>-143</v>
      </c>
      <c r="HA2001">
        <f t="shared" si="1190"/>
        <v>1</v>
      </c>
      <c r="HB2001">
        <f t="shared" si="1151"/>
        <v>-1.0010000000000001</v>
      </c>
      <c r="HD2001" t="e">
        <f t="shared" si="1152"/>
        <v>#NUM!</v>
      </c>
    </row>
    <row r="2002" spans="1:212" x14ac:dyDescent="0.2">
      <c r="A2002">
        <v>-151</v>
      </c>
      <c r="B2002">
        <f t="shared" si="1107"/>
        <v>-151</v>
      </c>
      <c r="C2002">
        <f t="shared" si="1108"/>
        <v>-0.17364817766693033</v>
      </c>
      <c r="D2002">
        <f t="shared" si="1192"/>
        <v>0.99939419993623013</v>
      </c>
      <c r="E2002">
        <f t="shared" si="1153"/>
        <v>-12</v>
      </c>
      <c r="G2002">
        <f t="shared" si="1110"/>
        <v>-114.22554396381631</v>
      </c>
      <c r="M2002">
        <f t="shared" si="1111"/>
        <v>-0.34202014332566871</v>
      </c>
      <c r="N2002">
        <f t="shared" si="1112"/>
        <v>0.99954614586790047</v>
      </c>
      <c r="O2002">
        <f t="shared" si="1154"/>
        <v>-25</v>
      </c>
      <c r="P2002">
        <f t="shared" si="1113"/>
        <v>-130.27443428879607</v>
      </c>
      <c r="Q2002">
        <f t="shared" si="1114"/>
        <v>-130.27443428879607</v>
      </c>
      <c r="R2002">
        <f t="shared" si="1115"/>
        <v>-0.49999999999999994</v>
      </c>
      <c r="S2002">
        <f t="shared" si="1116"/>
        <v>1.3945254037844386</v>
      </c>
      <c r="U2002">
        <f t="shared" si="1155"/>
        <v>-38</v>
      </c>
      <c r="X2002">
        <f t="shared" si="1117"/>
        <v>-130.24602824735697</v>
      </c>
      <c r="Z2002">
        <f t="shared" si="1156"/>
        <v>-0.64278760968653925</v>
      </c>
      <c r="AA2002">
        <f t="shared" si="1118"/>
        <v>1.4454709465576498</v>
      </c>
      <c r="AB2002">
        <f t="shared" si="1157"/>
        <v>-151</v>
      </c>
      <c r="AC2002">
        <f t="shared" si="1158"/>
        <v>-51</v>
      </c>
      <c r="AE2002">
        <f t="shared" si="1119"/>
        <v>-121.84260227029674</v>
      </c>
      <c r="AG2002">
        <f t="shared" si="1159"/>
        <v>-0.76604444311897801</v>
      </c>
      <c r="AH2002">
        <f t="shared" si="1120"/>
        <v>1.4524965860632992</v>
      </c>
      <c r="AJ2002">
        <f t="shared" si="1160"/>
        <v>-66</v>
      </c>
      <c r="AL2002">
        <f t="shared" si="1121"/>
        <v>-127.71971742147954</v>
      </c>
      <c r="AN2002">
        <f t="shared" si="1161"/>
        <v>-0.8660254037844386</v>
      </c>
      <c r="AO2002">
        <f t="shared" si="1122"/>
        <v>1.4153888518001518</v>
      </c>
      <c r="AP2002">
        <f t="shared" si="1123"/>
        <v>-151</v>
      </c>
      <c r="AQ2002">
        <f t="shared" si="1162"/>
        <v>-82</v>
      </c>
      <c r="AS2002">
        <f t="shared" si="1124"/>
        <v>-130.30042177670057</v>
      </c>
      <c r="AU2002">
        <f t="shared" si="1163"/>
        <v>-0.93969262078590832</v>
      </c>
      <c r="AV2002">
        <f t="shared" si="1125"/>
        <v>1.3352752434963739</v>
      </c>
      <c r="AX2002">
        <f t="shared" si="1164"/>
        <v>-100</v>
      </c>
      <c r="AZ2002">
        <f t="shared" si="1126"/>
        <v>-139.85485792009837</v>
      </c>
      <c r="BB2002">
        <f t="shared" si="1165"/>
        <v>-0.98480775301220802</v>
      </c>
      <c r="BC2002">
        <f t="shared" si="1127"/>
        <v>1.2145899726008342</v>
      </c>
      <c r="BE2002">
        <f t="shared" si="1166"/>
        <v>-119</v>
      </c>
      <c r="BG2002">
        <f t="shared" si="1128"/>
        <v>-126.98118867421793</v>
      </c>
      <c r="BI2002">
        <f t="shared" si="1167"/>
        <v>-1</v>
      </c>
      <c r="BJ2002">
        <f t="shared" si="1129"/>
        <v>1.0569999999999999</v>
      </c>
      <c r="BL2002">
        <f t="shared" si="1168"/>
        <v>-142</v>
      </c>
      <c r="BN2002">
        <f t="shared" si="1130"/>
        <v>-127.23141838414251</v>
      </c>
      <c r="EL2002">
        <v>-151</v>
      </c>
      <c r="EM2002">
        <f t="shared" si="1131"/>
        <v>-12.485170538987312</v>
      </c>
      <c r="EN2002">
        <f t="shared" si="1169"/>
        <v>0.49000000000000027</v>
      </c>
      <c r="EO2002" s="9">
        <f t="shared" si="1170"/>
        <v>-13</v>
      </c>
      <c r="EQ2002">
        <f t="shared" si="1171"/>
        <v>0.17364817766693033</v>
      </c>
      <c r="ER2002">
        <f t="shared" si="1132"/>
        <v>0.96900576884451739</v>
      </c>
      <c r="ES2002">
        <f t="shared" si="1133"/>
        <v>60.376526375099587</v>
      </c>
      <c r="ET2002">
        <f t="shared" si="1134"/>
        <v>60.376526375099566</v>
      </c>
      <c r="EU2002" s="9">
        <f t="shared" si="1172"/>
        <v>-26</v>
      </c>
      <c r="EW2002">
        <f t="shared" si="1173"/>
        <v>0.34202014332566871</v>
      </c>
      <c r="EX2002">
        <f t="shared" si="1135"/>
        <v>0.87744495470063677</v>
      </c>
      <c r="EZ2002">
        <f t="shared" si="1136"/>
        <v>57.497531468443704</v>
      </c>
      <c r="FB2002" s="9">
        <f t="shared" si="1191"/>
        <v>-39</v>
      </c>
      <c r="FD2002">
        <f t="shared" si="1174"/>
        <v>0.49999999999999994</v>
      </c>
      <c r="FE2002">
        <f t="shared" si="1137"/>
        <v>0.72952540378443875</v>
      </c>
      <c r="FG2002">
        <f t="shared" si="1138"/>
        <v>52.558204488495448</v>
      </c>
      <c r="FI2002" s="9">
        <f t="shared" si="1175"/>
        <v>-52</v>
      </c>
      <c r="FK2002">
        <f t="shared" si="1176"/>
        <v>0.64278760968653925</v>
      </c>
      <c r="FL2002">
        <f t="shared" si="1139"/>
        <v>0.53206975319307781</v>
      </c>
      <c r="FN2002">
        <f t="shared" si="1140"/>
        <v>45.318882823578598</v>
      </c>
      <c r="FP2002" s="9">
        <f t="shared" si="1177"/>
        <v>-67</v>
      </c>
      <c r="FQ2002" s="9">
        <f t="shared" si="1178"/>
        <v>-151</v>
      </c>
      <c r="FR2002">
        <f t="shared" si="1179"/>
        <v>0.76604444311897801</v>
      </c>
      <c r="FS2002">
        <f t="shared" si="1141"/>
        <v>0.28351276586373869</v>
      </c>
      <c r="FT2002">
        <f t="shared" si="1142"/>
        <v>41.013242963444455</v>
      </c>
      <c r="FU2002">
        <f t="shared" si="1180"/>
        <v>41.013242963444455</v>
      </c>
      <c r="FW2002" s="9">
        <f t="shared" si="1181"/>
        <v>-83</v>
      </c>
      <c r="FY2002">
        <f t="shared" si="1182"/>
        <v>0.8660254037844386</v>
      </c>
      <c r="FZ2002">
        <f t="shared" si="1143"/>
        <v>-3.1607595987587223E-3</v>
      </c>
      <c r="GB2002">
        <f t="shared" si="1144"/>
        <v>22.099252914857061</v>
      </c>
      <c r="GD2002" s="9">
        <f t="shared" si="1183"/>
        <v>-101</v>
      </c>
      <c r="GF2002">
        <f t="shared" si="1184"/>
        <v>0.93969262078590832</v>
      </c>
      <c r="GG2002">
        <f t="shared" si="1145"/>
        <v>-0.32234253956996833</v>
      </c>
      <c r="GI2002">
        <f t="shared" si="1146"/>
        <v>1.0536083439876458</v>
      </c>
      <c r="GK2002" s="9">
        <f t="shared" si="1185"/>
        <v>-120</v>
      </c>
      <c r="GM2002">
        <f t="shared" si="1186"/>
        <v>0.98480775301220802</v>
      </c>
      <c r="GN2002">
        <f t="shared" si="1147"/>
        <v>-0.6535903348633243</v>
      </c>
      <c r="GP2002">
        <f t="shared" si="1148"/>
        <v>-33.067982432539857</v>
      </c>
      <c r="GR2002" s="9">
        <f t="shared" si="1187"/>
        <v>-120</v>
      </c>
      <c r="GT2002">
        <f t="shared" si="1188"/>
        <v>0.98480775301220802</v>
      </c>
      <c r="GU2002">
        <f t="shared" si="1149"/>
        <v>-0.6535903348633243</v>
      </c>
      <c r="GW2002">
        <f t="shared" si="1150"/>
        <v>-33.067982432539857</v>
      </c>
      <c r="GY2002" s="9">
        <f t="shared" si="1189"/>
        <v>-143</v>
      </c>
      <c r="HA2002">
        <f t="shared" si="1190"/>
        <v>1</v>
      </c>
      <c r="HB2002">
        <f t="shared" si="1151"/>
        <v>-1.0010000000000001</v>
      </c>
      <c r="HD2002" t="e">
        <f t="shared" si="1152"/>
        <v>#NUM!</v>
      </c>
    </row>
    <row r="2003" spans="1:212" x14ac:dyDescent="0.2">
      <c r="A2003">
        <v>-150</v>
      </c>
      <c r="B2003">
        <f t="shared" si="1107"/>
        <v>-150</v>
      </c>
      <c r="C2003">
        <f t="shared" si="1108"/>
        <v>-0.17364817766693033</v>
      </c>
      <c r="D2003">
        <f t="shared" si="1192"/>
        <v>0.99939419993623013</v>
      </c>
      <c r="E2003">
        <f t="shared" si="1153"/>
        <v>-12</v>
      </c>
      <c r="G2003">
        <f t="shared" si="1110"/>
        <v>-114.22554396381631</v>
      </c>
      <c r="M2003">
        <f t="shared" si="1111"/>
        <v>-0.34202014332566871</v>
      </c>
      <c r="N2003">
        <f t="shared" si="1112"/>
        <v>0.99954614586790047</v>
      </c>
      <c r="O2003">
        <f t="shared" si="1154"/>
        <v>-25</v>
      </c>
      <c r="P2003">
        <f t="shared" si="1113"/>
        <v>-130.27443428879607</v>
      </c>
      <c r="Q2003">
        <f t="shared" si="1114"/>
        <v>-130.27443428879607</v>
      </c>
      <c r="R2003">
        <f t="shared" si="1115"/>
        <v>-0.49999999999999994</v>
      </c>
      <c r="S2003">
        <f t="shared" si="1116"/>
        <v>1.3910254037844387</v>
      </c>
      <c r="U2003">
        <f t="shared" si="1155"/>
        <v>-38</v>
      </c>
      <c r="X2003">
        <f t="shared" si="1117"/>
        <v>-130.24602824735697</v>
      </c>
      <c r="Z2003">
        <f t="shared" si="1156"/>
        <v>-0.64278760968653925</v>
      </c>
      <c r="AA2003">
        <f t="shared" si="1118"/>
        <v>1.4409714332898442</v>
      </c>
      <c r="AB2003">
        <f t="shared" si="1157"/>
        <v>-150</v>
      </c>
      <c r="AC2003">
        <f t="shared" si="1158"/>
        <v>-51</v>
      </c>
      <c r="AE2003">
        <f t="shared" si="1119"/>
        <v>-121.84260227029674</v>
      </c>
      <c r="AG2003">
        <f t="shared" si="1159"/>
        <v>-0.76604444311897801</v>
      </c>
      <c r="AH2003">
        <f t="shared" si="1120"/>
        <v>1.4471342749614662</v>
      </c>
      <c r="AJ2003">
        <f t="shared" si="1160"/>
        <v>-66</v>
      </c>
      <c r="AL2003">
        <f t="shared" si="1121"/>
        <v>-127.71971742147954</v>
      </c>
      <c r="AN2003">
        <f t="shared" si="1161"/>
        <v>-0.8660254037844386</v>
      </c>
      <c r="AO2003">
        <f t="shared" si="1122"/>
        <v>1.4093266739736605</v>
      </c>
      <c r="AP2003">
        <f t="shared" si="1123"/>
        <v>-150</v>
      </c>
      <c r="AQ2003">
        <f t="shared" si="1162"/>
        <v>-82</v>
      </c>
      <c r="AS2003">
        <f t="shared" si="1124"/>
        <v>-130.30042177670057</v>
      </c>
      <c r="AU2003">
        <f t="shared" si="1163"/>
        <v>-0.93969262078590832</v>
      </c>
      <c r="AV2003">
        <f t="shared" si="1125"/>
        <v>1.3286973951508725</v>
      </c>
      <c r="AX2003">
        <f t="shared" si="1164"/>
        <v>-100</v>
      </c>
      <c r="AZ2003">
        <f t="shared" si="1126"/>
        <v>-139.85485792009837</v>
      </c>
      <c r="BB2003">
        <f t="shared" si="1165"/>
        <v>-0.98480775301220802</v>
      </c>
      <c r="BC2003">
        <f t="shared" si="1127"/>
        <v>1.2076963183297487</v>
      </c>
      <c r="BE2003">
        <f t="shared" si="1166"/>
        <v>-119</v>
      </c>
      <c r="BG2003">
        <f t="shared" si="1128"/>
        <v>-126.98118867421793</v>
      </c>
      <c r="BI2003">
        <f t="shared" si="1167"/>
        <v>-1</v>
      </c>
      <c r="BJ2003">
        <f t="shared" si="1129"/>
        <v>1.05</v>
      </c>
      <c r="BL2003">
        <f t="shared" si="1168"/>
        <v>-142</v>
      </c>
      <c r="BN2003">
        <f t="shared" si="1130"/>
        <v>-127.23141838414251</v>
      </c>
      <c r="EL2003">
        <v>-150</v>
      </c>
      <c r="EM2003">
        <f t="shared" si="1131"/>
        <v>-12.486896300042668</v>
      </c>
      <c r="EN2003">
        <f t="shared" si="1169"/>
        <v>0.50000000000000022</v>
      </c>
      <c r="EO2003" s="9">
        <f t="shared" si="1170"/>
        <v>-13</v>
      </c>
      <c r="EQ2003">
        <f t="shared" si="1171"/>
        <v>0.17364817766693033</v>
      </c>
      <c r="ER2003">
        <f t="shared" si="1132"/>
        <v>0.96900576884451739</v>
      </c>
      <c r="ES2003">
        <f t="shared" si="1133"/>
        <v>60.376526375099587</v>
      </c>
      <c r="ET2003">
        <f t="shared" si="1134"/>
        <v>60.376526375099566</v>
      </c>
      <c r="EU2003" s="9">
        <f t="shared" si="1172"/>
        <v>-26</v>
      </c>
      <c r="EW2003">
        <f t="shared" si="1173"/>
        <v>0.34202014332566871</v>
      </c>
      <c r="EX2003">
        <f t="shared" si="1135"/>
        <v>0.87744495470063677</v>
      </c>
      <c r="EZ2003">
        <f t="shared" si="1136"/>
        <v>57.497531468443704</v>
      </c>
      <c r="FB2003" s="9">
        <f t="shared" si="1191"/>
        <v>-39</v>
      </c>
      <c r="FD2003">
        <f t="shared" si="1174"/>
        <v>0.49999999999999994</v>
      </c>
      <c r="FE2003">
        <f t="shared" si="1137"/>
        <v>0.72952540378443875</v>
      </c>
      <c r="FG2003">
        <f t="shared" si="1138"/>
        <v>52.558204488495448</v>
      </c>
      <c r="FI2003" s="9">
        <f t="shared" si="1175"/>
        <v>-52</v>
      </c>
      <c r="FK2003">
        <f t="shared" si="1176"/>
        <v>0.64278760968653925</v>
      </c>
      <c r="FL2003">
        <f t="shared" si="1139"/>
        <v>0.53206975319307781</v>
      </c>
      <c r="FN2003">
        <f t="shared" si="1140"/>
        <v>45.318882823578598</v>
      </c>
      <c r="FP2003" s="9">
        <f t="shared" si="1177"/>
        <v>-67</v>
      </c>
      <c r="FQ2003" s="9">
        <f t="shared" si="1178"/>
        <v>-150</v>
      </c>
      <c r="FR2003">
        <f t="shared" si="1179"/>
        <v>0.76604444311897801</v>
      </c>
      <c r="FS2003">
        <f t="shared" si="1141"/>
        <v>0.28351276586373869</v>
      </c>
      <c r="FT2003">
        <f t="shared" si="1142"/>
        <v>41.179744831295025</v>
      </c>
      <c r="FU2003">
        <f t="shared" si="1180"/>
        <v>41.179744831295025</v>
      </c>
      <c r="FW2003" s="9">
        <f t="shared" si="1181"/>
        <v>-83</v>
      </c>
      <c r="FY2003">
        <f t="shared" si="1182"/>
        <v>0.8660254037844386</v>
      </c>
      <c r="FZ2003">
        <f t="shared" si="1143"/>
        <v>-3.1607595987587223E-3</v>
      </c>
      <c r="GB2003">
        <f t="shared" si="1144"/>
        <v>22.099252914857061</v>
      </c>
      <c r="GD2003" s="9">
        <f t="shared" si="1183"/>
        <v>-101</v>
      </c>
      <c r="GF2003">
        <f t="shared" si="1184"/>
        <v>0.93969262078590832</v>
      </c>
      <c r="GG2003">
        <f t="shared" si="1145"/>
        <v>-0.32234253956996833</v>
      </c>
      <c r="GI2003">
        <f t="shared" si="1146"/>
        <v>1.0536083439876458</v>
      </c>
      <c r="GK2003" s="9">
        <f t="shared" si="1185"/>
        <v>-120</v>
      </c>
      <c r="GM2003">
        <f t="shared" si="1186"/>
        <v>0.98480775301220802</v>
      </c>
      <c r="GN2003">
        <f t="shared" si="1147"/>
        <v>-0.6535903348633243</v>
      </c>
      <c r="GP2003">
        <f t="shared" si="1148"/>
        <v>-33.067982432539857</v>
      </c>
      <c r="GR2003" s="9">
        <f t="shared" si="1187"/>
        <v>-120</v>
      </c>
      <c r="GT2003">
        <f t="shared" si="1188"/>
        <v>0.98480775301220802</v>
      </c>
      <c r="GU2003">
        <f t="shared" si="1149"/>
        <v>-0.6535903348633243</v>
      </c>
      <c r="GW2003">
        <f t="shared" si="1150"/>
        <v>-33.067982432539857</v>
      </c>
      <c r="GY2003" s="9">
        <f t="shared" si="1189"/>
        <v>-143</v>
      </c>
      <c r="HA2003">
        <f t="shared" si="1190"/>
        <v>1</v>
      </c>
      <c r="HB2003">
        <f t="shared" si="1151"/>
        <v>-1.0010000000000001</v>
      </c>
      <c r="HD2003" t="e">
        <f t="shared" si="1152"/>
        <v>#NUM!</v>
      </c>
    </row>
    <row r="2004" spans="1:212" x14ac:dyDescent="0.2">
      <c r="A2004">
        <v>-149</v>
      </c>
      <c r="B2004">
        <f t="shared" si="1107"/>
        <v>-149</v>
      </c>
      <c r="C2004">
        <f t="shared" si="1108"/>
        <v>-0.17364817766693033</v>
      </c>
      <c r="D2004">
        <f t="shared" si="1192"/>
        <v>0.99939419993623013</v>
      </c>
      <c r="E2004">
        <f t="shared" si="1153"/>
        <v>-12</v>
      </c>
      <c r="G2004">
        <f t="shared" si="1110"/>
        <v>-114.22554396381631</v>
      </c>
      <c r="M2004">
        <f t="shared" si="1111"/>
        <v>-0.34202014332566871</v>
      </c>
      <c r="N2004">
        <f t="shared" si="1112"/>
        <v>0.99954614586790047</v>
      </c>
      <c r="O2004">
        <f t="shared" si="1154"/>
        <v>-25</v>
      </c>
      <c r="P2004">
        <f t="shared" si="1113"/>
        <v>-130.27443428879607</v>
      </c>
      <c r="Q2004">
        <f t="shared" si="1114"/>
        <v>-130.27443428879607</v>
      </c>
      <c r="R2004">
        <f t="shared" si="1115"/>
        <v>-0.49999999999999994</v>
      </c>
      <c r="S2004">
        <f t="shared" si="1116"/>
        <v>1.3875254037844387</v>
      </c>
      <c r="U2004">
        <f t="shared" si="1155"/>
        <v>-38</v>
      </c>
      <c r="X2004">
        <f t="shared" si="1117"/>
        <v>-130.24602824735697</v>
      </c>
      <c r="Z2004">
        <f t="shared" si="1156"/>
        <v>-0.64278760968653925</v>
      </c>
      <c r="AA2004">
        <f t="shared" si="1118"/>
        <v>1.4364719200220384</v>
      </c>
      <c r="AB2004">
        <f t="shared" si="1157"/>
        <v>-149</v>
      </c>
      <c r="AC2004">
        <f t="shared" si="1158"/>
        <v>-51</v>
      </c>
      <c r="AE2004">
        <f t="shared" si="1119"/>
        <v>-121.84260227029674</v>
      </c>
      <c r="AG2004">
        <f t="shared" si="1159"/>
        <v>-0.76604444311897801</v>
      </c>
      <c r="AH2004">
        <f t="shared" si="1120"/>
        <v>1.4417719638596334</v>
      </c>
      <c r="AJ2004">
        <f t="shared" si="1160"/>
        <v>-66</v>
      </c>
      <c r="AL2004">
        <f t="shared" si="1121"/>
        <v>-127.71971742147954</v>
      </c>
      <c r="AN2004">
        <f t="shared" si="1161"/>
        <v>-0.8660254037844386</v>
      </c>
      <c r="AO2004">
        <f t="shared" si="1122"/>
        <v>1.4032644961471696</v>
      </c>
      <c r="AP2004">
        <f t="shared" si="1123"/>
        <v>-149</v>
      </c>
      <c r="AQ2004">
        <f t="shared" si="1162"/>
        <v>-82</v>
      </c>
      <c r="AS2004">
        <f t="shared" si="1124"/>
        <v>-130.30042177670057</v>
      </c>
      <c r="AU2004">
        <f t="shared" si="1163"/>
        <v>-0.93969262078590832</v>
      </c>
      <c r="AV2004">
        <f t="shared" si="1125"/>
        <v>1.3221195468053712</v>
      </c>
      <c r="AX2004">
        <f t="shared" si="1164"/>
        <v>-100</v>
      </c>
      <c r="AZ2004">
        <f t="shared" si="1126"/>
        <v>-139.85485792009837</v>
      </c>
      <c r="BB2004">
        <f t="shared" si="1165"/>
        <v>-0.98480775301220802</v>
      </c>
      <c r="BC2004">
        <f t="shared" si="1127"/>
        <v>1.2008026640586635</v>
      </c>
      <c r="BE2004">
        <f t="shared" si="1166"/>
        <v>-119</v>
      </c>
      <c r="BG2004">
        <f t="shared" si="1128"/>
        <v>-126.98118867421793</v>
      </c>
      <c r="BI2004">
        <f t="shared" si="1167"/>
        <v>-1</v>
      </c>
      <c r="BJ2004">
        <f t="shared" si="1129"/>
        <v>1.0429999999999999</v>
      </c>
      <c r="BL2004">
        <f t="shared" si="1168"/>
        <v>-142</v>
      </c>
      <c r="BN2004">
        <f t="shared" si="1130"/>
        <v>-127.23141838414251</v>
      </c>
      <c r="EL2004">
        <v>-149</v>
      </c>
      <c r="EM2004">
        <f t="shared" si="1131"/>
        <v>-12.488396607570145</v>
      </c>
      <c r="EN2004">
        <f t="shared" si="1169"/>
        <v>0.51000000000000023</v>
      </c>
      <c r="EO2004" s="9">
        <f t="shared" si="1170"/>
        <v>-13</v>
      </c>
      <c r="EQ2004">
        <f t="shared" si="1171"/>
        <v>0.17364817766693033</v>
      </c>
      <c r="ER2004">
        <f t="shared" si="1132"/>
        <v>0.96900576884451739</v>
      </c>
      <c r="ES2004">
        <f t="shared" si="1133"/>
        <v>60.376526375099587</v>
      </c>
      <c r="ET2004">
        <f t="shared" si="1134"/>
        <v>60.376526375099566</v>
      </c>
      <c r="EU2004" s="9">
        <f t="shared" si="1172"/>
        <v>-26</v>
      </c>
      <c r="EW2004">
        <f t="shared" si="1173"/>
        <v>0.34202014332566871</v>
      </c>
      <c r="EX2004">
        <f t="shared" si="1135"/>
        <v>0.87744495470063677</v>
      </c>
      <c r="EZ2004">
        <f t="shared" si="1136"/>
        <v>57.497531468443704</v>
      </c>
      <c r="FB2004" s="9">
        <f t="shared" si="1191"/>
        <v>-39</v>
      </c>
      <c r="FD2004">
        <f t="shared" si="1174"/>
        <v>0.49999999999999994</v>
      </c>
      <c r="FE2004">
        <f t="shared" si="1137"/>
        <v>0.72952540378443875</v>
      </c>
      <c r="FG2004">
        <f t="shared" si="1138"/>
        <v>52.558204488495448</v>
      </c>
      <c r="FI2004" s="9">
        <f t="shared" si="1175"/>
        <v>-52</v>
      </c>
      <c r="FK2004">
        <f t="shared" si="1176"/>
        <v>0.64278760968653925</v>
      </c>
      <c r="FL2004">
        <f t="shared" si="1139"/>
        <v>0.53206975319307781</v>
      </c>
      <c r="FN2004">
        <f t="shared" si="1140"/>
        <v>45.318882823578598</v>
      </c>
      <c r="FP2004" s="9">
        <f t="shared" si="1177"/>
        <v>-67</v>
      </c>
      <c r="FQ2004" s="9">
        <f t="shared" si="1178"/>
        <v>-149</v>
      </c>
      <c r="FR2004">
        <f t="shared" si="1179"/>
        <v>0.76604444311897801</v>
      </c>
      <c r="FS2004">
        <f t="shared" si="1141"/>
        <v>0.28351276586373869</v>
      </c>
      <c r="FT2004">
        <f t="shared" si="1142"/>
        <v>41.340667331474101</v>
      </c>
      <c r="FU2004">
        <f t="shared" si="1180"/>
        <v>41.340667331474101</v>
      </c>
      <c r="FW2004" s="9">
        <f t="shared" si="1181"/>
        <v>-83</v>
      </c>
      <c r="FY2004">
        <f t="shared" si="1182"/>
        <v>0.8660254037844386</v>
      </c>
      <c r="FZ2004">
        <f t="shared" si="1143"/>
        <v>-3.1607595987587223E-3</v>
      </c>
      <c r="GB2004">
        <f t="shared" si="1144"/>
        <v>22.099252914857061</v>
      </c>
      <c r="GD2004" s="9">
        <f t="shared" si="1183"/>
        <v>-101</v>
      </c>
      <c r="GF2004">
        <f t="shared" si="1184"/>
        <v>0.93969262078590832</v>
      </c>
      <c r="GG2004">
        <f t="shared" si="1145"/>
        <v>-0.32234253956996833</v>
      </c>
      <c r="GI2004">
        <f t="shared" si="1146"/>
        <v>1.0536083439876458</v>
      </c>
      <c r="GK2004" s="9">
        <f t="shared" si="1185"/>
        <v>-120</v>
      </c>
      <c r="GM2004">
        <f t="shared" si="1186"/>
        <v>0.98480775301220802</v>
      </c>
      <c r="GN2004">
        <f t="shared" si="1147"/>
        <v>-0.6535903348633243</v>
      </c>
      <c r="GP2004">
        <f t="shared" si="1148"/>
        <v>-33.067982432539857</v>
      </c>
      <c r="GR2004" s="9">
        <f t="shared" si="1187"/>
        <v>-120</v>
      </c>
      <c r="GT2004">
        <f t="shared" si="1188"/>
        <v>0.98480775301220802</v>
      </c>
      <c r="GU2004">
        <f t="shared" si="1149"/>
        <v>-0.6535903348633243</v>
      </c>
      <c r="GW2004">
        <f t="shared" si="1150"/>
        <v>-33.067982432539857</v>
      </c>
      <c r="GY2004" s="9">
        <f t="shared" si="1189"/>
        <v>-143</v>
      </c>
      <c r="HA2004">
        <f t="shared" si="1190"/>
        <v>1</v>
      </c>
      <c r="HB2004">
        <f t="shared" si="1151"/>
        <v>-1.0010000000000001</v>
      </c>
      <c r="HD2004" t="e">
        <f t="shared" si="1152"/>
        <v>#NUM!</v>
      </c>
    </row>
    <row r="2005" spans="1:212" x14ac:dyDescent="0.2">
      <c r="A2005">
        <v>-148</v>
      </c>
      <c r="B2005">
        <f t="shared" si="1107"/>
        <v>-148</v>
      </c>
      <c r="C2005">
        <f t="shared" si="1108"/>
        <v>-0.17364817766693033</v>
      </c>
      <c r="D2005">
        <f t="shared" si="1192"/>
        <v>0.99939419993623013</v>
      </c>
      <c r="E2005">
        <f t="shared" si="1153"/>
        <v>-12</v>
      </c>
      <c r="G2005">
        <f t="shared" si="1110"/>
        <v>-114.22554396381631</v>
      </c>
      <c r="M2005">
        <f t="shared" si="1111"/>
        <v>-0.34202014332566871</v>
      </c>
      <c r="N2005">
        <f t="shared" si="1112"/>
        <v>0.99954614586790047</v>
      </c>
      <c r="O2005">
        <f t="shared" si="1154"/>
        <v>-25</v>
      </c>
      <c r="P2005">
        <f t="shared" si="1113"/>
        <v>-130.27443428879607</v>
      </c>
      <c r="Q2005">
        <f t="shared" si="1114"/>
        <v>-130.27443428879607</v>
      </c>
      <c r="R2005">
        <f t="shared" si="1115"/>
        <v>-0.49999999999999994</v>
      </c>
      <c r="S2005">
        <f t="shared" si="1116"/>
        <v>1.3840254037844386</v>
      </c>
      <c r="U2005">
        <f t="shared" si="1155"/>
        <v>-38</v>
      </c>
      <c r="X2005">
        <f t="shared" si="1117"/>
        <v>-130.24602824735697</v>
      </c>
      <c r="Z2005">
        <f t="shared" si="1156"/>
        <v>-0.64278760968653925</v>
      </c>
      <c r="AA2005">
        <f t="shared" si="1118"/>
        <v>1.4319724067542325</v>
      </c>
      <c r="AB2005">
        <f t="shared" si="1157"/>
        <v>-148</v>
      </c>
      <c r="AC2005">
        <f t="shared" si="1158"/>
        <v>-51</v>
      </c>
      <c r="AE2005">
        <f t="shared" si="1119"/>
        <v>-121.84260227029674</v>
      </c>
      <c r="AG2005">
        <f t="shared" si="1159"/>
        <v>-0.76604444311897801</v>
      </c>
      <c r="AH2005">
        <f t="shared" si="1120"/>
        <v>1.4364096527578005</v>
      </c>
      <c r="AJ2005">
        <f t="shared" si="1160"/>
        <v>-66</v>
      </c>
      <c r="AL2005">
        <f t="shared" si="1121"/>
        <v>-127.71971742147954</v>
      </c>
      <c r="AN2005">
        <f t="shared" si="1161"/>
        <v>-0.8660254037844386</v>
      </c>
      <c r="AO2005">
        <f t="shared" si="1122"/>
        <v>1.3972023183206785</v>
      </c>
      <c r="AP2005">
        <f t="shared" si="1123"/>
        <v>-148</v>
      </c>
      <c r="AQ2005">
        <f t="shared" si="1162"/>
        <v>-82</v>
      </c>
      <c r="AS2005">
        <f t="shared" si="1124"/>
        <v>-130.30042177670057</v>
      </c>
      <c r="AU2005">
        <f t="shared" si="1163"/>
        <v>-0.93969262078590832</v>
      </c>
      <c r="AV2005">
        <f t="shared" si="1125"/>
        <v>1.3155416984598698</v>
      </c>
      <c r="AX2005">
        <f t="shared" si="1164"/>
        <v>-100</v>
      </c>
      <c r="AZ2005">
        <f t="shared" si="1126"/>
        <v>-139.85485792009837</v>
      </c>
      <c r="BB2005">
        <f t="shared" si="1165"/>
        <v>-0.98480775301220802</v>
      </c>
      <c r="BC2005">
        <f t="shared" si="1127"/>
        <v>1.193909009787578</v>
      </c>
      <c r="BE2005">
        <f t="shared" si="1166"/>
        <v>-119</v>
      </c>
      <c r="BG2005">
        <f t="shared" si="1128"/>
        <v>-126.98118867421793</v>
      </c>
      <c r="BI2005">
        <f t="shared" si="1167"/>
        <v>-1</v>
      </c>
      <c r="BJ2005">
        <f t="shared" si="1129"/>
        <v>1.036</v>
      </c>
      <c r="BL2005">
        <f t="shared" si="1168"/>
        <v>-142</v>
      </c>
      <c r="BN2005">
        <f t="shared" si="1130"/>
        <v>-127.23141838414251</v>
      </c>
      <c r="EL2005">
        <v>-148</v>
      </c>
      <c r="EM2005">
        <f t="shared" si="1131"/>
        <v>-12.489700914498133</v>
      </c>
      <c r="EN2005">
        <f t="shared" si="1169"/>
        <v>0.52000000000000024</v>
      </c>
      <c r="EO2005" s="9">
        <f t="shared" si="1170"/>
        <v>-13</v>
      </c>
      <c r="EQ2005">
        <f t="shared" si="1171"/>
        <v>0.17364817766693033</v>
      </c>
      <c r="ER2005">
        <f t="shared" si="1132"/>
        <v>0.96900576884451739</v>
      </c>
      <c r="ES2005">
        <f t="shared" si="1133"/>
        <v>60.376526375099587</v>
      </c>
      <c r="ET2005">
        <f t="shared" si="1134"/>
        <v>60.376526375099566</v>
      </c>
      <c r="EU2005" s="9">
        <f t="shared" si="1172"/>
        <v>-26</v>
      </c>
      <c r="EW2005">
        <f t="shared" si="1173"/>
        <v>0.34202014332566871</v>
      </c>
      <c r="EX2005">
        <f t="shared" si="1135"/>
        <v>0.87744495470063677</v>
      </c>
      <c r="EZ2005">
        <f t="shared" si="1136"/>
        <v>57.497531468443704</v>
      </c>
      <c r="FB2005" s="9">
        <f t="shared" si="1191"/>
        <v>-39</v>
      </c>
      <c r="FD2005">
        <f t="shared" si="1174"/>
        <v>0.49999999999999994</v>
      </c>
      <c r="FE2005">
        <f t="shared" si="1137"/>
        <v>0.72952540378443875</v>
      </c>
      <c r="FG2005">
        <f t="shared" si="1138"/>
        <v>52.558204488495448</v>
      </c>
      <c r="FI2005" s="9">
        <f t="shared" si="1175"/>
        <v>-52</v>
      </c>
      <c r="FK2005">
        <f t="shared" si="1176"/>
        <v>0.64278760968653925</v>
      </c>
      <c r="FL2005">
        <f t="shared" si="1139"/>
        <v>0.53206975319307781</v>
      </c>
      <c r="FN2005">
        <f t="shared" si="1140"/>
        <v>45.318882823578598</v>
      </c>
      <c r="FP2005" s="9">
        <f t="shared" si="1177"/>
        <v>-67</v>
      </c>
      <c r="FQ2005" s="9">
        <f t="shared" si="1178"/>
        <v>-148</v>
      </c>
      <c r="FR2005">
        <f t="shared" si="1179"/>
        <v>0.76604444311897801</v>
      </c>
      <c r="FS2005">
        <f t="shared" si="1141"/>
        <v>0.28351276586373869</v>
      </c>
      <c r="FT2005">
        <f t="shared" si="1142"/>
        <v>41.496025074728685</v>
      </c>
      <c r="FU2005">
        <f t="shared" si="1180"/>
        <v>41.496025074728685</v>
      </c>
      <c r="FW2005" s="9">
        <f t="shared" si="1181"/>
        <v>-83</v>
      </c>
      <c r="FY2005">
        <f t="shared" si="1182"/>
        <v>0.8660254037844386</v>
      </c>
      <c r="FZ2005">
        <f t="shared" si="1143"/>
        <v>-3.1607595987587223E-3</v>
      </c>
      <c r="GB2005">
        <f t="shared" si="1144"/>
        <v>22.099252914857061</v>
      </c>
      <c r="GD2005" s="9">
        <f t="shared" si="1183"/>
        <v>-101</v>
      </c>
      <c r="GF2005">
        <f t="shared" si="1184"/>
        <v>0.93969262078590832</v>
      </c>
      <c r="GG2005">
        <f t="shared" si="1145"/>
        <v>-0.32234253956996833</v>
      </c>
      <c r="GI2005">
        <f t="shared" si="1146"/>
        <v>1.0536083439876458</v>
      </c>
      <c r="GK2005" s="9">
        <f t="shared" si="1185"/>
        <v>-120</v>
      </c>
      <c r="GM2005">
        <f t="shared" si="1186"/>
        <v>0.98480775301220802</v>
      </c>
      <c r="GN2005">
        <f t="shared" si="1147"/>
        <v>-0.6535903348633243</v>
      </c>
      <c r="GP2005">
        <f t="shared" si="1148"/>
        <v>-33.067982432539857</v>
      </c>
      <c r="GR2005" s="9">
        <f t="shared" si="1187"/>
        <v>-120</v>
      </c>
      <c r="GT2005">
        <f t="shared" si="1188"/>
        <v>0.98480775301220802</v>
      </c>
      <c r="GU2005">
        <f t="shared" si="1149"/>
        <v>-0.6535903348633243</v>
      </c>
      <c r="GW2005">
        <f t="shared" si="1150"/>
        <v>-33.067982432539857</v>
      </c>
      <c r="GY2005" s="9">
        <f t="shared" si="1189"/>
        <v>-143</v>
      </c>
      <c r="HA2005">
        <f t="shared" si="1190"/>
        <v>1</v>
      </c>
      <c r="HB2005">
        <f t="shared" si="1151"/>
        <v>-1.0010000000000001</v>
      </c>
      <c r="HD2005" t="e">
        <f t="shared" si="1152"/>
        <v>#NUM!</v>
      </c>
    </row>
    <row r="2006" spans="1:212" x14ac:dyDescent="0.2">
      <c r="A2006">
        <v>-147</v>
      </c>
      <c r="B2006">
        <f t="shared" si="1107"/>
        <v>-147</v>
      </c>
      <c r="C2006">
        <f t="shared" si="1108"/>
        <v>-0.17364817766693033</v>
      </c>
      <c r="D2006">
        <f t="shared" si="1192"/>
        <v>0.99939419993623013</v>
      </c>
      <c r="E2006">
        <f t="shared" si="1153"/>
        <v>-12</v>
      </c>
      <c r="G2006">
        <f t="shared" si="1110"/>
        <v>-114.22554396381631</v>
      </c>
      <c r="M2006">
        <f t="shared" si="1111"/>
        <v>-0.34202014332566871</v>
      </c>
      <c r="N2006">
        <f t="shared" si="1112"/>
        <v>0.99954614586790047</v>
      </c>
      <c r="O2006">
        <f t="shared" si="1154"/>
        <v>-25</v>
      </c>
      <c r="P2006">
        <f t="shared" si="1113"/>
        <v>-130.27443428879607</v>
      </c>
      <c r="Q2006">
        <f t="shared" si="1114"/>
        <v>-130.27443428879607</v>
      </c>
      <c r="R2006">
        <f t="shared" si="1115"/>
        <v>-0.49999999999999994</v>
      </c>
      <c r="S2006">
        <f t="shared" si="1116"/>
        <v>1.3805254037844388</v>
      </c>
      <c r="U2006">
        <f t="shared" si="1155"/>
        <v>-38</v>
      </c>
      <c r="X2006">
        <f t="shared" si="1117"/>
        <v>-130.24602824735697</v>
      </c>
      <c r="Z2006">
        <f t="shared" si="1156"/>
        <v>-0.64278760968653925</v>
      </c>
      <c r="AA2006">
        <f t="shared" si="1118"/>
        <v>1.4274728934864269</v>
      </c>
      <c r="AB2006">
        <f t="shared" si="1157"/>
        <v>-147</v>
      </c>
      <c r="AC2006">
        <f t="shared" si="1158"/>
        <v>-51</v>
      </c>
      <c r="AE2006">
        <f t="shared" si="1119"/>
        <v>-121.84260227029674</v>
      </c>
      <c r="AG2006">
        <f t="shared" si="1159"/>
        <v>-0.76604444311897801</v>
      </c>
      <c r="AH2006">
        <f t="shared" si="1120"/>
        <v>1.4310473416559677</v>
      </c>
      <c r="AJ2006">
        <f t="shared" si="1160"/>
        <v>-66</v>
      </c>
      <c r="AL2006">
        <f t="shared" si="1121"/>
        <v>-127.71971742147954</v>
      </c>
      <c r="AN2006">
        <f t="shared" si="1161"/>
        <v>-0.8660254037844386</v>
      </c>
      <c r="AO2006">
        <f t="shared" si="1122"/>
        <v>1.3911401404941874</v>
      </c>
      <c r="AP2006">
        <f t="shared" si="1123"/>
        <v>-147</v>
      </c>
      <c r="AQ2006">
        <f t="shared" si="1162"/>
        <v>-82</v>
      </c>
      <c r="AS2006">
        <f t="shared" si="1124"/>
        <v>-130.30042177670057</v>
      </c>
      <c r="AU2006">
        <f t="shared" si="1163"/>
        <v>-0.93969262078590832</v>
      </c>
      <c r="AV2006">
        <f t="shared" si="1125"/>
        <v>1.3089638501143686</v>
      </c>
      <c r="AX2006">
        <f t="shared" si="1164"/>
        <v>-100</v>
      </c>
      <c r="AZ2006">
        <f t="shared" si="1126"/>
        <v>-139.85485792009837</v>
      </c>
      <c r="BB2006">
        <f t="shared" si="1165"/>
        <v>-0.98480775301220802</v>
      </c>
      <c r="BC2006">
        <f t="shared" si="1127"/>
        <v>1.1870153555164924</v>
      </c>
      <c r="BE2006">
        <f t="shared" si="1166"/>
        <v>-119</v>
      </c>
      <c r="BG2006">
        <f t="shared" si="1128"/>
        <v>-126.98118867421793</v>
      </c>
      <c r="BI2006">
        <f t="shared" si="1167"/>
        <v>-1</v>
      </c>
      <c r="BJ2006">
        <f t="shared" si="1129"/>
        <v>1.0289999999999999</v>
      </c>
      <c r="BL2006">
        <f t="shared" si="1168"/>
        <v>-142</v>
      </c>
      <c r="BN2006">
        <f t="shared" si="1130"/>
        <v>-127.23141838414251</v>
      </c>
      <c r="EL2006">
        <v>-147</v>
      </c>
      <c r="EM2006">
        <f t="shared" si="1131"/>
        <v>-12.490834826147813</v>
      </c>
      <c r="EN2006">
        <f t="shared" si="1169"/>
        <v>0.53000000000000025</v>
      </c>
      <c r="EO2006" s="9">
        <f t="shared" si="1170"/>
        <v>-13</v>
      </c>
      <c r="EQ2006">
        <f t="shared" si="1171"/>
        <v>0.17364817766693033</v>
      </c>
      <c r="ER2006">
        <f t="shared" si="1132"/>
        <v>0.96900576884451739</v>
      </c>
      <c r="ES2006">
        <f t="shared" si="1133"/>
        <v>60.376526375099587</v>
      </c>
      <c r="ET2006">
        <f t="shared" si="1134"/>
        <v>60.376526375099566</v>
      </c>
      <c r="EU2006" s="9">
        <f t="shared" si="1172"/>
        <v>-26</v>
      </c>
      <c r="EW2006">
        <f t="shared" si="1173"/>
        <v>0.34202014332566871</v>
      </c>
      <c r="EX2006">
        <f t="shared" si="1135"/>
        <v>0.87744495470063677</v>
      </c>
      <c r="EZ2006">
        <f t="shared" si="1136"/>
        <v>57.497531468443704</v>
      </c>
      <c r="FB2006" s="9">
        <f t="shared" si="1191"/>
        <v>-39</v>
      </c>
      <c r="FD2006">
        <f t="shared" si="1174"/>
        <v>0.49999999999999994</v>
      </c>
      <c r="FE2006">
        <f t="shared" si="1137"/>
        <v>0.72952540378443875</v>
      </c>
      <c r="FG2006">
        <f t="shared" si="1138"/>
        <v>52.558204488495448</v>
      </c>
      <c r="FI2006" s="9">
        <f t="shared" si="1175"/>
        <v>-52</v>
      </c>
      <c r="FK2006">
        <f t="shared" si="1176"/>
        <v>0.64278760968653925</v>
      </c>
      <c r="FL2006">
        <f t="shared" si="1139"/>
        <v>0.53206975319307781</v>
      </c>
      <c r="FN2006">
        <f t="shared" si="1140"/>
        <v>45.318882823578598</v>
      </c>
      <c r="FP2006" s="9">
        <f t="shared" si="1177"/>
        <v>-67</v>
      </c>
      <c r="FQ2006" s="9">
        <f t="shared" si="1178"/>
        <v>-147</v>
      </c>
      <c r="FR2006">
        <f t="shared" si="1179"/>
        <v>0.76604444311897801</v>
      </c>
      <c r="FS2006">
        <f t="shared" si="1141"/>
        <v>0.28351276586373869</v>
      </c>
      <c r="FT2006">
        <f t="shared" si="1142"/>
        <v>41.645832118199721</v>
      </c>
      <c r="FU2006">
        <f t="shared" si="1180"/>
        <v>41.645832118199721</v>
      </c>
      <c r="FW2006" s="9">
        <f t="shared" si="1181"/>
        <v>-83</v>
      </c>
      <c r="FY2006">
        <f t="shared" si="1182"/>
        <v>0.8660254037844386</v>
      </c>
      <c r="FZ2006">
        <f t="shared" si="1143"/>
        <v>-3.1607595987587223E-3</v>
      </c>
      <c r="GB2006">
        <f t="shared" si="1144"/>
        <v>22.099252914857061</v>
      </c>
      <c r="GD2006" s="9">
        <f t="shared" si="1183"/>
        <v>-101</v>
      </c>
      <c r="GF2006">
        <f t="shared" si="1184"/>
        <v>0.93969262078590832</v>
      </c>
      <c r="GG2006">
        <f t="shared" si="1145"/>
        <v>-0.32234253956996833</v>
      </c>
      <c r="GI2006">
        <f t="shared" si="1146"/>
        <v>1.0536083439876458</v>
      </c>
      <c r="GK2006" s="9">
        <f t="shared" si="1185"/>
        <v>-120</v>
      </c>
      <c r="GM2006">
        <f t="shared" si="1186"/>
        <v>0.98480775301220802</v>
      </c>
      <c r="GN2006">
        <f t="shared" si="1147"/>
        <v>-0.6535903348633243</v>
      </c>
      <c r="GP2006">
        <f t="shared" si="1148"/>
        <v>-33.067982432539857</v>
      </c>
      <c r="GR2006" s="9">
        <f t="shared" si="1187"/>
        <v>-120</v>
      </c>
      <c r="GT2006">
        <f t="shared" si="1188"/>
        <v>0.98480775301220802</v>
      </c>
      <c r="GU2006">
        <f t="shared" si="1149"/>
        <v>-0.6535903348633243</v>
      </c>
      <c r="GW2006">
        <f t="shared" si="1150"/>
        <v>-33.067982432539857</v>
      </c>
      <c r="GY2006" s="9">
        <f t="shared" si="1189"/>
        <v>-143</v>
      </c>
      <c r="HA2006">
        <f t="shared" si="1190"/>
        <v>1</v>
      </c>
      <c r="HB2006">
        <f t="shared" si="1151"/>
        <v>-1.0010000000000001</v>
      </c>
      <c r="HD2006" t="e">
        <f t="shared" si="1152"/>
        <v>#NUM!</v>
      </c>
    </row>
    <row r="2007" spans="1:212" x14ac:dyDescent="0.2">
      <c r="A2007">
        <v>-146</v>
      </c>
      <c r="B2007">
        <f t="shared" si="1107"/>
        <v>-146</v>
      </c>
      <c r="C2007">
        <f t="shared" si="1108"/>
        <v>-0.17364817766693033</v>
      </c>
      <c r="D2007">
        <f t="shared" si="1192"/>
        <v>0.99939419993623013</v>
      </c>
      <c r="E2007">
        <f t="shared" si="1153"/>
        <v>-12</v>
      </c>
      <c r="G2007">
        <f t="shared" si="1110"/>
        <v>-114.22554396381631</v>
      </c>
      <c r="M2007">
        <f t="shared" si="1111"/>
        <v>-0.34202014332566871</v>
      </c>
      <c r="N2007">
        <f t="shared" si="1112"/>
        <v>0.99954614586790047</v>
      </c>
      <c r="O2007">
        <f t="shared" si="1154"/>
        <v>-25</v>
      </c>
      <c r="P2007">
        <f t="shared" si="1113"/>
        <v>-130.27443428879607</v>
      </c>
      <c r="Q2007">
        <f t="shared" si="1114"/>
        <v>-130.27443428879607</v>
      </c>
      <c r="R2007">
        <f t="shared" si="1115"/>
        <v>-0.49999999999999994</v>
      </c>
      <c r="S2007">
        <f t="shared" si="1116"/>
        <v>1.3770254037844385</v>
      </c>
      <c r="U2007">
        <f t="shared" si="1155"/>
        <v>-38</v>
      </c>
      <c r="X2007">
        <f t="shared" si="1117"/>
        <v>-130.24602824735697</v>
      </c>
      <c r="Z2007">
        <f t="shared" si="1156"/>
        <v>-0.64278760968653925</v>
      </c>
      <c r="AA2007">
        <f t="shared" si="1118"/>
        <v>1.4229733802186211</v>
      </c>
      <c r="AB2007">
        <f t="shared" si="1157"/>
        <v>-146</v>
      </c>
      <c r="AC2007">
        <f t="shared" si="1158"/>
        <v>-51</v>
      </c>
      <c r="AE2007">
        <f t="shared" si="1119"/>
        <v>-121.84260227029674</v>
      </c>
      <c r="AG2007">
        <f t="shared" si="1159"/>
        <v>-0.76604444311897801</v>
      </c>
      <c r="AH2007">
        <f t="shared" si="1120"/>
        <v>1.4256850305541349</v>
      </c>
      <c r="AJ2007">
        <f t="shared" si="1160"/>
        <v>-66</v>
      </c>
      <c r="AL2007">
        <f t="shared" si="1121"/>
        <v>-127.71971742147954</v>
      </c>
      <c r="AN2007">
        <f t="shared" si="1161"/>
        <v>-0.8660254037844386</v>
      </c>
      <c r="AO2007">
        <f t="shared" si="1122"/>
        <v>1.3850779626676963</v>
      </c>
      <c r="AP2007">
        <f t="shared" si="1123"/>
        <v>-146</v>
      </c>
      <c r="AQ2007">
        <f t="shared" si="1162"/>
        <v>-82</v>
      </c>
      <c r="AS2007">
        <f t="shared" si="1124"/>
        <v>-130.30042177670057</v>
      </c>
      <c r="AU2007">
        <f t="shared" si="1163"/>
        <v>-0.93969262078590832</v>
      </c>
      <c r="AV2007">
        <f t="shared" si="1125"/>
        <v>1.3023860017688671</v>
      </c>
      <c r="AX2007">
        <f t="shared" si="1164"/>
        <v>-100</v>
      </c>
      <c r="AZ2007">
        <f t="shared" si="1126"/>
        <v>-139.85485792009837</v>
      </c>
      <c r="BB2007">
        <f t="shared" si="1165"/>
        <v>-0.98480775301220802</v>
      </c>
      <c r="BC2007">
        <f t="shared" si="1127"/>
        <v>1.1801217012454068</v>
      </c>
      <c r="BE2007">
        <f t="shared" si="1166"/>
        <v>-119</v>
      </c>
      <c r="BG2007">
        <f t="shared" si="1128"/>
        <v>-126.98118867421793</v>
      </c>
      <c r="BI2007">
        <f t="shared" si="1167"/>
        <v>-1</v>
      </c>
      <c r="BJ2007">
        <f t="shared" si="1129"/>
        <v>1.022</v>
      </c>
      <c r="BL2007">
        <f t="shared" si="1168"/>
        <v>-142</v>
      </c>
      <c r="BN2007">
        <f t="shared" si="1130"/>
        <v>-127.23141838414251</v>
      </c>
      <c r="EL2007">
        <v>-146</v>
      </c>
      <c r="EM2007">
        <f t="shared" si="1131"/>
        <v>-12.491820602848561</v>
      </c>
      <c r="EN2007">
        <f t="shared" si="1169"/>
        <v>0.54000000000000026</v>
      </c>
      <c r="EO2007" s="9">
        <f t="shared" si="1170"/>
        <v>-13</v>
      </c>
      <c r="EQ2007">
        <f t="shared" si="1171"/>
        <v>0.17364817766693033</v>
      </c>
      <c r="ER2007">
        <f t="shared" si="1132"/>
        <v>0.96900576884451739</v>
      </c>
      <c r="ES2007">
        <f t="shared" si="1133"/>
        <v>60.376526375099587</v>
      </c>
      <c r="ET2007">
        <f t="shared" si="1134"/>
        <v>60.376526375099566</v>
      </c>
      <c r="EU2007" s="9">
        <f t="shared" si="1172"/>
        <v>-26</v>
      </c>
      <c r="EW2007">
        <f t="shared" si="1173"/>
        <v>0.34202014332566871</v>
      </c>
      <c r="EX2007">
        <f t="shared" si="1135"/>
        <v>0.87744495470063677</v>
      </c>
      <c r="EZ2007">
        <f t="shared" si="1136"/>
        <v>57.497531468443704</v>
      </c>
      <c r="FB2007" s="9">
        <f t="shared" si="1191"/>
        <v>-39</v>
      </c>
      <c r="FD2007">
        <f t="shared" si="1174"/>
        <v>0.49999999999999994</v>
      </c>
      <c r="FE2007">
        <f t="shared" si="1137"/>
        <v>0.72952540378443875</v>
      </c>
      <c r="FG2007">
        <f t="shared" si="1138"/>
        <v>52.558204488495448</v>
      </c>
      <c r="FI2007" s="9">
        <f t="shared" si="1175"/>
        <v>-52</v>
      </c>
      <c r="FK2007">
        <f t="shared" si="1176"/>
        <v>0.64278760968653925</v>
      </c>
      <c r="FL2007">
        <f t="shared" si="1139"/>
        <v>0.53206975319307781</v>
      </c>
      <c r="FN2007">
        <f t="shared" si="1140"/>
        <v>45.318882823578598</v>
      </c>
      <c r="FP2007" s="9">
        <f t="shared" si="1177"/>
        <v>-67</v>
      </c>
      <c r="FQ2007" s="9">
        <f t="shared" si="1178"/>
        <v>-146</v>
      </c>
      <c r="FR2007">
        <f t="shared" si="1179"/>
        <v>0.76604444311897801</v>
      </c>
      <c r="FS2007">
        <f t="shared" si="1141"/>
        <v>0.28351276586373869</v>
      </c>
      <c r="FT2007">
        <f t="shared" si="1142"/>
        <v>41.790101971982473</v>
      </c>
      <c r="FU2007">
        <f t="shared" si="1180"/>
        <v>41.790101971982473</v>
      </c>
      <c r="FW2007" s="9">
        <f t="shared" si="1181"/>
        <v>-83</v>
      </c>
      <c r="FY2007">
        <f t="shared" si="1182"/>
        <v>0.8660254037844386</v>
      </c>
      <c r="FZ2007">
        <f t="shared" si="1143"/>
        <v>-3.1607595987587223E-3</v>
      </c>
      <c r="GB2007">
        <f t="shared" si="1144"/>
        <v>22.099252914857061</v>
      </c>
      <c r="GD2007" s="9">
        <f t="shared" si="1183"/>
        <v>-101</v>
      </c>
      <c r="GF2007">
        <f t="shared" si="1184"/>
        <v>0.93969262078590832</v>
      </c>
      <c r="GG2007">
        <f t="shared" si="1145"/>
        <v>-0.32234253956996833</v>
      </c>
      <c r="GI2007">
        <f t="shared" si="1146"/>
        <v>1.0536083439876458</v>
      </c>
      <c r="GK2007" s="9">
        <f t="shared" si="1185"/>
        <v>-120</v>
      </c>
      <c r="GM2007">
        <f t="shared" si="1186"/>
        <v>0.98480775301220802</v>
      </c>
      <c r="GN2007">
        <f t="shared" si="1147"/>
        <v>-0.6535903348633243</v>
      </c>
      <c r="GP2007">
        <f t="shared" si="1148"/>
        <v>-33.067982432539857</v>
      </c>
      <c r="GR2007" s="9">
        <f t="shared" si="1187"/>
        <v>-120</v>
      </c>
      <c r="GT2007">
        <f t="shared" si="1188"/>
        <v>0.98480775301220802</v>
      </c>
      <c r="GU2007">
        <f t="shared" si="1149"/>
        <v>-0.6535903348633243</v>
      </c>
      <c r="GW2007">
        <f t="shared" si="1150"/>
        <v>-33.067982432539857</v>
      </c>
      <c r="GY2007" s="9">
        <f t="shared" si="1189"/>
        <v>-143</v>
      </c>
      <c r="HA2007">
        <f t="shared" si="1190"/>
        <v>1</v>
      </c>
      <c r="HB2007">
        <f t="shared" si="1151"/>
        <v>-1.0010000000000001</v>
      </c>
      <c r="HD2007" t="e">
        <f t="shared" si="1152"/>
        <v>#NUM!</v>
      </c>
    </row>
    <row r="2008" spans="1:212" x14ac:dyDescent="0.2">
      <c r="A2008">
        <v>-145</v>
      </c>
      <c r="B2008">
        <f t="shared" si="1107"/>
        <v>-145</v>
      </c>
      <c r="C2008">
        <f t="shared" si="1108"/>
        <v>-0.17364817766693033</v>
      </c>
      <c r="D2008">
        <f t="shared" si="1192"/>
        <v>0.99939419993623013</v>
      </c>
      <c r="E2008">
        <f t="shared" si="1153"/>
        <v>-12</v>
      </c>
      <c r="G2008">
        <f t="shared" si="1110"/>
        <v>-114.22554396381631</v>
      </c>
      <c r="M2008">
        <f t="shared" si="1111"/>
        <v>-0.34202014332566871</v>
      </c>
      <c r="N2008">
        <f t="shared" si="1112"/>
        <v>0.99954614586790047</v>
      </c>
      <c r="O2008">
        <f t="shared" si="1154"/>
        <v>-25</v>
      </c>
      <c r="P2008">
        <f t="shared" si="1113"/>
        <v>-130.27443428879607</v>
      </c>
      <c r="Q2008">
        <f t="shared" si="1114"/>
        <v>-130.27443428879607</v>
      </c>
      <c r="R2008">
        <f t="shared" si="1115"/>
        <v>-0.49999999999999994</v>
      </c>
      <c r="S2008">
        <f t="shared" si="1116"/>
        <v>1.3735254037844387</v>
      </c>
      <c r="U2008">
        <f t="shared" si="1155"/>
        <v>-38</v>
      </c>
      <c r="X2008">
        <f t="shared" si="1117"/>
        <v>-130.24602824735697</v>
      </c>
      <c r="Z2008">
        <f t="shared" si="1156"/>
        <v>-0.64278760968653925</v>
      </c>
      <c r="AA2008">
        <f t="shared" si="1118"/>
        <v>1.4184738669508152</v>
      </c>
      <c r="AB2008">
        <f t="shared" si="1157"/>
        <v>-145</v>
      </c>
      <c r="AC2008">
        <f t="shared" si="1158"/>
        <v>-51</v>
      </c>
      <c r="AE2008">
        <f t="shared" si="1119"/>
        <v>-121.84260227029674</v>
      </c>
      <c r="AG2008">
        <f t="shared" si="1159"/>
        <v>-0.76604444311897801</v>
      </c>
      <c r="AH2008">
        <f t="shared" si="1120"/>
        <v>1.420322719452302</v>
      </c>
      <c r="AJ2008">
        <f t="shared" si="1160"/>
        <v>-66</v>
      </c>
      <c r="AL2008">
        <f t="shared" si="1121"/>
        <v>-127.71971742147954</v>
      </c>
      <c r="AN2008">
        <f t="shared" si="1161"/>
        <v>-0.8660254037844386</v>
      </c>
      <c r="AO2008">
        <f t="shared" si="1122"/>
        <v>1.3790157848412052</v>
      </c>
      <c r="AP2008">
        <f t="shared" si="1123"/>
        <v>-145</v>
      </c>
      <c r="AQ2008">
        <f t="shared" si="1162"/>
        <v>-82</v>
      </c>
      <c r="AS2008">
        <f t="shared" si="1124"/>
        <v>-130.30042177670057</v>
      </c>
      <c r="AU2008">
        <f t="shared" si="1163"/>
        <v>-0.93969262078590832</v>
      </c>
      <c r="AV2008">
        <f t="shared" si="1125"/>
        <v>1.2958081534233659</v>
      </c>
      <c r="AX2008">
        <f t="shared" si="1164"/>
        <v>-100</v>
      </c>
      <c r="AZ2008">
        <f t="shared" si="1126"/>
        <v>-139.85485792009837</v>
      </c>
      <c r="BB2008">
        <f t="shared" si="1165"/>
        <v>-0.98480775301220802</v>
      </c>
      <c r="BC2008">
        <f t="shared" si="1127"/>
        <v>1.1732280469743217</v>
      </c>
      <c r="BE2008">
        <f t="shared" si="1166"/>
        <v>-119</v>
      </c>
      <c r="BG2008">
        <f t="shared" si="1128"/>
        <v>-126.98118867421793</v>
      </c>
      <c r="BI2008">
        <f t="shared" si="1167"/>
        <v>-1</v>
      </c>
      <c r="BJ2008">
        <f t="shared" si="1129"/>
        <v>1.0150000000000001</v>
      </c>
      <c r="BL2008">
        <f t="shared" si="1168"/>
        <v>-142</v>
      </c>
      <c r="BN2008">
        <f t="shared" si="1130"/>
        <v>-127.23141838414251</v>
      </c>
      <c r="EL2008">
        <v>-145</v>
      </c>
      <c r="EM2008">
        <f t="shared" si="1131"/>
        <v>-12.492677596901483</v>
      </c>
      <c r="EN2008">
        <f t="shared" si="1169"/>
        <v>0.55000000000000027</v>
      </c>
      <c r="EO2008" s="9">
        <f t="shared" si="1170"/>
        <v>-13</v>
      </c>
      <c r="EQ2008">
        <f t="shared" si="1171"/>
        <v>0.17364817766693033</v>
      </c>
      <c r="ER2008">
        <f t="shared" si="1132"/>
        <v>0.96900576884451739</v>
      </c>
      <c r="ES2008">
        <f t="shared" si="1133"/>
        <v>60.376526375099587</v>
      </c>
      <c r="ET2008">
        <f t="shared" si="1134"/>
        <v>60.376526375099566</v>
      </c>
      <c r="EU2008" s="9">
        <f t="shared" si="1172"/>
        <v>-26</v>
      </c>
      <c r="EW2008">
        <f t="shared" si="1173"/>
        <v>0.34202014332566871</v>
      </c>
      <c r="EX2008">
        <f t="shared" si="1135"/>
        <v>0.87744495470063677</v>
      </c>
      <c r="EZ2008">
        <f t="shared" si="1136"/>
        <v>57.497531468443704</v>
      </c>
      <c r="FB2008" s="9">
        <f t="shared" si="1191"/>
        <v>-39</v>
      </c>
      <c r="FD2008">
        <f t="shared" si="1174"/>
        <v>0.49999999999999994</v>
      </c>
      <c r="FE2008">
        <f t="shared" si="1137"/>
        <v>0.72952540378443875</v>
      </c>
      <c r="FG2008">
        <f t="shared" si="1138"/>
        <v>52.558204488495448</v>
      </c>
      <c r="FI2008" s="9">
        <f t="shared" si="1175"/>
        <v>-52</v>
      </c>
      <c r="FK2008">
        <f t="shared" si="1176"/>
        <v>0.64278760968653925</v>
      </c>
      <c r="FL2008">
        <f t="shared" si="1139"/>
        <v>0.53206975319307781</v>
      </c>
      <c r="FN2008">
        <f t="shared" si="1140"/>
        <v>45.318882823578598</v>
      </c>
      <c r="FP2008" s="9">
        <f t="shared" si="1177"/>
        <v>-67</v>
      </c>
      <c r="FQ2008" s="9">
        <f t="shared" si="1178"/>
        <v>-145</v>
      </c>
      <c r="FR2008">
        <f t="shared" si="1179"/>
        <v>0.76604444311897801</v>
      </c>
      <c r="FS2008">
        <f t="shared" si="1141"/>
        <v>0.28351276586373869</v>
      </c>
      <c r="FT2008">
        <f t="shared" si="1142"/>
        <v>41.928847605397387</v>
      </c>
      <c r="FU2008">
        <f t="shared" si="1180"/>
        <v>41.928847605397387</v>
      </c>
      <c r="FW2008" s="9">
        <f t="shared" si="1181"/>
        <v>-83</v>
      </c>
      <c r="FY2008">
        <f t="shared" si="1182"/>
        <v>0.8660254037844386</v>
      </c>
      <c r="FZ2008">
        <f t="shared" si="1143"/>
        <v>-3.1607595987587223E-3</v>
      </c>
      <c r="GB2008">
        <f t="shared" si="1144"/>
        <v>22.099252914857061</v>
      </c>
      <c r="GD2008" s="9">
        <f t="shared" si="1183"/>
        <v>-101</v>
      </c>
      <c r="GF2008">
        <f t="shared" si="1184"/>
        <v>0.93969262078590832</v>
      </c>
      <c r="GG2008">
        <f t="shared" si="1145"/>
        <v>-0.32234253956996833</v>
      </c>
      <c r="GI2008">
        <f t="shared" si="1146"/>
        <v>1.0536083439876458</v>
      </c>
      <c r="GK2008" s="9">
        <f t="shared" si="1185"/>
        <v>-120</v>
      </c>
      <c r="GM2008">
        <f t="shared" si="1186"/>
        <v>0.98480775301220802</v>
      </c>
      <c r="GN2008">
        <f t="shared" si="1147"/>
        <v>-0.6535903348633243</v>
      </c>
      <c r="GP2008">
        <f t="shared" si="1148"/>
        <v>-33.067982432539857</v>
      </c>
      <c r="GR2008" s="9">
        <f t="shared" si="1187"/>
        <v>-120</v>
      </c>
      <c r="GT2008">
        <f t="shared" si="1188"/>
        <v>0.98480775301220802</v>
      </c>
      <c r="GU2008">
        <f t="shared" si="1149"/>
        <v>-0.6535903348633243</v>
      </c>
      <c r="GW2008">
        <f t="shared" si="1150"/>
        <v>-33.067982432539857</v>
      </c>
      <c r="GY2008" s="9">
        <f t="shared" si="1189"/>
        <v>-143</v>
      </c>
      <c r="HA2008">
        <f t="shared" si="1190"/>
        <v>1</v>
      </c>
      <c r="HB2008">
        <f t="shared" si="1151"/>
        <v>-1.0010000000000001</v>
      </c>
      <c r="HD2008" t="e">
        <f t="shared" si="1152"/>
        <v>#NUM!</v>
      </c>
    </row>
    <row r="2009" spans="1:212" x14ac:dyDescent="0.2">
      <c r="A2009">
        <v>-144</v>
      </c>
      <c r="B2009">
        <f t="shared" si="1107"/>
        <v>-144</v>
      </c>
      <c r="C2009">
        <f t="shared" si="1108"/>
        <v>-0.17364817766693033</v>
      </c>
      <c r="D2009">
        <f t="shared" si="1192"/>
        <v>0.99939419993623013</v>
      </c>
      <c r="E2009">
        <f t="shared" si="1153"/>
        <v>-12</v>
      </c>
      <c r="G2009">
        <f t="shared" si="1110"/>
        <v>-114.22554396381631</v>
      </c>
      <c r="M2009">
        <f t="shared" si="1111"/>
        <v>-0.34202014332566871</v>
      </c>
      <c r="N2009">
        <f t="shared" si="1112"/>
        <v>0.99954614586790047</v>
      </c>
      <c r="O2009">
        <f t="shared" si="1154"/>
        <v>-25</v>
      </c>
      <c r="P2009">
        <f t="shared" si="1113"/>
        <v>-130.27443428879607</v>
      </c>
      <c r="Q2009">
        <f t="shared" si="1114"/>
        <v>-130.27443428879607</v>
      </c>
      <c r="R2009">
        <f t="shared" si="1115"/>
        <v>-0.49999999999999994</v>
      </c>
      <c r="S2009">
        <f t="shared" si="1116"/>
        <v>1.3700254037844388</v>
      </c>
      <c r="U2009">
        <f t="shared" si="1155"/>
        <v>-38</v>
      </c>
      <c r="X2009">
        <f t="shared" si="1117"/>
        <v>-130.24602824735697</v>
      </c>
      <c r="Z2009">
        <f t="shared" si="1156"/>
        <v>-0.64278760968653925</v>
      </c>
      <c r="AA2009">
        <f t="shared" si="1118"/>
        <v>1.4139743536830096</v>
      </c>
      <c r="AB2009">
        <f t="shared" si="1157"/>
        <v>-144</v>
      </c>
      <c r="AC2009">
        <f t="shared" si="1158"/>
        <v>-51</v>
      </c>
      <c r="AE2009">
        <f t="shared" si="1119"/>
        <v>-121.84260227029674</v>
      </c>
      <c r="AG2009">
        <f t="shared" si="1159"/>
        <v>-0.76604444311897801</v>
      </c>
      <c r="AH2009">
        <f t="shared" si="1120"/>
        <v>1.4149604083504692</v>
      </c>
      <c r="AJ2009">
        <f t="shared" si="1160"/>
        <v>-66</v>
      </c>
      <c r="AL2009">
        <f t="shared" si="1121"/>
        <v>-127.71971742147954</v>
      </c>
      <c r="AN2009">
        <f t="shared" si="1161"/>
        <v>-0.8660254037844386</v>
      </c>
      <c r="AO2009">
        <f t="shared" si="1122"/>
        <v>1.3729536070147144</v>
      </c>
      <c r="AP2009">
        <f t="shared" si="1123"/>
        <v>-144</v>
      </c>
      <c r="AQ2009">
        <f t="shared" si="1162"/>
        <v>-82</v>
      </c>
      <c r="AS2009">
        <f t="shared" si="1124"/>
        <v>-130.30042177670057</v>
      </c>
      <c r="AU2009">
        <f t="shared" si="1163"/>
        <v>-0.93969262078590832</v>
      </c>
      <c r="AV2009">
        <f t="shared" si="1125"/>
        <v>1.2892303050778644</v>
      </c>
      <c r="AX2009">
        <f t="shared" si="1164"/>
        <v>-100</v>
      </c>
      <c r="AZ2009">
        <f t="shared" si="1126"/>
        <v>-139.85485792009837</v>
      </c>
      <c r="BB2009">
        <f t="shared" si="1165"/>
        <v>-0.98480775301220802</v>
      </c>
      <c r="BC2009">
        <f t="shared" si="1127"/>
        <v>1.1663343927032361</v>
      </c>
      <c r="BE2009">
        <f t="shared" si="1166"/>
        <v>-119</v>
      </c>
      <c r="BG2009">
        <f t="shared" si="1128"/>
        <v>-126.98118867421793</v>
      </c>
      <c r="BI2009">
        <f t="shared" si="1167"/>
        <v>-1</v>
      </c>
      <c r="BJ2009">
        <f t="shared" si="1129"/>
        <v>1.008</v>
      </c>
      <c r="BL2009">
        <f t="shared" si="1168"/>
        <v>-142</v>
      </c>
      <c r="BN2009">
        <f t="shared" si="1130"/>
        <v>-127.23141838414251</v>
      </c>
      <c r="EL2009">
        <v>-144</v>
      </c>
      <c r="EM2009">
        <f t="shared" si="1131"/>
        <v>-12.49342263246446</v>
      </c>
      <c r="EN2009">
        <f t="shared" si="1169"/>
        <v>0.56000000000000028</v>
      </c>
      <c r="EO2009" s="9">
        <f t="shared" si="1170"/>
        <v>-13</v>
      </c>
      <c r="EQ2009">
        <f t="shared" si="1171"/>
        <v>0.17364817766693033</v>
      </c>
      <c r="ER2009">
        <f t="shared" si="1132"/>
        <v>0.96900576884451739</v>
      </c>
      <c r="ES2009">
        <f t="shared" si="1133"/>
        <v>60.376526375099587</v>
      </c>
      <c r="ET2009">
        <f t="shared" si="1134"/>
        <v>60.376526375099566</v>
      </c>
      <c r="EU2009" s="9">
        <f t="shared" si="1172"/>
        <v>-26</v>
      </c>
      <c r="EW2009">
        <f t="shared" si="1173"/>
        <v>0.34202014332566871</v>
      </c>
      <c r="EX2009">
        <f t="shared" si="1135"/>
        <v>0.87744495470063677</v>
      </c>
      <c r="EZ2009">
        <f t="shared" si="1136"/>
        <v>57.497531468443704</v>
      </c>
      <c r="FB2009" s="9">
        <f t="shared" si="1191"/>
        <v>-39</v>
      </c>
      <c r="FD2009">
        <f t="shared" si="1174"/>
        <v>0.49999999999999994</v>
      </c>
      <c r="FE2009">
        <f t="shared" si="1137"/>
        <v>0.72952540378443875</v>
      </c>
      <c r="FG2009">
        <f t="shared" si="1138"/>
        <v>52.558204488495448</v>
      </c>
      <c r="FI2009" s="9">
        <f t="shared" si="1175"/>
        <v>-52</v>
      </c>
      <c r="FK2009">
        <f t="shared" si="1176"/>
        <v>0.64278760968653925</v>
      </c>
      <c r="FL2009">
        <f t="shared" si="1139"/>
        <v>0.53206975319307781</v>
      </c>
      <c r="FN2009">
        <f t="shared" si="1140"/>
        <v>45.318882823578598</v>
      </c>
      <c r="FP2009" s="9">
        <f t="shared" si="1177"/>
        <v>-67</v>
      </c>
      <c r="FQ2009" s="9">
        <f t="shared" si="1178"/>
        <v>-144</v>
      </c>
      <c r="FR2009">
        <f t="shared" si="1179"/>
        <v>0.76604444311897801</v>
      </c>
      <c r="FS2009">
        <f t="shared" si="1141"/>
        <v>0.28351276586373869</v>
      </c>
      <c r="FT2009">
        <f t="shared" si="1142"/>
        <v>42.062081452978767</v>
      </c>
      <c r="FU2009">
        <f t="shared" si="1180"/>
        <v>42.062081452978767</v>
      </c>
      <c r="FW2009" s="9">
        <f t="shared" si="1181"/>
        <v>-83</v>
      </c>
      <c r="FY2009">
        <f t="shared" si="1182"/>
        <v>0.8660254037844386</v>
      </c>
      <c r="FZ2009">
        <f t="shared" si="1143"/>
        <v>-3.1607595987587223E-3</v>
      </c>
      <c r="GB2009">
        <f t="shared" si="1144"/>
        <v>22.099252914857061</v>
      </c>
      <c r="GD2009" s="9">
        <f t="shared" si="1183"/>
        <v>-101</v>
      </c>
      <c r="GF2009">
        <f t="shared" si="1184"/>
        <v>0.93969262078590832</v>
      </c>
      <c r="GG2009">
        <f t="shared" si="1145"/>
        <v>-0.32234253956996833</v>
      </c>
      <c r="GI2009">
        <f t="shared" si="1146"/>
        <v>1.0536083439876458</v>
      </c>
      <c r="GK2009" s="9">
        <f t="shared" si="1185"/>
        <v>-120</v>
      </c>
      <c r="GM2009">
        <f t="shared" si="1186"/>
        <v>0.98480775301220802</v>
      </c>
      <c r="GN2009">
        <f t="shared" si="1147"/>
        <v>-0.6535903348633243</v>
      </c>
      <c r="GP2009">
        <f t="shared" si="1148"/>
        <v>-33.067982432539857</v>
      </c>
      <c r="GR2009" s="9">
        <f t="shared" si="1187"/>
        <v>-120</v>
      </c>
      <c r="GT2009">
        <f t="shared" si="1188"/>
        <v>0.98480775301220802</v>
      </c>
      <c r="GU2009">
        <f t="shared" si="1149"/>
        <v>-0.6535903348633243</v>
      </c>
      <c r="GW2009">
        <f t="shared" si="1150"/>
        <v>-33.067982432539857</v>
      </c>
      <c r="GY2009" s="9">
        <f t="shared" si="1189"/>
        <v>-143</v>
      </c>
      <c r="HA2009">
        <f t="shared" si="1190"/>
        <v>1</v>
      </c>
      <c r="HB2009">
        <f t="shared" si="1151"/>
        <v>-1.0010000000000001</v>
      </c>
      <c r="HD2009" t="e">
        <f t="shared" si="1152"/>
        <v>#NUM!</v>
      </c>
    </row>
    <row r="2010" spans="1:212" x14ac:dyDescent="0.2">
      <c r="A2010">
        <v>-143</v>
      </c>
      <c r="B2010">
        <f t="shared" si="1107"/>
        <v>-143</v>
      </c>
      <c r="C2010">
        <f t="shared" si="1108"/>
        <v>-0.17364817766693033</v>
      </c>
      <c r="D2010">
        <f t="shared" si="1192"/>
        <v>0.99939419993623013</v>
      </c>
      <c r="E2010">
        <f t="shared" si="1153"/>
        <v>-12</v>
      </c>
      <c r="G2010">
        <f t="shared" si="1110"/>
        <v>-114.22554396381631</v>
      </c>
      <c r="M2010">
        <f t="shared" si="1111"/>
        <v>-0.34202014332566871</v>
      </c>
      <c r="N2010">
        <f t="shared" si="1112"/>
        <v>0.99954614586790047</v>
      </c>
      <c r="O2010">
        <f t="shared" si="1154"/>
        <v>-25</v>
      </c>
      <c r="P2010">
        <f t="shared" si="1113"/>
        <v>-130.27443428879607</v>
      </c>
      <c r="Q2010">
        <f t="shared" si="1114"/>
        <v>-130.27443428879607</v>
      </c>
      <c r="R2010">
        <f t="shared" si="1115"/>
        <v>-0.49999999999999994</v>
      </c>
      <c r="S2010">
        <f t="shared" si="1116"/>
        <v>1.3665254037844385</v>
      </c>
      <c r="U2010">
        <f t="shared" si="1155"/>
        <v>-38</v>
      </c>
      <c r="X2010">
        <f t="shared" si="1117"/>
        <v>-130.24602824735697</v>
      </c>
      <c r="Z2010">
        <f t="shared" si="1156"/>
        <v>-0.64278760968653925</v>
      </c>
      <c r="AA2010">
        <f t="shared" si="1118"/>
        <v>1.4094748404152038</v>
      </c>
      <c r="AB2010">
        <f t="shared" si="1157"/>
        <v>-143</v>
      </c>
      <c r="AC2010">
        <f t="shared" si="1158"/>
        <v>-51</v>
      </c>
      <c r="AE2010">
        <f t="shared" si="1119"/>
        <v>-121.84260227029674</v>
      </c>
      <c r="AG2010">
        <f t="shared" si="1159"/>
        <v>-0.76604444311897801</v>
      </c>
      <c r="AH2010">
        <f t="shared" si="1120"/>
        <v>1.4095980972486362</v>
      </c>
      <c r="AJ2010">
        <f t="shared" si="1160"/>
        <v>-66</v>
      </c>
      <c r="AL2010">
        <f t="shared" si="1121"/>
        <v>-127.71971742147954</v>
      </c>
      <c r="AN2010">
        <f t="shared" si="1161"/>
        <v>-0.8660254037844386</v>
      </c>
      <c r="AO2010">
        <f t="shared" si="1122"/>
        <v>1.366891429188223</v>
      </c>
      <c r="AP2010">
        <f t="shared" si="1123"/>
        <v>-143</v>
      </c>
      <c r="AQ2010">
        <f t="shared" si="1162"/>
        <v>-82</v>
      </c>
      <c r="AS2010">
        <f t="shared" si="1124"/>
        <v>-130.30042177670057</v>
      </c>
      <c r="AU2010">
        <f t="shared" si="1163"/>
        <v>-0.93969262078590832</v>
      </c>
      <c r="AV2010">
        <f t="shared" si="1125"/>
        <v>1.2826524567323632</v>
      </c>
      <c r="AX2010">
        <f t="shared" si="1164"/>
        <v>-100</v>
      </c>
      <c r="AZ2010">
        <f t="shared" si="1126"/>
        <v>-139.85485792009837</v>
      </c>
      <c r="BB2010">
        <f t="shared" si="1165"/>
        <v>-0.98480775301220802</v>
      </c>
      <c r="BC2010">
        <f t="shared" si="1127"/>
        <v>1.1594407384321506</v>
      </c>
      <c r="BE2010">
        <f t="shared" si="1166"/>
        <v>-119</v>
      </c>
      <c r="BG2010">
        <f t="shared" si="1128"/>
        <v>-126.98118867421793</v>
      </c>
      <c r="BI2010">
        <f t="shared" si="1167"/>
        <v>-1</v>
      </c>
      <c r="BJ2010">
        <f t="shared" si="1129"/>
        <v>1.0010000000000001</v>
      </c>
      <c r="BL2010">
        <f t="shared" si="1168"/>
        <v>-142</v>
      </c>
      <c r="BN2010">
        <f t="shared" si="1130"/>
        <v>-127.23141838414251</v>
      </c>
      <c r="EL2010">
        <v>-143</v>
      </c>
      <c r="EM2010">
        <f t="shared" si="1131"/>
        <v>-12.494070335815051</v>
      </c>
      <c r="EN2010">
        <f t="shared" si="1169"/>
        <v>0.57000000000000028</v>
      </c>
      <c r="EO2010" s="9">
        <f t="shared" si="1170"/>
        <v>-13</v>
      </c>
      <c r="EQ2010">
        <f t="shared" si="1171"/>
        <v>0.17364817766693033</v>
      </c>
      <c r="ER2010">
        <f t="shared" si="1132"/>
        <v>0.96900576884451739</v>
      </c>
      <c r="ES2010">
        <f t="shared" si="1133"/>
        <v>60.376526375099587</v>
      </c>
      <c r="ET2010">
        <f t="shared" si="1134"/>
        <v>60.376526375099566</v>
      </c>
      <c r="EU2010" s="9">
        <f t="shared" si="1172"/>
        <v>-26</v>
      </c>
      <c r="EW2010">
        <f t="shared" si="1173"/>
        <v>0.34202014332566871</v>
      </c>
      <c r="EX2010">
        <f t="shared" si="1135"/>
        <v>0.87744495470063677</v>
      </c>
      <c r="EZ2010">
        <f t="shared" si="1136"/>
        <v>57.497531468443704</v>
      </c>
      <c r="FB2010" s="9">
        <f t="shared" si="1191"/>
        <v>-39</v>
      </c>
      <c r="FD2010">
        <f t="shared" si="1174"/>
        <v>0.49999999999999994</v>
      </c>
      <c r="FE2010">
        <f t="shared" si="1137"/>
        <v>0.72952540378443875</v>
      </c>
      <c r="FG2010">
        <f t="shared" si="1138"/>
        <v>52.558204488495448</v>
      </c>
      <c r="FI2010" s="9">
        <f t="shared" si="1175"/>
        <v>-52</v>
      </c>
      <c r="FK2010">
        <f t="shared" si="1176"/>
        <v>0.64278760968653925</v>
      </c>
      <c r="FL2010">
        <f t="shared" si="1139"/>
        <v>0.53206975319307781</v>
      </c>
      <c r="FN2010">
        <f t="shared" si="1140"/>
        <v>45.318882823578598</v>
      </c>
      <c r="FP2010" s="9">
        <f t="shared" si="1177"/>
        <v>-67</v>
      </c>
      <c r="FQ2010" s="9">
        <f t="shared" si="1178"/>
        <v>-143</v>
      </c>
      <c r="FR2010">
        <f t="shared" si="1179"/>
        <v>0.76604444311897801</v>
      </c>
      <c r="FS2010">
        <f t="shared" si="1141"/>
        <v>0.28351276586373869</v>
      </c>
      <c r="FT2010">
        <f t="shared" si="1142"/>
        <v>42.189815420187756</v>
      </c>
      <c r="FU2010">
        <f t="shared" si="1180"/>
        <v>42.189815420187756</v>
      </c>
      <c r="FW2010" s="9">
        <f t="shared" si="1181"/>
        <v>-83</v>
      </c>
      <c r="FY2010">
        <f t="shared" si="1182"/>
        <v>0.8660254037844386</v>
      </c>
      <c r="FZ2010">
        <f t="shared" si="1143"/>
        <v>-3.1607595987587223E-3</v>
      </c>
      <c r="GB2010">
        <f t="shared" si="1144"/>
        <v>22.099252914857061</v>
      </c>
      <c r="GD2010" s="9">
        <f t="shared" si="1183"/>
        <v>-101</v>
      </c>
      <c r="GF2010">
        <f t="shared" si="1184"/>
        <v>0.93969262078590832</v>
      </c>
      <c r="GG2010">
        <f t="shared" si="1145"/>
        <v>-0.32234253956996833</v>
      </c>
      <c r="GI2010">
        <f t="shared" si="1146"/>
        <v>1.0536083439876458</v>
      </c>
      <c r="GK2010" s="9">
        <f t="shared" si="1185"/>
        <v>-120</v>
      </c>
      <c r="GM2010">
        <f t="shared" si="1186"/>
        <v>0.98480775301220802</v>
      </c>
      <c r="GN2010">
        <f t="shared" si="1147"/>
        <v>-0.6535903348633243</v>
      </c>
      <c r="GP2010">
        <f t="shared" si="1148"/>
        <v>-33.067982432539857</v>
      </c>
      <c r="GR2010" s="9">
        <f t="shared" si="1187"/>
        <v>-120</v>
      </c>
      <c r="GT2010">
        <f t="shared" si="1188"/>
        <v>0.98480775301220802</v>
      </c>
      <c r="GU2010">
        <f t="shared" si="1149"/>
        <v>-0.6535903348633243</v>
      </c>
      <c r="GW2010">
        <f t="shared" si="1150"/>
        <v>-33.067982432539857</v>
      </c>
      <c r="GY2010" s="9">
        <f t="shared" si="1189"/>
        <v>-143</v>
      </c>
      <c r="HA2010">
        <f t="shared" si="1190"/>
        <v>1</v>
      </c>
      <c r="HB2010">
        <f t="shared" si="1151"/>
        <v>-1.0010000000000001</v>
      </c>
      <c r="HD2010" t="e">
        <f t="shared" si="1152"/>
        <v>#NUM!</v>
      </c>
    </row>
    <row r="2011" spans="1:212" x14ac:dyDescent="0.2">
      <c r="A2011">
        <v>-142</v>
      </c>
      <c r="B2011">
        <f t="shared" si="1107"/>
        <v>-142</v>
      </c>
      <c r="C2011">
        <f t="shared" si="1108"/>
        <v>-0.17364817766693033</v>
      </c>
      <c r="D2011">
        <f t="shared" si="1192"/>
        <v>0.99939419993623013</v>
      </c>
      <c r="E2011">
        <f t="shared" si="1153"/>
        <v>-12</v>
      </c>
      <c r="G2011">
        <f t="shared" si="1110"/>
        <v>-114.22554396381631</v>
      </c>
      <c r="M2011">
        <f t="shared" si="1111"/>
        <v>-0.34202014332566871</v>
      </c>
      <c r="N2011">
        <f t="shared" si="1112"/>
        <v>0.99954614586790047</v>
      </c>
      <c r="O2011">
        <f t="shared" si="1154"/>
        <v>-25</v>
      </c>
      <c r="P2011">
        <f t="shared" si="1113"/>
        <v>-130.27443428879607</v>
      </c>
      <c r="Q2011">
        <f t="shared" si="1114"/>
        <v>-130.27443428879607</v>
      </c>
      <c r="R2011">
        <f t="shared" si="1115"/>
        <v>-0.49999999999999994</v>
      </c>
      <c r="S2011">
        <f t="shared" si="1116"/>
        <v>1.3630254037844387</v>
      </c>
      <c r="U2011">
        <f t="shared" si="1155"/>
        <v>-38</v>
      </c>
      <c r="X2011">
        <f t="shared" si="1117"/>
        <v>-130.24602824735697</v>
      </c>
      <c r="Z2011">
        <f t="shared" si="1156"/>
        <v>-0.64278760968653925</v>
      </c>
      <c r="AA2011">
        <f t="shared" si="1118"/>
        <v>1.4049753271473979</v>
      </c>
      <c r="AB2011">
        <f t="shared" si="1157"/>
        <v>-142</v>
      </c>
      <c r="AC2011">
        <f t="shared" si="1158"/>
        <v>-51</v>
      </c>
      <c r="AE2011">
        <f t="shared" si="1119"/>
        <v>-121.84260227029674</v>
      </c>
      <c r="AG2011">
        <f t="shared" si="1159"/>
        <v>-0.76604444311897801</v>
      </c>
      <c r="AH2011">
        <f t="shared" si="1120"/>
        <v>1.4042357861468036</v>
      </c>
      <c r="AJ2011">
        <f t="shared" si="1160"/>
        <v>-66</v>
      </c>
      <c r="AL2011">
        <f t="shared" si="1121"/>
        <v>-127.71971742147954</v>
      </c>
      <c r="AN2011">
        <f t="shared" si="1161"/>
        <v>-0.8660254037844386</v>
      </c>
      <c r="AO2011">
        <f t="shared" si="1122"/>
        <v>1.3608292513617322</v>
      </c>
      <c r="AP2011">
        <f t="shared" si="1123"/>
        <v>-142</v>
      </c>
      <c r="AQ2011">
        <f t="shared" si="1162"/>
        <v>-82</v>
      </c>
      <c r="AS2011">
        <f t="shared" si="1124"/>
        <v>-130.30042177670057</v>
      </c>
      <c r="AU2011">
        <f t="shared" si="1163"/>
        <v>-0.93969262078590832</v>
      </c>
      <c r="AV2011">
        <f t="shared" si="1125"/>
        <v>1.2760746083868617</v>
      </c>
      <c r="AX2011">
        <f t="shared" si="1164"/>
        <v>-100</v>
      </c>
      <c r="AZ2011">
        <f t="shared" si="1126"/>
        <v>-139.85485792009837</v>
      </c>
      <c r="BB2011">
        <f t="shared" si="1165"/>
        <v>-0.98480775301220802</v>
      </c>
      <c r="BC2011">
        <f t="shared" si="1127"/>
        <v>1.1525470841610652</v>
      </c>
      <c r="BE2011">
        <f t="shared" si="1166"/>
        <v>-119</v>
      </c>
      <c r="BG2011">
        <f t="shared" si="1128"/>
        <v>-126.98118867421793</v>
      </c>
      <c r="BI2011">
        <f t="shared" si="1167"/>
        <v>-1</v>
      </c>
      <c r="BJ2011">
        <f t="shared" si="1129"/>
        <v>0.99400000000000011</v>
      </c>
      <c r="BL2011">
        <f t="shared" si="1168"/>
        <v>-142</v>
      </c>
      <c r="BN2011">
        <f t="shared" si="1130"/>
        <v>-127.23141838414251</v>
      </c>
      <c r="EL2011">
        <v>-142</v>
      </c>
      <c r="EM2011">
        <f t="shared" si="1131"/>
        <v>-12.494633422471408</v>
      </c>
      <c r="EN2011">
        <f t="shared" si="1169"/>
        <v>0.58000000000000029</v>
      </c>
      <c r="EO2011" s="9">
        <f t="shared" si="1170"/>
        <v>-13</v>
      </c>
      <c r="EQ2011">
        <f t="shared" si="1171"/>
        <v>0.17364817766693033</v>
      </c>
      <c r="ER2011">
        <f t="shared" si="1132"/>
        <v>0.96900576884451739</v>
      </c>
      <c r="ES2011">
        <f t="shared" si="1133"/>
        <v>60.376526375099587</v>
      </c>
      <c r="ET2011">
        <f t="shared" si="1134"/>
        <v>60.376526375099566</v>
      </c>
      <c r="EU2011" s="9">
        <f t="shared" si="1172"/>
        <v>-26</v>
      </c>
      <c r="EW2011">
        <f t="shared" si="1173"/>
        <v>0.34202014332566871</v>
      </c>
      <c r="EX2011">
        <f t="shared" si="1135"/>
        <v>0.87744495470063677</v>
      </c>
      <c r="EZ2011">
        <f t="shared" si="1136"/>
        <v>57.497531468443704</v>
      </c>
      <c r="FB2011" s="9">
        <f t="shared" si="1191"/>
        <v>-39</v>
      </c>
      <c r="FD2011">
        <f t="shared" si="1174"/>
        <v>0.49999999999999994</v>
      </c>
      <c r="FE2011">
        <f t="shared" si="1137"/>
        <v>0.72952540378443875</v>
      </c>
      <c r="FG2011">
        <f t="shared" si="1138"/>
        <v>52.558204488495448</v>
      </c>
      <c r="FI2011" s="9">
        <f t="shared" si="1175"/>
        <v>-52</v>
      </c>
      <c r="FK2011">
        <f t="shared" si="1176"/>
        <v>0.64278760968653925</v>
      </c>
      <c r="FL2011">
        <f t="shared" si="1139"/>
        <v>0.53206975319307781</v>
      </c>
      <c r="FN2011">
        <f t="shared" si="1140"/>
        <v>45.318882823578598</v>
      </c>
      <c r="FP2011" s="9">
        <f t="shared" si="1177"/>
        <v>-67</v>
      </c>
      <c r="FQ2011" s="9">
        <f t="shared" si="1178"/>
        <v>-142</v>
      </c>
      <c r="FR2011">
        <f t="shared" si="1179"/>
        <v>0.76604444311897801</v>
      </c>
      <c r="FS2011">
        <f t="shared" si="1141"/>
        <v>0.28351276586373869</v>
      </c>
      <c r="FT2011">
        <f t="shared" si="1142"/>
        <v>42.312060888855903</v>
      </c>
      <c r="FU2011">
        <f t="shared" si="1180"/>
        <v>42.312060888855903</v>
      </c>
      <c r="FW2011" s="9">
        <f t="shared" si="1181"/>
        <v>-83</v>
      </c>
      <c r="FY2011">
        <f t="shared" si="1182"/>
        <v>0.8660254037844386</v>
      </c>
      <c r="FZ2011">
        <f t="shared" si="1143"/>
        <v>-3.1607595987587223E-3</v>
      </c>
      <c r="GB2011">
        <f t="shared" si="1144"/>
        <v>22.099252914857061</v>
      </c>
      <c r="GD2011" s="9">
        <f t="shared" si="1183"/>
        <v>-101</v>
      </c>
      <c r="GF2011">
        <f t="shared" si="1184"/>
        <v>0.93969262078590832</v>
      </c>
      <c r="GG2011">
        <f t="shared" si="1145"/>
        <v>-0.32234253956996833</v>
      </c>
      <c r="GI2011">
        <f t="shared" si="1146"/>
        <v>1.0536083439876458</v>
      </c>
      <c r="GK2011" s="9">
        <f t="shared" si="1185"/>
        <v>-120</v>
      </c>
      <c r="GM2011">
        <f t="shared" si="1186"/>
        <v>0.98480775301220802</v>
      </c>
      <c r="GN2011">
        <f t="shared" si="1147"/>
        <v>-0.6535903348633243</v>
      </c>
      <c r="GP2011">
        <f t="shared" si="1148"/>
        <v>-33.067982432539857</v>
      </c>
      <c r="GR2011" s="9">
        <f t="shared" si="1187"/>
        <v>-120</v>
      </c>
      <c r="GT2011">
        <f t="shared" si="1188"/>
        <v>0.98480775301220802</v>
      </c>
      <c r="GU2011">
        <f t="shared" si="1149"/>
        <v>-0.6535903348633243</v>
      </c>
      <c r="GW2011">
        <f t="shared" si="1150"/>
        <v>-33.067982432539857</v>
      </c>
      <c r="GY2011" s="9">
        <f t="shared" si="1189"/>
        <v>-142</v>
      </c>
      <c r="HA2011">
        <f t="shared" si="1190"/>
        <v>1</v>
      </c>
      <c r="HB2011">
        <f t="shared" si="1151"/>
        <v>-0.99399999999999988</v>
      </c>
      <c r="HD2011">
        <f t="shared" si="1152"/>
        <v>-127.23141838414236</v>
      </c>
    </row>
    <row r="2012" spans="1:212" x14ac:dyDescent="0.2">
      <c r="A2012">
        <v>-141</v>
      </c>
      <c r="B2012">
        <f t="shared" si="1107"/>
        <v>-141</v>
      </c>
      <c r="C2012">
        <f t="shared" si="1108"/>
        <v>-0.17364817766693033</v>
      </c>
      <c r="D2012">
        <f t="shared" si="1192"/>
        <v>0.99939419993623013</v>
      </c>
      <c r="E2012">
        <f t="shared" si="1153"/>
        <v>-12</v>
      </c>
      <c r="G2012">
        <f t="shared" si="1110"/>
        <v>-114.22554396381631</v>
      </c>
      <c r="M2012">
        <f t="shared" si="1111"/>
        <v>-0.34202014332566871</v>
      </c>
      <c r="N2012">
        <f t="shared" si="1112"/>
        <v>0.99954614586790047</v>
      </c>
      <c r="O2012">
        <f t="shared" si="1154"/>
        <v>-25</v>
      </c>
      <c r="P2012">
        <f t="shared" si="1113"/>
        <v>-130.27443428879607</v>
      </c>
      <c r="Q2012">
        <f t="shared" si="1114"/>
        <v>-130.27443428879607</v>
      </c>
      <c r="R2012">
        <f t="shared" si="1115"/>
        <v>-0.49999999999999994</v>
      </c>
      <c r="S2012">
        <f t="shared" si="1116"/>
        <v>1.3595254037844386</v>
      </c>
      <c r="U2012">
        <f t="shared" si="1155"/>
        <v>-38</v>
      </c>
      <c r="X2012">
        <f t="shared" si="1117"/>
        <v>-130.24602824735697</v>
      </c>
      <c r="Z2012">
        <f t="shared" si="1156"/>
        <v>-0.64278760968653925</v>
      </c>
      <c r="AA2012">
        <f t="shared" si="1118"/>
        <v>1.4004758138795923</v>
      </c>
      <c r="AB2012">
        <f t="shared" si="1157"/>
        <v>-141</v>
      </c>
      <c r="AC2012">
        <f t="shared" si="1158"/>
        <v>-51</v>
      </c>
      <c r="AE2012">
        <f t="shared" si="1119"/>
        <v>-121.84260227029674</v>
      </c>
      <c r="AG2012">
        <f t="shared" si="1159"/>
        <v>-0.76604444311897801</v>
      </c>
      <c r="AH2012">
        <f t="shared" si="1120"/>
        <v>1.3988734750449705</v>
      </c>
      <c r="AJ2012">
        <f t="shared" si="1160"/>
        <v>-66</v>
      </c>
      <c r="AL2012">
        <f t="shared" si="1121"/>
        <v>-127.71971742147954</v>
      </c>
      <c r="AN2012">
        <f t="shared" si="1161"/>
        <v>-0.8660254037844386</v>
      </c>
      <c r="AO2012">
        <f t="shared" si="1122"/>
        <v>1.3547670735352411</v>
      </c>
      <c r="AP2012">
        <f t="shared" si="1123"/>
        <v>-141</v>
      </c>
      <c r="AQ2012">
        <f t="shared" si="1162"/>
        <v>-82</v>
      </c>
      <c r="AS2012">
        <f t="shared" si="1124"/>
        <v>-130.30042177670057</v>
      </c>
      <c r="AU2012">
        <f t="shared" si="1163"/>
        <v>-0.93969262078590832</v>
      </c>
      <c r="AV2012">
        <f t="shared" si="1125"/>
        <v>1.2694967600413603</v>
      </c>
      <c r="AX2012">
        <f t="shared" si="1164"/>
        <v>-100</v>
      </c>
      <c r="AZ2012">
        <f t="shared" si="1126"/>
        <v>-139.85485792009837</v>
      </c>
      <c r="BB2012">
        <f t="shared" si="1165"/>
        <v>-0.98480775301220802</v>
      </c>
      <c r="BC2012">
        <f t="shared" si="1127"/>
        <v>1.1456534298899799</v>
      </c>
      <c r="BE2012">
        <f t="shared" si="1166"/>
        <v>-119</v>
      </c>
      <c r="BG2012">
        <f t="shared" si="1128"/>
        <v>-126.98118867421793</v>
      </c>
      <c r="BI2012">
        <f t="shared" si="1167"/>
        <v>-1</v>
      </c>
      <c r="BJ2012">
        <f t="shared" si="1129"/>
        <v>0.9870000000000001</v>
      </c>
      <c r="BL2012">
        <f t="shared" si="1168"/>
        <v>-141</v>
      </c>
      <c r="BN2012">
        <f t="shared" si="1130"/>
        <v>-119.89710659179426</v>
      </c>
      <c r="EL2012">
        <v>-141</v>
      </c>
      <c r="EM2012">
        <f t="shared" si="1131"/>
        <v>-12.49512294680642</v>
      </c>
      <c r="EN2012">
        <f t="shared" si="1169"/>
        <v>0.5900000000000003</v>
      </c>
      <c r="EO2012" s="9">
        <f t="shared" si="1170"/>
        <v>-13</v>
      </c>
      <c r="EQ2012">
        <f t="shared" si="1171"/>
        <v>0.17364817766693033</v>
      </c>
      <c r="ER2012">
        <f t="shared" si="1132"/>
        <v>0.96900576884451739</v>
      </c>
      <c r="ES2012">
        <f t="shared" si="1133"/>
        <v>60.376526375099587</v>
      </c>
      <c r="ET2012">
        <f t="shared" si="1134"/>
        <v>60.376526375099566</v>
      </c>
      <c r="EU2012" s="9">
        <f t="shared" si="1172"/>
        <v>-26</v>
      </c>
      <c r="EW2012">
        <f t="shared" si="1173"/>
        <v>0.34202014332566871</v>
      </c>
      <c r="EX2012">
        <f t="shared" si="1135"/>
        <v>0.87744495470063677</v>
      </c>
      <c r="EZ2012">
        <f t="shared" si="1136"/>
        <v>57.497531468443704</v>
      </c>
      <c r="FB2012" s="9">
        <f t="shared" si="1191"/>
        <v>-39</v>
      </c>
      <c r="FD2012">
        <f t="shared" si="1174"/>
        <v>0.49999999999999994</v>
      </c>
      <c r="FE2012">
        <f t="shared" si="1137"/>
        <v>0.72952540378443875</v>
      </c>
      <c r="FG2012">
        <f t="shared" si="1138"/>
        <v>52.558204488495448</v>
      </c>
      <c r="FI2012" s="9">
        <f t="shared" si="1175"/>
        <v>-52</v>
      </c>
      <c r="FK2012">
        <f t="shared" si="1176"/>
        <v>0.64278760968653925</v>
      </c>
      <c r="FL2012">
        <f t="shared" si="1139"/>
        <v>0.53206975319307781</v>
      </c>
      <c r="FN2012">
        <f t="shared" si="1140"/>
        <v>45.318882823578598</v>
      </c>
      <c r="FP2012" s="9">
        <f t="shared" si="1177"/>
        <v>-67</v>
      </c>
      <c r="FQ2012" s="9">
        <f t="shared" si="1178"/>
        <v>-141</v>
      </c>
      <c r="FR2012">
        <f t="shared" si="1179"/>
        <v>0.76604444311897801</v>
      </c>
      <c r="FS2012">
        <f t="shared" si="1141"/>
        <v>0.28351276586373869</v>
      </c>
      <c r="FT2012">
        <f t="shared" si="1142"/>
        <v>42.428828722365175</v>
      </c>
      <c r="FU2012">
        <f t="shared" si="1180"/>
        <v>42.428828722365175</v>
      </c>
      <c r="FW2012" s="9">
        <f t="shared" si="1181"/>
        <v>-83</v>
      </c>
      <c r="FY2012">
        <f t="shared" si="1182"/>
        <v>0.8660254037844386</v>
      </c>
      <c r="FZ2012">
        <f t="shared" si="1143"/>
        <v>-3.1607595987587223E-3</v>
      </c>
      <c r="GB2012">
        <f t="shared" si="1144"/>
        <v>22.099252914857061</v>
      </c>
      <c r="GD2012" s="9">
        <f t="shared" si="1183"/>
        <v>-101</v>
      </c>
      <c r="GF2012">
        <f t="shared" si="1184"/>
        <v>0.93969262078590832</v>
      </c>
      <c r="GG2012">
        <f t="shared" si="1145"/>
        <v>-0.32234253956996833</v>
      </c>
      <c r="GI2012">
        <f t="shared" si="1146"/>
        <v>1.0536083439876458</v>
      </c>
      <c r="GK2012" s="9">
        <f t="shared" si="1185"/>
        <v>-120</v>
      </c>
      <c r="GM2012">
        <f t="shared" si="1186"/>
        <v>0.98480775301220802</v>
      </c>
      <c r="GN2012">
        <f t="shared" si="1147"/>
        <v>-0.6535903348633243</v>
      </c>
      <c r="GP2012">
        <f t="shared" si="1148"/>
        <v>-33.067982432539857</v>
      </c>
      <c r="GR2012" s="9">
        <f t="shared" si="1187"/>
        <v>-120</v>
      </c>
      <c r="GT2012">
        <f t="shared" si="1188"/>
        <v>0.98480775301220802</v>
      </c>
      <c r="GU2012">
        <f t="shared" si="1149"/>
        <v>-0.6535903348633243</v>
      </c>
      <c r="GW2012">
        <f t="shared" si="1150"/>
        <v>-33.067982432539857</v>
      </c>
      <c r="GY2012" s="9">
        <f t="shared" si="1189"/>
        <v>-141</v>
      </c>
      <c r="HA2012">
        <f t="shared" si="1190"/>
        <v>1</v>
      </c>
      <c r="HB2012">
        <f t="shared" si="1151"/>
        <v>-0.98699999999999988</v>
      </c>
      <c r="HD2012">
        <f t="shared" si="1152"/>
        <v>-119.89710659179414</v>
      </c>
    </row>
    <row r="2013" spans="1:212" x14ac:dyDescent="0.2">
      <c r="A2013">
        <v>-140</v>
      </c>
      <c r="B2013">
        <f t="shared" si="1107"/>
        <v>-140</v>
      </c>
      <c r="C2013">
        <f t="shared" si="1108"/>
        <v>-0.17364817766693033</v>
      </c>
      <c r="D2013">
        <f t="shared" si="1192"/>
        <v>0.99939419993623013</v>
      </c>
      <c r="E2013">
        <f t="shared" si="1153"/>
        <v>-12</v>
      </c>
      <c r="G2013">
        <f t="shared" si="1110"/>
        <v>-114.22554396381631</v>
      </c>
      <c r="M2013">
        <f t="shared" si="1111"/>
        <v>-0.34202014332566871</v>
      </c>
      <c r="N2013">
        <f t="shared" si="1112"/>
        <v>0.99954614586790047</v>
      </c>
      <c r="O2013">
        <f t="shared" si="1154"/>
        <v>-25</v>
      </c>
      <c r="P2013">
        <f t="shared" si="1113"/>
        <v>-130.27443428879607</v>
      </c>
      <c r="Q2013">
        <f t="shared" si="1114"/>
        <v>-130.27443428879607</v>
      </c>
      <c r="R2013">
        <f t="shared" si="1115"/>
        <v>-0.49999999999999994</v>
      </c>
      <c r="S2013">
        <f t="shared" si="1116"/>
        <v>1.3560254037844386</v>
      </c>
      <c r="U2013">
        <f t="shared" si="1155"/>
        <v>-38</v>
      </c>
      <c r="X2013">
        <f t="shared" si="1117"/>
        <v>-130.24602824735697</v>
      </c>
      <c r="Z2013">
        <f t="shared" si="1156"/>
        <v>-0.64278760968653925</v>
      </c>
      <c r="AA2013">
        <f t="shared" si="1118"/>
        <v>1.3959763006117862</v>
      </c>
      <c r="AB2013">
        <f t="shared" si="1157"/>
        <v>-140</v>
      </c>
      <c r="AC2013">
        <f t="shared" si="1158"/>
        <v>-51</v>
      </c>
      <c r="AE2013">
        <f t="shared" si="1119"/>
        <v>-121.84260227029674</v>
      </c>
      <c r="AG2013">
        <f t="shared" si="1159"/>
        <v>-0.76604444311897801</v>
      </c>
      <c r="AH2013">
        <f t="shared" si="1120"/>
        <v>1.3935111639431379</v>
      </c>
      <c r="AJ2013">
        <f t="shared" si="1160"/>
        <v>-66</v>
      </c>
      <c r="AL2013">
        <f t="shared" si="1121"/>
        <v>-127.71971742147954</v>
      </c>
      <c r="AN2013">
        <f t="shared" si="1161"/>
        <v>-0.8660254037844386</v>
      </c>
      <c r="AO2013">
        <f t="shared" si="1122"/>
        <v>1.34870489570875</v>
      </c>
      <c r="AP2013">
        <f t="shared" si="1123"/>
        <v>-140</v>
      </c>
      <c r="AQ2013">
        <f t="shared" si="1162"/>
        <v>-82</v>
      </c>
      <c r="AS2013">
        <f t="shared" si="1124"/>
        <v>-130.30042177670057</v>
      </c>
      <c r="AU2013">
        <f t="shared" si="1163"/>
        <v>-0.93969262078590832</v>
      </c>
      <c r="AV2013">
        <f t="shared" si="1125"/>
        <v>1.262918911695859</v>
      </c>
      <c r="AX2013">
        <f t="shared" si="1164"/>
        <v>-100</v>
      </c>
      <c r="AZ2013">
        <f t="shared" si="1126"/>
        <v>-139.85485792009837</v>
      </c>
      <c r="BB2013">
        <f t="shared" si="1165"/>
        <v>-0.98480775301220802</v>
      </c>
      <c r="BC2013">
        <f t="shared" si="1127"/>
        <v>1.1387597756188943</v>
      </c>
      <c r="BE2013">
        <f t="shared" si="1166"/>
        <v>-119</v>
      </c>
      <c r="BG2013">
        <f t="shared" si="1128"/>
        <v>-126.98118867421793</v>
      </c>
      <c r="BI2013">
        <f t="shared" si="1167"/>
        <v>-1</v>
      </c>
      <c r="BJ2013">
        <f t="shared" si="1129"/>
        <v>0.98000000000000009</v>
      </c>
      <c r="BL2013">
        <f t="shared" si="1168"/>
        <v>-140</v>
      </c>
      <c r="BN2013">
        <f t="shared" si="1130"/>
        <v>-114.42893036838242</v>
      </c>
      <c r="EL2013">
        <v>-140</v>
      </c>
      <c r="EM2013">
        <f t="shared" si="1131"/>
        <v>-12.495548519055285</v>
      </c>
      <c r="EN2013">
        <f t="shared" si="1169"/>
        <v>0.60000000000000031</v>
      </c>
      <c r="EO2013" s="9">
        <f t="shared" si="1170"/>
        <v>-13</v>
      </c>
      <c r="EQ2013">
        <f t="shared" si="1171"/>
        <v>0.17364817766693033</v>
      </c>
      <c r="ER2013">
        <f t="shared" si="1132"/>
        <v>0.96900576884451739</v>
      </c>
      <c r="ES2013">
        <f t="shared" si="1133"/>
        <v>60.376526375099587</v>
      </c>
      <c r="ET2013">
        <f t="shared" si="1134"/>
        <v>60.376526375099566</v>
      </c>
      <c r="EU2013" s="9">
        <f t="shared" si="1172"/>
        <v>-26</v>
      </c>
      <c r="EW2013">
        <f t="shared" si="1173"/>
        <v>0.34202014332566871</v>
      </c>
      <c r="EX2013">
        <f t="shared" si="1135"/>
        <v>0.87744495470063677</v>
      </c>
      <c r="EZ2013">
        <f t="shared" si="1136"/>
        <v>57.497531468443704</v>
      </c>
      <c r="FB2013" s="9">
        <f t="shared" si="1191"/>
        <v>-39</v>
      </c>
      <c r="FD2013">
        <f t="shared" si="1174"/>
        <v>0.49999999999999994</v>
      </c>
      <c r="FE2013">
        <f t="shared" si="1137"/>
        <v>0.72952540378443875</v>
      </c>
      <c r="FG2013">
        <f t="shared" si="1138"/>
        <v>52.558204488495448</v>
      </c>
      <c r="FI2013" s="9">
        <f t="shared" si="1175"/>
        <v>-52</v>
      </c>
      <c r="FK2013">
        <f t="shared" si="1176"/>
        <v>0.64278760968653925</v>
      </c>
      <c r="FL2013">
        <f t="shared" si="1139"/>
        <v>0.53206975319307781</v>
      </c>
      <c r="FN2013">
        <f t="shared" si="1140"/>
        <v>45.318882823578598</v>
      </c>
      <c r="FP2013" s="9">
        <f t="shared" si="1177"/>
        <v>-67</v>
      </c>
      <c r="FQ2013" s="9">
        <f t="shared" si="1178"/>
        <v>-140</v>
      </c>
      <c r="FR2013">
        <f t="shared" si="1179"/>
        <v>0.76604444311897801</v>
      </c>
      <c r="FS2013">
        <f t="shared" si="1141"/>
        <v>0.28351276586373869</v>
      </c>
      <c r="FT2013">
        <f t="shared" si="1142"/>
        <v>42.540129270570297</v>
      </c>
      <c r="FU2013">
        <f t="shared" si="1180"/>
        <v>42.540129270570297</v>
      </c>
      <c r="FW2013" s="9">
        <f t="shared" si="1181"/>
        <v>-83</v>
      </c>
      <c r="FY2013">
        <f t="shared" si="1182"/>
        <v>0.8660254037844386</v>
      </c>
      <c r="FZ2013">
        <f t="shared" si="1143"/>
        <v>-3.1607595987587223E-3</v>
      </c>
      <c r="GB2013">
        <f t="shared" si="1144"/>
        <v>22.099252914857061</v>
      </c>
      <c r="GD2013" s="9">
        <f t="shared" si="1183"/>
        <v>-101</v>
      </c>
      <c r="GF2013">
        <f t="shared" si="1184"/>
        <v>0.93969262078590832</v>
      </c>
      <c r="GG2013">
        <f t="shared" si="1145"/>
        <v>-0.32234253956996833</v>
      </c>
      <c r="GI2013">
        <f t="shared" si="1146"/>
        <v>1.0536083439876458</v>
      </c>
      <c r="GK2013" s="9">
        <f t="shared" si="1185"/>
        <v>-120</v>
      </c>
      <c r="GM2013">
        <f t="shared" si="1186"/>
        <v>0.98480775301220802</v>
      </c>
      <c r="GN2013">
        <f t="shared" si="1147"/>
        <v>-0.6535903348633243</v>
      </c>
      <c r="GP2013">
        <f t="shared" si="1148"/>
        <v>-33.067982432539857</v>
      </c>
      <c r="GR2013" s="9">
        <f t="shared" si="1187"/>
        <v>-120</v>
      </c>
      <c r="GT2013">
        <f t="shared" si="1188"/>
        <v>0.98480775301220802</v>
      </c>
      <c r="GU2013">
        <f t="shared" si="1149"/>
        <v>-0.6535903348633243</v>
      </c>
      <c r="GW2013">
        <f t="shared" si="1150"/>
        <v>-33.067982432539857</v>
      </c>
      <c r="GY2013" s="9">
        <f t="shared" si="1189"/>
        <v>-140</v>
      </c>
      <c r="HA2013">
        <f t="shared" si="1190"/>
        <v>1</v>
      </c>
      <c r="HB2013">
        <f t="shared" si="1151"/>
        <v>-0.97999999999999987</v>
      </c>
      <c r="HD2013">
        <f t="shared" si="1152"/>
        <v>-114.42893036838217</v>
      </c>
    </row>
    <row r="2014" spans="1:212" x14ac:dyDescent="0.2">
      <c r="A2014">
        <v>-139</v>
      </c>
      <c r="B2014">
        <f t="shared" si="1107"/>
        <v>-139</v>
      </c>
      <c r="C2014">
        <f t="shared" si="1108"/>
        <v>-0.17364817766693033</v>
      </c>
      <c r="D2014">
        <f t="shared" si="1192"/>
        <v>0.99939419993623013</v>
      </c>
      <c r="E2014">
        <f t="shared" si="1153"/>
        <v>-12</v>
      </c>
      <c r="G2014">
        <f t="shared" si="1110"/>
        <v>-114.22554396381631</v>
      </c>
      <c r="M2014">
        <f t="shared" si="1111"/>
        <v>-0.34202014332566871</v>
      </c>
      <c r="N2014">
        <f t="shared" si="1112"/>
        <v>0.99954614586790047</v>
      </c>
      <c r="O2014">
        <f t="shared" si="1154"/>
        <v>-25</v>
      </c>
      <c r="P2014">
        <f t="shared" si="1113"/>
        <v>-130.27443428879607</v>
      </c>
      <c r="Q2014">
        <f t="shared" si="1114"/>
        <v>-130.27443428879607</v>
      </c>
      <c r="R2014">
        <f t="shared" si="1115"/>
        <v>-0.49999999999999994</v>
      </c>
      <c r="S2014">
        <f t="shared" si="1116"/>
        <v>1.3525254037844388</v>
      </c>
      <c r="U2014">
        <f t="shared" si="1155"/>
        <v>-38</v>
      </c>
      <c r="X2014">
        <f t="shared" si="1117"/>
        <v>-130.24602824735697</v>
      </c>
      <c r="Z2014">
        <f t="shared" si="1156"/>
        <v>-0.64278760968653925</v>
      </c>
      <c r="AA2014">
        <f t="shared" si="1118"/>
        <v>1.3914767873439806</v>
      </c>
      <c r="AB2014">
        <f t="shared" si="1157"/>
        <v>-139</v>
      </c>
      <c r="AC2014">
        <f t="shared" si="1158"/>
        <v>-51</v>
      </c>
      <c r="AE2014">
        <f t="shared" si="1119"/>
        <v>-121.84260227029674</v>
      </c>
      <c r="AG2014">
        <f t="shared" si="1159"/>
        <v>-0.76604444311897801</v>
      </c>
      <c r="AH2014">
        <f t="shared" si="1120"/>
        <v>1.3881488528413048</v>
      </c>
      <c r="AJ2014">
        <f t="shared" si="1160"/>
        <v>-66</v>
      </c>
      <c r="AL2014">
        <f t="shared" si="1121"/>
        <v>-127.71971742147954</v>
      </c>
      <c r="AN2014">
        <f t="shared" si="1161"/>
        <v>-0.8660254037844386</v>
      </c>
      <c r="AO2014">
        <f t="shared" si="1122"/>
        <v>1.3426427178822589</v>
      </c>
      <c r="AP2014">
        <f t="shared" si="1123"/>
        <v>-139</v>
      </c>
      <c r="AQ2014">
        <f t="shared" si="1162"/>
        <v>-82</v>
      </c>
      <c r="AS2014">
        <f t="shared" si="1124"/>
        <v>-130.30042177670057</v>
      </c>
      <c r="AU2014">
        <f t="shared" si="1163"/>
        <v>-0.93969262078590832</v>
      </c>
      <c r="AV2014">
        <f t="shared" si="1125"/>
        <v>1.2563410633503576</v>
      </c>
      <c r="AX2014">
        <f t="shared" si="1164"/>
        <v>-100</v>
      </c>
      <c r="AZ2014">
        <f t="shared" si="1126"/>
        <v>-139.85485792009837</v>
      </c>
      <c r="BB2014">
        <f t="shared" si="1165"/>
        <v>-0.98480775301220802</v>
      </c>
      <c r="BC2014">
        <f t="shared" si="1127"/>
        <v>1.1318661213478087</v>
      </c>
      <c r="BE2014">
        <f t="shared" si="1166"/>
        <v>-119</v>
      </c>
      <c r="BG2014">
        <f t="shared" si="1128"/>
        <v>-126.98118867421793</v>
      </c>
      <c r="BI2014">
        <f t="shared" si="1167"/>
        <v>-1</v>
      </c>
      <c r="BJ2014">
        <f t="shared" si="1129"/>
        <v>0.97300000000000009</v>
      </c>
      <c r="BL2014">
        <f t="shared" si="1168"/>
        <v>-139</v>
      </c>
      <c r="BN2014">
        <f t="shared" si="1130"/>
        <v>-109.88498391499722</v>
      </c>
      <c r="EL2014">
        <v>-139</v>
      </c>
      <c r="EM2014">
        <f t="shared" si="1131"/>
        <v>-12.495918493973466</v>
      </c>
      <c r="EN2014">
        <f t="shared" si="1169"/>
        <v>0.61000000000000032</v>
      </c>
      <c r="EO2014" s="9">
        <f t="shared" si="1170"/>
        <v>-13</v>
      </c>
      <c r="EQ2014">
        <f t="shared" si="1171"/>
        <v>0.17364817766693033</v>
      </c>
      <c r="ER2014">
        <f t="shared" si="1132"/>
        <v>0.96900576884451739</v>
      </c>
      <c r="ES2014">
        <f t="shared" si="1133"/>
        <v>60.376526375099587</v>
      </c>
      <c r="ET2014">
        <f t="shared" si="1134"/>
        <v>60.376526375099566</v>
      </c>
      <c r="EU2014" s="9">
        <f t="shared" si="1172"/>
        <v>-26</v>
      </c>
      <c r="EW2014">
        <f t="shared" si="1173"/>
        <v>0.34202014332566871</v>
      </c>
      <c r="EX2014">
        <f t="shared" si="1135"/>
        <v>0.87744495470063677</v>
      </c>
      <c r="EZ2014">
        <f t="shared" si="1136"/>
        <v>57.497531468443704</v>
      </c>
      <c r="FB2014" s="9">
        <f t="shared" si="1191"/>
        <v>-39</v>
      </c>
      <c r="FD2014">
        <f t="shared" si="1174"/>
        <v>0.49999999999999994</v>
      </c>
      <c r="FE2014">
        <f t="shared" si="1137"/>
        <v>0.72952540378443875</v>
      </c>
      <c r="FG2014">
        <f t="shared" si="1138"/>
        <v>52.558204488495448</v>
      </c>
      <c r="FI2014" s="9">
        <f t="shared" si="1175"/>
        <v>-52</v>
      </c>
      <c r="FK2014">
        <f t="shared" si="1176"/>
        <v>0.64278760968653925</v>
      </c>
      <c r="FL2014">
        <f t="shared" si="1139"/>
        <v>0.53206975319307781</v>
      </c>
      <c r="FN2014">
        <f t="shared" si="1140"/>
        <v>45.318882823578598</v>
      </c>
      <c r="FP2014" s="9">
        <f t="shared" si="1177"/>
        <v>-67</v>
      </c>
      <c r="FQ2014" s="9">
        <f t="shared" si="1178"/>
        <v>-139</v>
      </c>
      <c r="FR2014">
        <f t="shared" si="1179"/>
        <v>0.76604444311897801</v>
      </c>
      <c r="FS2014">
        <f t="shared" si="1141"/>
        <v>0.28351276586373869</v>
      </c>
      <c r="FT2014">
        <f t="shared" si="1142"/>
        <v>42.645972374468251</v>
      </c>
      <c r="FU2014">
        <f t="shared" si="1180"/>
        <v>42.645972374468251</v>
      </c>
      <c r="FW2014" s="9">
        <f t="shared" si="1181"/>
        <v>-83</v>
      </c>
      <c r="FY2014">
        <f t="shared" si="1182"/>
        <v>0.8660254037844386</v>
      </c>
      <c r="FZ2014">
        <f t="shared" si="1143"/>
        <v>-3.1607595987587223E-3</v>
      </c>
      <c r="GB2014">
        <f t="shared" si="1144"/>
        <v>22.099252914857061</v>
      </c>
      <c r="GD2014" s="9">
        <f t="shared" si="1183"/>
        <v>-101</v>
      </c>
      <c r="GF2014">
        <f t="shared" si="1184"/>
        <v>0.93969262078590832</v>
      </c>
      <c r="GG2014">
        <f t="shared" si="1145"/>
        <v>-0.32234253956996833</v>
      </c>
      <c r="GI2014">
        <f t="shared" si="1146"/>
        <v>1.0536083439876458</v>
      </c>
      <c r="GK2014" s="9">
        <f t="shared" si="1185"/>
        <v>-120</v>
      </c>
      <c r="GM2014">
        <f t="shared" si="1186"/>
        <v>0.98480775301220802</v>
      </c>
      <c r="GN2014">
        <f t="shared" si="1147"/>
        <v>-0.6535903348633243</v>
      </c>
      <c r="GP2014">
        <f t="shared" si="1148"/>
        <v>-33.067982432539857</v>
      </c>
      <c r="GR2014" s="9">
        <f t="shared" si="1187"/>
        <v>-120</v>
      </c>
      <c r="GT2014">
        <f t="shared" si="1188"/>
        <v>0.98480775301220802</v>
      </c>
      <c r="GU2014">
        <f t="shared" si="1149"/>
        <v>-0.6535903348633243</v>
      </c>
      <c r="GW2014">
        <f t="shared" si="1150"/>
        <v>-33.067982432539857</v>
      </c>
      <c r="GY2014" s="9">
        <f t="shared" si="1189"/>
        <v>-139</v>
      </c>
      <c r="HA2014">
        <f t="shared" si="1190"/>
        <v>1</v>
      </c>
      <c r="HB2014">
        <f t="shared" si="1151"/>
        <v>-0.97299999999999986</v>
      </c>
      <c r="HD2014">
        <f t="shared" si="1152"/>
        <v>-109.88498391499701</v>
      </c>
    </row>
    <row r="2015" spans="1:212" x14ac:dyDescent="0.2">
      <c r="A2015">
        <v>-138</v>
      </c>
      <c r="B2015">
        <f t="shared" si="1107"/>
        <v>-138</v>
      </c>
      <c r="C2015">
        <f t="shared" si="1108"/>
        <v>-0.17364817766693033</v>
      </c>
      <c r="D2015">
        <f t="shared" si="1192"/>
        <v>0.99939419993623013</v>
      </c>
      <c r="E2015">
        <f t="shared" si="1153"/>
        <v>-12</v>
      </c>
      <c r="G2015">
        <f t="shared" si="1110"/>
        <v>-114.22554396381631</v>
      </c>
      <c r="M2015">
        <f t="shared" si="1111"/>
        <v>-0.34202014332566871</v>
      </c>
      <c r="N2015">
        <f t="shared" si="1112"/>
        <v>0.99954614586790047</v>
      </c>
      <c r="O2015">
        <f t="shared" si="1154"/>
        <v>-25</v>
      </c>
      <c r="P2015">
        <f t="shared" si="1113"/>
        <v>-130.27443428879607</v>
      </c>
      <c r="Q2015">
        <f t="shared" si="1114"/>
        <v>-130.27443428879607</v>
      </c>
      <c r="R2015">
        <f t="shared" si="1115"/>
        <v>-0.49999999999999994</v>
      </c>
      <c r="S2015">
        <f t="shared" si="1116"/>
        <v>1.3490254037844387</v>
      </c>
      <c r="U2015">
        <f t="shared" si="1155"/>
        <v>-38</v>
      </c>
      <c r="X2015">
        <f t="shared" si="1117"/>
        <v>-130.24602824735697</v>
      </c>
      <c r="Z2015">
        <f t="shared" si="1156"/>
        <v>-0.64278760968653925</v>
      </c>
      <c r="AA2015">
        <f t="shared" si="1118"/>
        <v>1.386977274076175</v>
      </c>
      <c r="AB2015">
        <f t="shared" si="1157"/>
        <v>-138</v>
      </c>
      <c r="AC2015">
        <f t="shared" si="1158"/>
        <v>-51</v>
      </c>
      <c r="AE2015">
        <f t="shared" si="1119"/>
        <v>-121.84260227029674</v>
      </c>
      <c r="AG2015">
        <f t="shared" si="1159"/>
        <v>-0.76604444311897801</v>
      </c>
      <c r="AH2015">
        <f t="shared" si="1120"/>
        <v>1.3827865417394722</v>
      </c>
      <c r="AJ2015">
        <f t="shared" si="1160"/>
        <v>-66</v>
      </c>
      <c r="AL2015">
        <f t="shared" si="1121"/>
        <v>-127.71971742147954</v>
      </c>
      <c r="AN2015">
        <f t="shared" si="1161"/>
        <v>-0.8660254037844386</v>
      </c>
      <c r="AO2015">
        <f t="shared" si="1122"/>
        <v>1.3365805400557678</v>
      </c>
      <c r="AP2015">
        <f t="shared" si="1123"/>
        <v>-138</v>
      </c>
      <c r="AQ2015">
        <f t="shared" si="1162"/>
        <v>-82</v>
      </c>
      <c r="AS2015">
        <f t="shared" si="1124"/>
        <v>-130.30042177670057</v>
      </c>
      <c r="AU2015">
        <f t="shared" si="1163"/>
        <v>-0.93969262078590832</v>
      </c>
      <c r="AV2015">
        <f t="shared" si="1125"/>
        <v>1.2497632150048563</v>
      </c>
      <c r="AX2015">
        <f t="shared" si="1164"/>
        <v>-100</v>
      </c>
      <c r="AZ2015">
        <f t="shared" si="1126"/>
        <v>-139.85485792009837</v>
      </c>
      <c r="BB2015">
        <f t="shared" si="1165"/>
        <v>-0.98480775301220802</v>
      </c>
      <c r="BC2015">
        <f t="shared" si="1127"/>
        <v>1.1249724670767234</v>
      </c>
      <c r="BE2015">
        <f t="shared" si="1166"/>
        <v>-119</v>
      </c>
      <c r="BG2015">
        <f t="shared" si="1128"/>
        <v>-126.98118867421793</v>
      </c>
      <c r="BI2015">
        <f t="shared" si="1167"/>
        <v>-1</v>
      </c>
      <c r="BJ2015">
        <f t="shared" si="1129"/>
        <v>0.96600000000000008</v>
      </c>
      <c r="BL2015">
        <f t="shared" si="1168"/>
        <v>-138</v>
      </c>
      <c r="BN2015">
        <f t="shared" si="1130"/>
        <v>-105.92256197003768</v>
      </c>
      <c r="EL2015">
        <v>-138</v>
      </c>
      <c r="EM2015">
        <f t="shared" si="1131"/>
        <v>-12.496240134850659</v>
      </c>
      <c r="EN2015">
        <f t="shared" si="1169"/>
        <v>0.62000000000000033</v>
      </c>
      <c r="EO2015" s="9">
        <f t="shared" si="1170"/>
        <v>-13</v>
      </c>
      <c r="EQ2015">
        <f t="shared" si="1171"/>
        <v>0.17364817766693033</v>
      </c>
      <c r="ER2015">
        <f t="shared" si="1132"/>
        <v>0.96900576884451739</v>
      </c>
      <c r="ES2015">
        <f t="shared" si="1133"/>
        <v>60.376526375099587</v>
      </c>
      <c r="ET2015">
        <f t="shared" si="1134"/>
        <v>60.376526375099566</v>
      </c>
      <c r="EU2015" s="9">
        <f t="shared" si="1172"/>
        <v>-26</v>
      </c>
      <c r="EW2015">
        <f t="shared" si="1173"/>
        <v>0.34202014332566871</v>
      </c>
      <c r="EX2015">
        <f t="shared" si="1135"/>
        <v>0.87744495470063677</v>
      </c>
      <c r="EZ2015">
        <f t="shared" si="1136"/>
        <v>57.497531468443704</v>
      </c>
      <c r="FB2015" s="9">
        <f t="shared" si="1191"/>
        <v>-39</v>
      </c>
      <c r="FD2015">
        <f t="shared" si="1174"/>
        <v>0.49999999999999994</v>
      </c>
      <c r="FE2015">
        <f t="shared" si="1137"/>
        <v>0.72952540378443875</v>
      </c>
      <c r="FG2015">
        <f t="shared" si="1138"/>
        <v>52.558204488495448</v>
      </c>
      <c r="FI2015" s="9">
        <f t="shared" si="1175"/>
        <v>-52</v>
      </c>
      <c r="FK2015">
        <f t="shared" si="1176"/>
        <v>0.64278760968653925</v>
      </c>
      <c r="FL2015">
        <f t="shared" si="1139"/>
        <v>0.53206975319307781</v>
      </c>
      <c r="FN2015">
        <f t="shared" si="1140"/>
        <v>45.318882823578598</v>
      </c>
      <c r="FP2015" s="9">
        <f t="shared" si="1177"/>
        <v>-67</v>
      </c>
      <c r="FQ2015" s="9">
        <f t="shared" si="1178"/>
        <v>-138</v>
      </c>
      <c r="FR2015">
        <f t="shared" si="1179"/>
        <v>0.76604444311897801</v>
      </c>
      <c r="FS2015">
        <f t="shared" si="1141"/>
        <v>0.28351276586373869</v>
      </c>
      <c r="FT2015">
        <f t="shared" si="1142"/>
        <v>42.746367370620483</v>
      </c>
      <c r="FU2015">
        <f t="shared" si="1180"/>
        <v>42.746367370620483</v>
      </c>
      <c r="FW2015" s="9">
        <f t="shared" si="1181"/>
        <v>-83</v>
      </c>
      <c r="FY2015">
        <f t="shared" si="1182"/>
        <v>0.8660254037844386</v>
      </c>
      <c r="FZ2015">
        <f t="shared" si="1143"/>
        <v>-3.1607595987587223E-3</v>
      </c>
      <c r="GB2015">
        <f t="shared" si="1144"/>
        <v>22.099252914857061</v>
      </c>
      <c r="GD2015" s="9">
        <f t="shared" si="1183"/>
        <v>-101</v>
      </c>
      <c r="GF2015">
        <f t="shared" si="1184"/>
        <v>0.93969262078590832</v>
      </c>
      <c r="GG2015">
        <f t="shared" si="1145"/>
        <v>-0.32234253956996833</v>
      </c>
      <c r="GI2015">
        <f t="shared" si="1146"/>
        <v>1.0536083439876458</v>
      </c>
      <c r="GK2015" s="9">
        <f t="shared" si="1185"/>
        <v>-120</v>
      </c>
      <c r="GM2015">
        <f t="shared" si="1186"/>
        <v>0.98480775301220802</v>
      </c>
      <c r="GN2015">
        <f t="shared" si="1147"/>
        <v>-0.6535903348633243</v>
      </c>
      <c r="GP2015">
        <f t="shared" si="1148"/>
        <v>-33.067982432539857</v>
      </c>
      <c r="GR2015" s="9">
        <f t="shared" si="1187"/>
        <v>-120</v>
      </c>
      <c r="GT2015">
        <f t="shared" si="1188"/>
        <v>0.98480775301220802</v>
      </c>
      <c r="GU2015">
        <f t="shared" si="1149"/>
        <v>-0.6535903348633243</v>
      </c>
      <c r="GW2015">
        <f t="shared" si="1150"/>
        <v>-33.067982432539857</v>
      </c>
      <c r="GY2015" s="9">
        <f t="shared" si="1189"/>
        <v>-138</v>
      </c>
      <c r="HA2015">
        <f t="shared" si="1190"/>
        <v>1</v>
      </c>
      <c r="HB2015">
        <f t="shared" si="1151"/>
        <v>-0.96599999999999986</v>
      </c>
      <c r="HD2015">
        <f t="shared" si="1152"/>
        <v>-105.92256197003751</v>
      </c>
    </row>
    <row r="2016" spans="1:212" x14ac:dyDescent="0.2">
      <c r="A2016">
        <v>-137</v>
      </c>
      <c r="B2016">
        <f t="shared" si="1107"/>
        <v>-137</v>
      </c>
      <c r="C2016">
        <f t="shared" si="1108"/>
        <v>-0.17364817766693033</v>
      </c>
      <c r="D2016">
        <f t="shared" si="1192"/>
        <v>0.99939419993623013</v>
      </c>
      <c r="E2016">
        <f t="shared" si="1153"/>
        <v>-12</v>
      </c>
      <c r="G2016">
        <f t="shared" si="1110"/>
        <v>-114.22554396381631</v>
      </c>
      <c r="M2016">
        <f t="shared" si="1111"/>
        <v>-0.34202014332566871</v>
      </c>
      <c r="N2016">
        <f t="shared" si="1112"/>
        <v>0.99954614586790047</v>
      </c>
      <c r="O2016">
        <f t="shared" si="1154"/>
        <v>-25</v>
      </c>
      <c r="P2016">
        <f t="shared" si="1113"/>
        <v>-130.27443428879607</v>
      </c>
      <c r="Q2016">
        <f t="shared" si="1114"/>
        <v>-130.27443428879607</v>
      </c>
      <c r="R2016">
        <f t="shared" si="1115"/>
        <v>-0.49999999999999994</v>
      </c>
      <c r="S2016">
        <f t="shared" si="1116"/>
        <v>1.3455254037844386</v>
      </c>
      <c r="U2016">
        <f t="shared" si="1155"/>
        <v>-38</v>
      </c>
      <c r="X2016">
        <f t="shared" si="1117"/>
        <v>-130.24602824735697</v>
      </c>
      <c r="Z2016">
        <f t="shared" si="1156"/>
        <v>-0.64278760968653925</v>
      </c>
      <c r="AA2016">
        <f t="shared" si="1118"/>
        <v>1.3824777608083689</v>
      </c>
      <c r="AB2016">
        <f t="shared" si="1157"/>
        <v>-137</v>
      </c>
      <c r="AC2016">
        <f t="shared" si="1158"/>
        <v>-51</v>
      </c>
      <c r="AE2016">
        <f t="shared" si="1119"/>
        <v>-121.84260227029674</v>
      </c>
      <c r="AG2016">
        <f t="shared" si="1159"/>
        <v>-0.76604444311897801</v>
      </c>
      <c r="AH2016">
        <f t="shared" si="1120"/>
        <v>1.3774242306376392</v>
      </c>
      <c r="AJ2016">
        <f t="shared" si="1160"/>
        <v>-66</v>
      </c>
      <c r="AL2016">
        <f t="shared" si="1121"/>
        <v>-127.71971742147954</v>
      </c>
      <c r="AN2016">
        <f t="shared" si="1161"/>
        <v>-0.8660254037844386</v>
      </c>
      <c r="AO2016">
        <f t="shared" si="1122"/>
        <v>1.3305183622292769</v>
      </c>
      <c r="AP2016">
        <f t="shared" si="1123"/>
        <v>-137</v>
      </c>
      <c r="AQ2016">
        <f t="shared" si="1162"/>
        <v>-82</v>
      </c>
      <c r="AS2016">
        <f t="shared" si="1124"/>
        <v>-130.30042177670057</v>
      </c>
      <c r="AU2016">
        <f t="shared" si="1163"/>
        <v>-0.93969262078590832</v>
      </c>
      <c r="AV2016">
        <f t="shared" si="1125"/>
        <v>1.2431853666593549</v>
      </c>
      <c r="AX2016">
        <f t="shared" si="1164"/>
        <v>-100</v>
      </c>
      <c r="AZ2016">
        <f t="shared" si="1126"/>
        <v>-139.85485792009837</v>
      </c>
      <c r="BB2016">
        <f t="shared" si="1165"/>
        <v>-0.98480775301220802</v>
      </c>
      <c r="BC2016">
        <f t="shared" si="1127"/>
        <v>1.118078812805638</v>
      </c>
      <c r="BE2016">
        <f t="shared" si="1166"/>
        <v>-119</v>
      </c>
      <c r="BG2016">
        <f t="shared" si="1128"/>
        <v>-126.98118867421793</v>
      </c>
      <c r="BI2016">
        <f t="shared" si="1167"/>
        <v>-1</v>
      </c>
      <c r="BJ2016">
        <f t="shared" si="1129"/>
        <v>0.95900000000000019</v>
      </c>
      <c r="BL2016">
        <f t="shared" si="1168"/>
        <v>-137</v>
      </c>
      <c r="BN2016">
        <f t="shared" si="1130"/>
        <v>-102.37056155782695</v>
      </c>
      <c r="EL2016">
        <v>-137</v>
      </c>
      <c r="EM2016">
        <f t="shared" si="1131"/>
        <v>-12.496519756098241</v>
      </c>
      <c r="EN2016">
        <f t="shared" si="1169"/>
        <v>0.63000000000000034</v>
      </c>
      <c r="EO2016" s="9">
        <f t="shared" si="1170"/>
        <v>-13</v>
      </c>
      <c r="EQ2016">
        <f t="shared" si="1171"/>
        <v>0.17364817766693033</v>
      </c>
      <c r="ER2016">
        <f t="shared" si="1132"/>
        <v>0.96900576884451739</v>
      </c>
      <c r="ES2016">
        <f t="shared" si="1133"/>
        <v>60.376526375099587</v>
      </c>
      <c r="ET2016">
        <f t="shared" si="1134"/>
        <v>60.376526375099566</v>
      </c>
      <c r="EU2016" s="9">
        <f t="shared" si="1172"/>
        <v>-26</v>
      </c>
      <c r="EW2016">
        <f t="shared" si="1173"/>
        <v>0.34202014332566871</v>
      </c>
      <c r="EX2016">
        <f t="shared" si="1135"/>
        <v>0.87744495470063677</v>
      </c>
      <c r="EZ2016">
        <f t="shared" si="1136"/>
        <v>57.497531468443704</v>
      </c>
      <c r="FB2016" s="9">
        <f t="shared" si="1191"/>
        <v>-39</v>
      </c>
      <c r="FD2016">
        <f t="shared" si="1174"/>
        <v>0.49999999999999994</v>
      </c>
      <c r="FE2016">
        <f t="shared" si="1137"/>
        <v>0.72952540378443875</v>
      </c>
      <c r="FG2016">
        <f t="shared" si="1138"/>
        <v>52.558204488495448</v>
      </c>
      <c r="FI2016" s="9">
        <f t="shared" si="1175"/>
        <v>-52</v>
      </c>
      <c r="FK2016">
        <f t="shared" si="1176"/>
        <v>0.64278760968653925</v>
      </c>
      <c r="FL2016">
        <f t="shared" si="1139"/>
        <v>0.53206975319307781</v>
      </c>
      <c r="FN2016">
        <f t="shared" si="1140"/>
        <v>45.318882823578598</v>
      </c>
      <c r="FP2016" s="9">
        <f t="shared" si="1177"/>
        <v>-67</v>
      </c>
      <c r="FQ2016" s="9">
        <f t="shared" si="1178"/>
        <v>-137</v>
      </c>
      <c r="FR2016">
        <f t="shared" si="1179"/>
        <v>0.76604444311897801</v>
      </c>
      <c r="FS2016">
        <f t="shared" si="1141"/>
        <v>0.28351276586373869</v>
      </c>
      <c r="FT2016">
        <f t="shared" si="1142"/>
        <v>42.841323095332129</v>
      </c>
      <c r="FU2016">
        <f t="shared" si="1180"/>
        <v>42.841323095332129</v>
      </c>
      <c r="FW2016" s="9">
        <f t="shared" si="1181"/>
        <v>-83</v>
      </c>
      <c r="FY2016">
        <f t="shared" si="1182"/>
        <v>0.8660254037844386</v>
      </c>
      <c r="FZ2016">
        <f t="shared" si="1143"/>
        <v>-3.1607595987587223E-3</v>
      </c>
      <c r="GB2016">
        <f t="shared" si="1144"/>
        <v>22.099252914857061</v>
      </c>
      <c r="GD2016" s="9">
        <f t="shared" si="1183"/>
        <v>-101</v>
      </c>
      <c r="GF2016">
        <f t="shared" si="1184"/>
        <v>0.93969262078590832</v>
      </c>
      <c r="GG2016">
        <f t="shared" si="1145"/>
        <v>-0.32234253956996833</v>
      </c>
      <c r="GI2016">
        <f t="shared" si="1146"/>
        <v>1.0536083439876458</v>
      </c>
      <c r="GK2016" s="9">
        <f t="shared" si="1185"/>
        <v>-120</v>
      </c>
      <c r="GM2016">
        <f t="shared" si="1186"/>
        <v>0.98480775301220802</v>
      </c>
      <c r="GN2016">
        <f t="shared" si="1147"/>
        <v>-0.6535903348633243</v>
      </c>
      <c r="GP2016">
        <f t="shared" si="1148"/>
        <v>-33.067982432539857</v>
      </c>
      <c r="GR2016" s="9">
        <f t="shared" si="1187"/>
        <v>-120</v>
      </c>
      <c r="GT2016">
        <f t="shared" si="1188"/>
        <v>0.98480775301220802</v>
      </c>
      <c r="GU2016">
        <f t="shared" si="1149"/>
        <v>-0.6535903348633243</v>
      </c>
      <c r="GW2016">
        <f t="shared" si="1150"/>
        <v>-33.067982432539857</v>
      </c>
      <c r="GY2016" s="9">
        <f t="shared" si="1189"/>
        <v>-137</v>
      </c>
      <c r="HA2016">
        <f t="shared" si="1190"/>
        <v>1</v>
      </c>
      <c r="HB2016">
        <f t="shared" si="1151"/>
        <v>-0.95899999999999996</v>
      </c>
      <c r="HD2016">
        <f t="shared" si="1152"/>
        <v>-102.37056155782686</v>
      </c>
    </row>
    <row r="2017" spans="1:212" x14ac:dyDescent="0.2">
      <c r="A2017">
        <v>-136</v>
      </c>
      <c r="B2017">
        <f t="shared" ref="B2017:B2080" si="1193">A2017* dex</f>
        <v>-136</v>
      </c>
      <c r="C2017">
        <f t="shared" ref="C2017:C2080" si="1194">(SIN($B$101))</f>
        <v>-0.17364817766693033</v>
      </c>
      <c r="D2017">
        <f t="shared" ref="D2017:D2048" si="1195">vita*SIN($B$101)/alfa*ABS(E2017)+ABS(COS($B$101))</f>
        <v>0.99939419993623013</v>
      </c>
      <c r="E2017">
        <f t="shared" si="1153"/>
        <v>-12</v>
      </c>
      <c r="G2017">
        <f t="shared" ref="G2017:G2080" si="1196">alfa/C2017/(vita)*(C2017+SQRT(1-(vita*(C2017)*ABS(E2017/alfa)+COS(ASIN(C2017)))^2))</f>
        <v>-114.22554396381631</v>
      </c>
      <c r="M2017">
        <f t="shared" ref="M2017:M2080" si="1197">(SIN($C$101))</f>
        <v>-0.34202014332566871</v>
      </c>
      <c r="N2017">
        <f t="shared" ref="N2017:N2080" si="1198">vita*M2017/alfa*ABS(O2017)+ABS(COS(ASIN(M2017)))</f>
        <v>0.99954614586790047</v>
      </c>
      <c r="O2017">
        <f t="shared" si="1154"/>
        <v>-25</v>
      </c>
      <c r="P2017">
        <f t="shared" ref="P2017:P2080" si="1199">alfa/M2017/(vita)*(M2017+SQRT(1-(vita*(M2017)*ABS(O2017/alfa)+COS(ASIN(M2017)))^2))</f>
        <v>-130.27443428879607</v>
      </c>
      <c r="Q2017">
        <f t="shared" ref="Q2017:Q2080" si="1200">IF(N2017&lt;1,1/vita*(alfa+alfa/M2017*SQRT(1-N2017^2)),"")</f>
        <v>-130.27443428879607</v>
      </c>
      <c r="R2017">
        <f t="shared" ref="R2017:R2080" si="1201">(SIN($D$101))</f>
        <v>-0.49999999999999994</v>
      </c>
      <c r="S2017">
        <f t="shared" ref="S2017:S2080" si="1202">vita*SIN($D$101)/alfa*(ABS($B2017))+ABS(COS($D$101))</f>
        <v>1.3420254037844388</v>
      </c>
      <c r="U2017">
        <f t="shared" si="1155"/>
        <v>-38</v>
      </c>
      <c r="X2017">
        <f t="shared" ref="X2017:X2080" si="1203">alfa/R2017/(vita)*(R2017+SQRT(1-(vita*(R2017)*ABS(U2017/alfa)+COS(ASIN(R2017)))^2))</f>
        <v>-130.24602824735697</v>
      </c>
      <c r="Z2017">
        <f t="shared" si="1156"/>
        <v>-0.64278760968653925</v>
      </c>
      <c r="AA2017">
        <f t="shared" ref="AA2017:AA2080" si="1204">vita*SIN($E$101)/alfa*(ABS($B2017))+ABS(COS($E$101))</f>
        <v>1.3779782475405633</v>
      </c>
      <c r="AB2017">
        <f t="shared" si="1157"/>
        <v>-136</v>
      </c>
      <c r="AC2017">
        <f t="shared" si="1158"/>
        <v>-51</v>
      </c>
      <c r="AE2017">
        <f t="shared" ref="AE2017:AE2080" si="1205">alfa/Z2017/(vita)*(Z2017+SQRT(1-(vita*(Z2017)*ABS(AC2017/alfa)+COS(ASIN(Z2017)))^2))</f>
        <v>-121.84260227029674</v>
      </c>
      <c r="AG2017">
        <f t="shared" si="1159"/>
        <v>-0.76604444311897801</v>
      </c>
      <c r="AH2017">
        <f t="shared" ref="AH2017:AH2080" si="1206">vita*SIN($F$101)/alfa*(ABS($B2017))+ABS(COS($F$101))</f>
        <v>1.3720619195358064</v>
      </c>
      <c r="AJ2017">
        <f t="shared" si="1160"/>
        <v>-66</v>
      </c>
      <c r="AL2017">
        <f t="shared" ref="AL2017:AL2080" si="1207">alfa/AG2017/(vita)*(AG2017+SQRT(1-(vita*(AG2017)*ABS(AJ2017/alfa)+COS(ASIN(AG2017)))^2))</f>
        <v>-127.71971742147954</v>
      </c>
      <c r="AN2017">
        <f t="shared" si="1161"/>
        <v>-0.8660254037844386</v>
      </c>
      <c r="AO2017">
        <f t="shared" ref="AO2017:AO2080" si="1208">vita*SIN($G$101)/alfa*(ABS($B2017))+ABS(COS($G$101))</f>
        <v>1.3244561844027856</v>
      </c>
      <c r="AP2017">
        <f t="shared" ref="AP2017:AP2080" si="1209">B2017</f>
        <v>-136</v>
      </c>
      <c r="AQ2017">
        <f t="shared" si="1162"/>
        <v>-82</v>
      </c>
      <c r="AS2017">
        <f t="shared" ref="AS2017:AS2080" si="1210">alfa/AN2017/(vita)*(AN2017+SQRT(1-(vita*(AN2017)*ABS(AQ2017/alfa)+COS(ASIN(AN2017)))^2))</f>
        <v>-130.30042177670057</v>
      </c>
      <c r="AU2017">
        <f t="shared" si="1163"/>
        <v>-0.93969262078590832</v>
      </c>
      <c r="AV2017">
        <f t="shared" ref="AV2017:AV2080" si="1211">vita*SIN($H$101)/alfa*(ABS($B2017))+ABS(COS($H$101))</f>
        <v>1.2366075183138536</v>
      </c>
      <c r="AX2017">
        <f t="shared" si="1164"/>
        <v>-100</v>
      </c>
      <c r="AZ2017">
        <f t="shared" ref="AZ2017:AZ2080" si="1212">alfa/AU2017/(vita)*(AU2017+SQRT(1-(vita*(AU2017)*ABS(AX2017/alfa)+COS(ASIN(AU2017)))^2))</f>
        <v>-139.85485792009837</v>
      </c>
      <c r="BB2017">
        <f t="shared" si="1165"/>
        <v>-0.98480775301220802</v>
      </c>
      <c r="BC2017">
        <f t="shared" ref="BC2017:BC2080" si="1213">vita*SIN($I$101)/alfa*(ABS($B2017))+ABS(COS($I$101))</f>
        <v>1.1111851585345525</v>
      </c>
      <c r="BE2017">
        <f t="shared" si="1166"/>
        <v>-119</v>
      </c>
      <c r="BG2017">
        <f t="shared" ref="BG2017:BG2080" si="1214">alfa/BB2017/(vita)*(BB2017+SQRT(1-(vita*(BB2017)*ABS(BE2017/alfa)+COS(ASIN(BB2017)))^2))</f>
        <v>-126.98118867421793</v>
      </c>
      <c r="BI2017">
        <f t="shared" si="1167"/>
        <v>-1</v>
      </c>
      <c r="BJ2017">
        <f t="shared" ref="BJ2017:BJ2080" si="1215">vita*SIN($J$101)/alfa*(ABS($B2017))+ABS(COS($J$101))</f>
        <v>0.95200000000000018</v>
      </c>
      <c r="BL2017">
        <f t="shared" si="1168"/>
        <v>-136</v>
      </c>
      <c r="BN2017">
        <f t="shared" ref="BN2017:BN2080" si="1216">alfa/BI2017/(vita)*(BI2017+SQRT(1-(vita*(BI2017)*ABS(BL2017/alfa)+COS(ASIN(BI2017)))^2))</f>
        <v>-99.128853783522388</v>
      </c>
      <c r="EL2017">
        <v>-136</v>
      </c>
      <c r="EM2017">
        <f t="shared" ref="EM2017:EM2080" si="1217">alfa/vita/EQ2017*((EP$1952*EXP(-2*vita*EN2017)-1)/(EP$1952*EXP(-2*vita*EN2017)+1)-COS(RADIANS(EQ$1951*10)))</f>
        <v>-12.496762847209848</v>
      </c>
      <c r="EN2017">
        <f t="shared" si="1169"/>
        <v>0.64000000000000035</v>
      </c>
      <c r="EO2017" s="9">
        <f t="shared" si="1170"/>
        <v>-13</v>
      </c>
      <c r="EQ2017">
        <f t="shared" si="1171"/>
        <v>0.17364817766693033</v>
      </c>
      <c r="ER2017">
        <f t="shared" ref="ER2017:ER2080" si="1218">vita*SIN(RADIANS(EQ$1951*10))/alfa*(ABS($EO2017))+ABS(COS(RADIANS(EQ$1951*10)))</f>
        <v>0.96900576884451739</v>
      </c>
      <c r="ES2017">
        <f t="shared" ref="ES2017:ES2080" si="1219">-1/EQ2017*alfa/vita*SQRT(1-(vita*EO2017/alfa*EQ2017-COS(RADIANS(EQ$1951*10)))^2)+alfa/vita</f>
        <v>60.376526375099587</v>
      </c>
      <c r="ET2017">
        <f t="shared" ref="ET2017:ET2080" si="1220">1/vita*(alfa-alfa/EQ2017*SQRT(1-ER2017^2))</f>
        <v>60.376526375099566</v>
      </c>
      <c r="EU2017" s="9">
        <f t="shared" si="1172"/>
        <v>-26</v>
      </c>
      <c r="EW2017">
        <f t="shared" si="1173"/>
        <v>0.34202014332566871</v>
      </c>
      <c r="EX2017">
        <f t="shared" ref="EX2017:EX2080" si="1221">vita*EW2017/alfa*ABS(EU2017)+ABS(COS(RADIANS(EW$1951*10)))</f>
        <v>0.87744495470063677</v>
      </c>
      <c r="EZ2017">
        <f t="shared" ref="EZ2017:EZ2080" si="1222">IF(EX2017&lt;=1,1/vita*(alfa-alfa/EW2017*SQRT(1-EX2017^2)),"")</f>
        <v>57.497531468443704</v>
      </c>
      <c r="FB2017" s="9">
        <f t="shared" si="1191"/>
        <v>-39</v>
      </c>
      <c r="FD2017">
        <f t="shared" si="1174"/>
        <v>0.49999999999999994</v>
      </c>
      <c r="FE2017">
        <f t="shared" ref="FE2017:FE2080" si="1223">vita*FD2017/alfa*ABS(FB2017)+ABS(COS(RADIANS(FD$1951*10)))</f>
        <v>0.72952540378443875</v>
      </c>
      <c r="FG2017">
        <f t="shared" ref="FG2017:FG2080" si="1224">IF(FE2017&lt;=1,1/vita*(alfa-alfa/FD2017*SQRT(1-FE2017^2)),"")</f>
        <v>52.558204488495448</v>
      </c>
      <c r="FI2017" s="9">
        <f t="shared" si="1175"/>
        <v>-52</v>
      </c>
      <c r="FK2017">
        <f t="shared" si="1176"/>
        <v>0.64278760968653925</v>
      </c>
      <c r="FL2017">
        <f t="shared" ref="FL2017:FL2080" si="1225">vita*FK2017/alfa*ABS(FI2017)+ABS(COS(RADIANS(FK$1951*10)))</f>
        <v>0.53206975319307781</v>
      </c>
      <c r="FN2017">
        <f t="shared" ref="FN2017:FN2080" si="1226">IF(FL2017&lt;=1,1/vita*(alfa-alfa/FK2017*SQRT(1-FL2017^2)),"")</f>
        <v>45.318882823578598</v>
      </c>
      <c r="FP2017" s="9">
        <f t="shared" si="1177"/>
        <v>-67</v>
      </c>
      <c r="FQ2017" s="9">
        <f t="shared" si="1178"/>
        <v>-136</v>
      </c>
      <c r="FR2017">
        <f t="shared" si="1179"/>
        <v>0.76604444311897801</v>
      </c>
      <c r="FS2017">
        <f t="shared" ref="FS2017:FS2080" si="1227">vita*FR2017/alfa*ABS(FP2017)+ABS(COS(RADIANS(FR$1951*10)))</f>
        <v>0.28351276586373869</v>
      </c>
      <c r="FT2017">
        <f t="shared" ref="FT2017:FT2080" si="1228">alfa/FR2017/(vita)*(FR2017-SQRT(1-(vita*(FR2017)*ABS(FQ2017/alfa)+COS(ASIN(FR2017)))^2))</f>
        <v>42.930847888592837</v>
      </c>
      <c r="FU2017">
        <f t="shared" si="1180"/>
        <v>42.930847888592837</v>
      </c>
      <c r="FW2017" s="9">
        <f t="shared" si="1181"/>
        <v>-83</v>
      </c>
      <c r="FY2017">
        <f t="shared" si="1182"/>
        <v>0.8660254037844386</v>
      </c>
      <c r="FZ2017">
        <f t="shared" ref="FZ2017:FZ2080" si="1229">vita*FY2017/alfa*ABS(FW2017)+ABS(COS(RADIANS(FY$1951*10)))</f>
        <v>-3.1607595987587223E-3</v>
      </c>
      <c r="GB2017">
        <f t="shared" ref="GB2017:GB2080" si="1230">IF(FZ2017&lt;=1,1/vita*(alfa-alfa/FY2017*SQRT(1-FZ2017^2)),"")</f>
        <v>22.099252914857061</v>
      </c>
      <c r="GD2017" s="9">
        <f t="shared" si="1183"/>
        <v>-101</v>
      </c>
      <c r="GF2017">
        <f t="shared" si="1184"/>
        <v>0.93969262078590832</v>
      </c>
      <c r="GG2017">
        <f t="shared" ref="GG2017:GG2080" si="1231">vita*GF2017/alfa*ABS(GD2017)+ABS(COS(RADIANS(GF$1951*10)))</f>
        <v>-0.32234253956996833</v>
      </c>
      <c r="GI2017">
        <f t="shared" ref="GI2017:GI2080" si="1232">IF(GG2017&lt;=1,1/vita*(alfa-alfa/GF2017*SQRT(1-GG2017^2)),"")</f>
        <v>1.0536083439876458</v>
      </c>
      <c r="GK2017" s="9">
        <f t="shared" si="1185"/>
        <v>-120</v>
      </c>
      <c r="GM2017">
        <f t="shared" si="1186"/>
        <v>0.98480775301220802</v>
      </c>
      <c r="GN2017">
        <f t="shared" ref="GN2017:GN2080" si="1233">vita*GM2017/alfa*ABS(GK2017)+ABS(COS(RADIANS(GM$1951*10)))</f>
        <v>-0.6535903348633243</v>
      </c>
      <c r="GP2017">
        <f t="shared" ref="GP2017:GP2080" si="1234">IF(GN2017&lt;=1,1/vita*(alfa-alfa/GM2017*SQRT(1-GN2017^2)),"")</f>
        <v>-33.067982432539857</v>
      </c>
      <c r="GR2017" s="9">
        <f t="shared" si="1187"/>
        <v>-120</v>
      </c>
      <c r="GT2017">
        <f t="shared" si="1188"/>
        <v>0.98480775301220802</v>
      </c>
      <c r="GU2017">
        <f t="shared" ref="GU2017:GU2080" si="1235">vita*GT2017/alfa*ABS(GR2017)+ABS(COS(RADIANS(GT$1951*10)))</f>
        <v>-0.6535903348633243</v>
      </c>
      <c r="GW2017">
        <f t="shared" ref="GW2017:GW2080" si="1236">IF(GU2017&lt;=1,1/vita*(alfa-alfa/GT2017*SQRT(1-GU2017^2)),"")</f>
        <v>-33.067982432539857</v>
      </c>
      <c r="GY2017" s="9">
        <f t="shared" si="1189"/>
        <v>-136</v>
      </c>
      <c r="HA2017">
        <f t="shared" si="1190"/>
        <v>1</v>
      </c>
      <c r="HB2017">
        <f t="shared" ref="HB2017:HB2080" si="1237">vita*HA2017/alfa*ABS(GY2017)+ABS(COS(RADIANS(HA$1951*10)))</f>
        <v>-0.95199999999999996</v>
      </c>
      <c r="HD2017">
        <f t="shared" ref="HD2017:HD2080" si="1238">IF(HB2017&lt;=1,1/vita*(alfa-alfa/HA2017*SQRT(1-HB2017^2)),"")</f>
        <v>-99.128853783522274</v>
      </c>
    </row>
    <row r="2018" spans="1:212" x14ac:dyDescent="0.2">
      <c r="A2018">
        <v>-135</v>
      </c>
      <c r="B2018">
        <f t="shared" si="1193"/>
        <v>-135</v>
      </c>
      <c r="C2018">
        <f t="shared" si="1194"/>
        <v>-0.17364817766693033</v>
      </c>
      <c r="D2018">
        <f t="shared" si="1195"/>
        <v>0.99939419993623013</v>
      </c>
      <c r="E2018">
        <f t="shared" ref="E2018:E2081" si="1239">IF($B2018&lt;-ABS(E$1948),-ABS(E$1948),IF($B2018&gt;ABS(E$1948),ABS(E$1948),$B2018))</f>
        <v>-12</v>
      </c>
      <c r="G2018">
        <f t="shared" si="1196"/>
        <v>-114.22554396381631</v>
      </c>
      <c r="M2018">
        <f t="shared" si="1197"/>
        <v>-0.34202014332566871</v>
      </c>
      <c r="N2018">
        <f t="shared" si="1198"/>
        <v>0.99954614586790047</v>
      </c>
      <c r="O2018">
        <f t="shared" ref="O2018:O2081" si="1240">IF(ABS($B2018)&gt;$O$1948,SIGN($B2018)*$O$1948,$B2018)</f>
        <v>-25</v>
      </c>
      <c r="P2018">
        <f t="shared" si="1199"/>
        <v>-130.27443428879607</v>
      </c>
      <c r="Q2018">
        <f t="shared" si="1200"/>
        <v>-130.27443428879607</v>
      </c>
      <c r="R2018">
        <f t="shared" si="1201"/>
        <v>-0.49999999999999994</v>
      </c>
      <c r="S2018">
        <f t="shared" si="1202"/>
        <v>1.3385254037844387</v>
      </c>
      <c r="U2018">
        <f t="shared" ref="U2018:U2081" si="1241">IF(ABS($B2018)&gt;T$1948,SIGN($B2018)*$T$1948,$B2018)</f>
        <v>-38</v>
      </c>
      <c r="X2018">
        <f t="shared" si="1203"/>
        <v>-130.24602824735697</v>
      </c>
      <c r="Z2018">
        <f t="shared" ref="Z2018:Z2081" si="1242">(SIN($E$101))</f>
        <v>-0.64278760968653925</v>
      </c>
      <c r="AA2018">
        <f t="shared" si="1204"/>
        <v>1.3734787342727577</v>
      </c>
      <c r="AB2018">
        <f t="shared" ref="AB2018:AB2081" si="1243">B2018</f>
        <v>-135</v>
      </c>
      <c r="AC2018">
        <f t="shared" ref="AC2018:AC2081" si="1244">IF(ABS($B2018)&gt;$AB$1948,SIGN($B2018)*$AB$1948,$B2018)</f>
        <v>-51</v>
      </c>
      <c r="AE2018">
        <f t="shared" si="1205"/>
        <v>-121.84260227029674</v>
      </c>
      <c r="AG2018">
        <f t="shared" ref="AG2018:AG2081" si="1245">(SIN($F$101))</f>
        <v>-0.76604444311897801</v>
      </c>
      <c r="AH2018">
        <f t="shared" si="1206"/>
        <v>1.3666996084339735</v>
      </c>
      <c r="AJ2018">
        <f t="shared" ref="AJ2018:AJ2081" si="1246">IF(ABS($B2018)&gt;$AI$1948,SIGN($B2018)*$AI$1948,$B2018)</f>
        <v>-66</v>
      </c>
      <c r="AL2018">
        <f t="shared" si="1207"/>
        <v>-127.71971742147954</v>
      </c>
      <c r="AN2018">
        <f t="shared" ref="AN2018:AN2081" si="1247">(SIN($G$101))</f>
        <v>-0.8660254037844386</v>
      </c>
      <c r="AO2018">
        <f t="shared" si="1208"/>
        <v>1.3183940065762947</v>
      </c>
      <c r="AP2018">
        <f t="shared" si="1209"/>
        <v>-135</v>
      </c>
      <c r="AQ2018">
        <f t="shared" ref="AQ2018:AQ2081" si="1248">IF(ABS($B2018)&gt;$AP$1948,SIGN($B2018)*$AP$1948,$B2018)</f>
        <v>-82</v>
      </c>
      <c r="AS2018">
        <f t="shared" si="1210"/>
        <v>-130.30042177670057</v>
      </c>
      <c r="AU2018">
        <f t="shared" ref="AU2018:AU2081" si="1249">(SIN($H$101))</f>
        <v>-0.93969262078590832</v>
      </c>
      <c r="AV2018">
        <f t="shared" si="1211"/>
        <v>1.2300296699683522</v>
      </c>
      <c r="AX2018">
        <f t="shared" ref="AX2018:AX2081" si="1250">IF(ABS($B2018)&gt;$AW$1948,SIGN($B2018)*$AW$1948,$B2018)</f>
        <v>-100</v>
      </c>
      <c r="AZ2018">
        <f t="shared" si="1212"/>
        <v>-139.85485792009837</v>
      </c>
      <c r="BB2018">
        <f t="shared" ref="BB2018:BB2081" si="1251">(SIN($I$101))</f>
        <v>-0.98480775301220802</v>
      </c>
      <c r="BC2018">
        <f t="shared" si="1213"/>
        <v>1.1042915042634669</v>
      </c>
      <c r="BE2018">
        <f t="shared" ref="BE2018:BE2081" si="1252">IF(ABS($B2018)&gt;$BD$1948,SIGN($B2018)*$BD$1948,$B2018)</f>
        <v>-119</v>
      </c>
      <c r="BG2018">
        <f t="shared" si="1214"/>
        <v>-126.98118867421793</v>
      </c>
      <c r="BI2018">
        <f t="shared" ref="BI2018:BI2081" si="1253">(SIN($J$101))</f>
        <v>-1</v>
      </c>
      <c r="BJ2018">
        <f t="shared" si="1215"/>
        <v>0.94500000000000017</v>
      </c>
      <c r="BL2018">
        <f t="shared" ref="BL2018:BL2081" si="1254">IF(ABS($B2018)&gt;$BK$1948,SIGN($B2018)*$BK$1948,$B2018)</f>
        <v>-135</v>
      </c>
      <c r="BN2018">
        <f t="shared" si="1216"/>
        <v>-96.132810167353526</v>
      </c>
      <c r="EL2018">
        <v>-135</v>
      </c>
      <c r="EM2018">
        <f t="shared" si="1217"/>
        <v>-12.496974180528065</v>
      </c>
      <c r="EN2018">
        <f t="shared" ref="EN2018:EN2081" si="1255">EN2017+dt</f>
        <v>0.65000000000000036</v>
      </c>
      <c r="EO2018" s="9">
        <f t="shared" ref="EO2018:EO2081" si="1256">IF($B2018&lt;-ABS(EO$1948),-ABS(EO$1948),IF($B2018&gt;ABS(EO$1948),ABS(EO$1948),$B2018))</f>
        <v>-13</v>
      </c>
      <c r="EQ2018">
        <f t="shared" ref="EQ2018:EQ2081" si="1257">(SIN(RADIANS(EQ$1951*10)))</f>
        <v>0.17364817766693033</v>
      </c>
      <c r="ER2018">
        <f t="shared" si="1218"/>
        <v>0.96900576884451739</v>
      </c>
      <c r="ES2018">
        <f t="shared" si="1219"/>
        <v>60.376526375099587</v>
      </c>
      <c r="ET2018">
        <f t="shared" si="1220"/>
        <v>60.376526375099566</v>
      </c>
      <c r="EU2018" s="9">
        <f t="shared" ref="EU2018:EU2081" si="1258">IF($B2018&lt;-ABS(EU$1948),-ABS(EU$1948),IF($B2018&gt;ABS(EU$1948),ABS(EU$1948),$B2018))</f>
        <v>-26</v>
      </c>
      <c r="EW2018">
        <f t="shared" ref="EW2018:EW2081" si="1259">(SIN(RADIANS(EW$1951*10)))</f>
        <v>0.34202014332566871</v>
      </c>
      <c r="EX2018">
        <f t="shared" si="1221"/>
        <v>0.87744495470063677</v>
      </c>
      <c r="EZ2018">
        <f t="shared" si="1222"/>
        <v>57.497531468443704</v>
      </c>
      <c r="FB2018" s="9">
        <f t="shared" si="1191"/>
        <v>-39</v>
      </c>
      <c r="FD2018">
        <f t="shared" ref="FD2018:FD2081" si="1260">(SIN(RADIANS(FD$1951*10)))</f>
        <v>0.49999999999999994</v>
      </c>
      <c r="FE2018">
        <f t="shared" si="1223"/>
        <v>0.72952540378443875</v>
      </c>
      <c r="FG2018">
        <f t="shared" si="1224"/>
        <v>52.558204488495448</v>
      </c>
      <c r="FI2018" s="9">
        <f t="shared" ref="FI2018:FI2081" si="1261">IF($B2018&lt;-ABS(FI$1948),-ABS(FI$1948),IF($B2018&gt;ABS(FI$1948),ABS(FI$1948),$B2018))</f>
        <v>-52</v>
      </c>
      <c r="FK2018">
        <f t="shared" ref="FK2018:FK2081" si="1262">(SIN(RADIANS(FK$1951*10)))</f>
        <v>0.64278760968653925</v>
      </c>
      <c r="FL2018">
        <f t="shared" si="1225"/>
        <v>0.53206975319307781</v>
      </c>
      <c r="FN2018">
        <f t="shared" si="1226"/>
        <v>45.318882823578598</v>
      </c>
      <c r="FP2018" s="9">
        <f t="shared" ref="FP2018:FP2081" si="1263">IF($B2018&lt;-ABS(FP$1948),-ABS(FP$1948),IF($B2018&gt;ABS(FP$1948),ABS(FP$1948),$B2018))</f>
        <v>-67</v>
      </c>
      <c r="FQ2018" s="9">
        <f t="shared" ref="FQ2018:FQ2081" si="1264">IF($B2018&lt;-ABS($FS$1944),-ABS($FS$1944),IF($B2018&gt;ABS($FS$1944),ABS($FS$1944),$B2018))</f>
        <v>-135</v>
      </c>
      <c r="FR2018">
        <f t="shared" ref="FR2018:FR2081" si="1265">(SIN(RADIANS(FR$1951*10)))</f>
        <v>0.76604444311897801</v>
      </c>
      <c r="FS2018">
        <f t="shared" si="1227"/>
        <v>0.28351276586373869</v>
      </c>
      <c r="FT2018">
        <f t="shared" si="1228"/>
        <v>43.01494959778335</v>
      </c>
      <c r="FU2018">
        <f t="shared" ref="FU2018:FU2081" si="1266">FT2018</f>
        <v>43.01494959778335</v>
      </c>
      <c r="FW2018" s="9">
        <f t="shared" ref="FW2018:FW2081" si="1267">IF($B2018&lt;-ABS(FW$1948),-ABS(FW$1948),IF($B2018&gt;ABS(FW$1948),ABS(FW$1948),$B2018))</f>
        <v>-83</v>
      </c>
      <c r="FY2018">
        <f t="shared" ref="FY2018:FY2081" si="1268">(SIN(RADIANS(FY$1951*10)))</f>
        <v>0.8660254037844386</v>
      </c>
      <c r="FZ2018">
        <f t="shared" si="1229"/>
        <v>-3.1607595987587223E-3</v>
      </c>
      <c r="GB2018">
        <f t="shared" si="1230"/>
        <v>22.099252914857061</v>
      </c>
      <c r="GD2018" s="9">
        <f t="shared" ref="GD2018:GD2081" si="1269">IF($B2018&lt;-ABS(GD$1948),-ABS(GD$1948),IF($B2018&gt;ABS(GD$1948),ABS(GD$1948),$B2018))</f>
        <v>-101</v>
      </c>
      <c r="GF2018">
        <f t="shared" ref="GF2018:GF2081" si="1270">(SIN(RADIANS(GF$1951*10)))</f>
        <v>0.93969262078590832</v>
      </c>
      <c r="GG2018">
        <f t="shared" si="1231"/>
        <v>-0.32234253956996833</v>
      </c>
      <c r="GI2018">
        <f t="shared" si="1232"/>
        <v>1.0536083439876458</v>
      </c>
      <c r="GK2018" s="9">
        <f t="shared" ref="GK2018:GK2081" si="1271">IF($B2018&lt;-ABS(GK$1948),-ABS(GK$1948),IF($B2018&gt;ABS(GK$1948),ABS(GK$1948),$B2018))</f>
        <v>-120</v>
      </c>
      <c r="GM2018">
        <f t="shared" ref="GM2018:GM2081" si="1272">(SIN(RADIANS(GM$1951*10)))</f>
        <v>0.98480775301220802</v>
      </c>
      <c r="GN2018">
        <f t="shared" si="1233"/>
        <v>-0.6535903348633243</v>
      </c>
      <c r="GP2018">
        <f t="shared" si="1234"/>
        <v>-33.067982432539857</v>
      </c>
      <c r="GR2018" s="9">
        <f t="shared" ref="GR2018:GR2081" si="1273">IF($B2018&lt;-ABS(GR$1948),-ABS(GR$1948),IF($B2018&gt;ABS(GR$1948),ABS(GR$1948),$B2018))</f>
        <v>-120</v>
      </c>
      <c r="GT2018">
        <f t="shared" ref="GT2018:GT2081" si="1274">(SIN(RADIANS(GT$1951*10)))</f>
        <v>0.98480775301220802</v>
      </c>
      <c r="GU2018">
        <f t="shared" si="1235"/>
        <v>-0.6535903348633243</v>
      </c>
      <c r="GW2018">
        <f t="shared" si="1236"/>
        <v>-33.067982432539857</v>
      </c>
      <c r="GY2018" s="9">
        <f t="shared" ref="GY2018:GY2081" si="1275">IF($B2018&lt;-ABS(GY$1948),-ABS(GY$1948),IF($B2018&gt;ABS(GY$1948),ABS(GY$1948),$B2018))</f>
        <v>-135</v>
      </c>
      <c r="HA2018">
        <f t="shared" ref="HA2018:HA2081" si="1276">(SIN(RADIANS(HA$1951*10)))</f>
        <v>1</v>
      </c>
      <c r="HB2018">
        <f t="shared" si="1237"/>
        <v>-0.94499999999999995</v>
      </c>
      <c r="HD2018">
        <f t="shared" si="1238"/>
        <v>-96.132810167353455</v>
      </c>
    </row>
    <row r="2019" spans="1:212" x14ac:dyDescent="0.2">
      <c r="A2019">
        <v>-134</v>
      </c>
      <c r="B2019">
        <f t="shared" si="1193"/>
        <v>-134</v>
      </c>
      <c r="C2019">
        <f t="shared" si="1194"/>
        <v>-0.17364817766693033</v>
      </c>
      <c r="D2019">
        <f t="shared" si="1195"/>
        <v>0.99939419993623013</v>
      </c>
      <c r="E2019">
        <f t="shared" si="1239"/>
        <v>-12</v>
      </c>
      <c r="G2019">
        <f t="shared" si="1196"/>
        <v>-114.22554396381631</v>
      </c>
      <c r="M2019">
        <f t="shared" si="1197"/>
        <v>-0.34202014332566871</v>
      </c>
      <c r="N2019">
        <f t="shared" si="1198"/>
        <v>0.99954614586790047</v>
      </c>
      <c r="O2019">
        <f t="shared" si="1240"/>
        <v>-25</v>
      </c>
      <c r="P2019">
        <f t="shared" si="1199"/>
        <v>-130.27443428879607</v>
      </c>
      <c r="Q2019">
        <f t="shared" si="1200"/>
        <v>-130.27443428879607</v>
      </c>
      <c r="R2019">
        <f t="shared" si="1201"/>
        <v>-0.49999999999999994</v>
      </c>
      <c r="S2019">
        <f t="shared" si="1202"/>
        <v>1.3350254037844387</v>
      </c>
      <c r="U2019">
        <f t="shared" si="1241"/>
        <v>-38</v>
      </c>
      <c r="X2019">
        <f t="shared" si="1203"/>
        <v>-130.24602824735697</v>
      </c>
      <c r="Z2019">
        <f t="shared" si="1242"/>
        <v>-0.64278760968653925</v>
      </c>
      <c r="AA2019">
        <f t="shared" si="1204"/>
        <v>1.3689792210049516</v>
      </c>
      <c r="AB2019">
        <f t="shared" si="1243"/>
        <v>-134</v>
      </c>
      <c r="AC2019">
        <f t="shared" si="1244"/>
        <v>-51</v>
      </c>
      <c r="AE2019">
        <f t="shared" si="1205"/>
        <v>-121.84260227029674</v>
      </c>
      <c r="AG2019">
        <f t="shared" si="1245"/>
        <v>-0.76604444311897801</v>
      </c>
      <c r="AH2019">
        <f t="shared" si="1206"/>
        <v>1.3613372973321407</v>
      </c>
      <c r="AJ2019">
        <f t="shared" si="1246"/>
        <v>-66</v>
      </c>
      <c r="AL2019">
        <f t="shared" si="1207"/>
        <v>-127.71971742147954</v>
      </c>
      <c r="AN2019">
        <f t="shared" si="1247"/>
        <v>-0.8660254037844386</v>
      </c>
      <c r="AO2019">
        <f t="shared" si="1208"/>
        <v>1.3123318287498034</v>
      </c>
      <c r="AP2019">
        <f t="shared" si="1209"/>
        <v>-134</v>
      </c>
      <c r="AQ2019">
        <f t="shared" si="1248"/>
        <v>-82</v>
      </c>
      <c r="AS2019">
        <f t="shared" si="1210"/>
        <v>-130.30042177670057</v>
      </c>
      <c r="AU2019">
        <f t="shared" si="1249"/>
        <v>-0.93969262078590832</v>
      </c>
      <c r="AV2019">
        <f t="shared" si="1211"/>
        <v>1.2234518216228509</v>
      </c>
      <c r="AX2019">
        <f t="shared" si="1250"/>
        <v>-100</v>
      </c>
      <c r="AZ2019">
        <f t="shared" si="1212"/>
        <v>-139.85485792009837</v>
      </c>
      <c r="BB2019">
        <f t="shared" si="1251"/>
        <v>-0.98480775301220802</v>
      </c>
      <c r="BC2019">
        <f t="shared" si="1213"/>
        <v>1.0973978499923815</v>
      </c>
      <c r="BE2019">
        <f t="shared" si="1252"/>
        <v>-119</v>
      </c>
      <c r="BG2019">
        <f t="shared" si="1214"/>
        <v>-126.98118867421793</v>
      </c>
      <c r="BI2019">
        <f t="shared" si="1253"/>
        <v>-1</v>
      </c>
      <c r="BJ2019">
        <f t="shared" si="1215"/>
        <v>0.93800000000000017</v>
      </c>
      <c r="BL2019">
        <f t="shared" si="1254"/>
        <v>-134</v>
      </c>
      <c r="BN2019">
        <f t="shared" si="1216"/>
        <v>-93.337820716122835</v>
      </c>
      <c r="EL2019">
        <v>-134</v>
      </c>
      <c r="EM2019">
        <f t="shared" si="1217"/>
        <v>-12.497157904932795</v>
      </c>
      <c r="EN2019">
        <f t="shared" si="1255"/>
        <v>0.66000000000000036</v>
      </c>
      <c r="EO2019" s="9">
        <f t="shared" si="1256"/>
        <v>-13</v>
      </c>
      <c r="EQ2019">
        <f t="shared" si="1257"/>
        <v>0.17364817766693033</v>
      </c>
      <c r="ER2019">
        <f t="shared" si="1218"/>
        <v>0.96900576884451739</v>
      </c>
      <c r="ES2019">
        <f t="shared" si="1219"/>
        <v>60.376526375099587</v>
      </c>
      <c r="ET2019">
        <f t="shared" si="1220"/>
        <v>60.376526375099566</v>
      </c>
      <c r="EU2019" s="9">
        <f t="shared" si="1258"/>
        <v>-26</v>
      </c>
      <c r="EW2019">
        <f t="shared" si="1259"/>
        <v>0.34202014332566871</v>
      </c>
      <c r="EX2019">
        <f t="shared" si="1221"/>
        <v>0.87744495470063677</v>
      </c>
      <c r="EZ2019">
        <f t="shared" si="1222"/>
        <v>57.497531468443704</v>
      </c>
      <c r="FB2019" s="9">
        <f t="shared" ref="FB2019:FB2082" si="1277">IF($B2019&lt;-ABS(FB$1948),-ABS(FB$1948),IF($B2019&gt;ABS(FB$1948),ABS(FB$1948),$B2019))</f>
        <v>-39</v>
      </c>
      <c r="FD2019">
        <f t="shared" si="1260"/>
        <v>0.49999999999999994</v>
      </c>
      <c r="FE2019">
        <f t="shared" si="1223"/>
        <v>0.72952540378443875</v>
      </c>
      <c r="FG2019">
        <f t="shared" si="1224"/>
        <v>52.558204488495448</v>
      </c>
      <c r="FI2019" s="9">
        <f t="shared" si="1261"/>
        <v>-52</v>
      </c>
      <c r="FK2019">
        <f t="shared" si="1262"/>
        <v>0.64278760968653925</v>
      </c>
      <c r="FL2019">
        <f t="shared" si="1225"/>
        <v>0.53206975319307781</v>
      </c>
      <c r="FN2019">
        <f t="shared" si="1226"/>
        <v>45.318882823578598</v>
      </c>
      <c r="FP2019" s="9">
        <f t="shared" si="1263"/>
        <v>-67</v>
      </c>
      <c r="FQ2019" s="9">
        <f t="shared" si="1264"/>
        <v>-134</v>
      </c>
      <c r="FR2019">
        <f t="shared" si="1265"/>
        <v>0.76604444311897801</v>
      </c>
      <c r="FS2019">
        <f t="shared" si="1227"/>
        <v>0.28351276586373869</v>
      </c>
      <c r="FT2019">
        <f t="shared" si="1228"/>
        <v>43.093635581151688</v>
      </c>
      <c r="FU2019">
        <f t="shared" si="1266"/>
        <v>43.093635581151688</v>
      </c>
      <c r="FW2019" s="9">
        <f t="shared" si="1267"/>
        <v>-83</v>
      </c>
      <c r="FY2019">
        <f t="shared" si="1268"/>
        <v>0.8660254037844386</v>
      </c>
      <c r="FZ2019">
        <f t="shared" si="1229"/>
        <v>-3.1607595987587223E-3</v>
      </c>
      <c r="GB2019">
        <f t="shared" si="1230"/>
        <v>22.099252914857061</v>
      </c>
      <c r="GD2019" s="9">
        <f t="shared" si="1269"/>
        <v>-101</v>
      </c>
      <c r="GF2019">
        <f t="shared" si="1270"/>
        <v>0.93969262078590832</v>
      </c>
      <c r="GG2019">
        <f t="shared" si="1231"/>
        <v>-0.32234253956996833</v>
      </c>
      <c r="GI2019">
        <f t="shared" si="1232"/>
        <v>1.0536083439876458</v>
      </c>
      <c r="GK2019" s="9">
        <f t="shared" si="1271"/>
        <v>-120</v>
      </c>
      <c r="GM2019">
        <f t="shared" si="1272"/>
        <v>0.98480775301220802</v>
      </c>
      <c r="GN2019">
        <f t="shared" si="1233"/>
        <v>-0.6535903348633243</v>
      </c>
      <c r="GP2019">
        <f t="shared" si="1234"/>
        <v>-33.067982432539857</v>
      </c>
      <c r="GR2019" s="9">
        <f t="shared" si="1273"/>
        <v>-120</v>
      </c>
      <c r="GT2019">
        <f t="shared" si="1274"/>
        <v>0.98480775301220802</v>
      </c>
      <c r="GU2019">
        <f t="shared" si="1235"/>
        <v>-0.6535903348633243</v>
      </c>
      <c r="GW2019">
        <f t="shared" si="1236"/>
        <v>-33.067982432539857</v>
      </c>
      <c r="GY2019" s="9">
        <f t="shared" si="1275"/>
        <v>-134</v>
      </c>
      <c r="HA2019">
        <f t="shared" si="1276"/>
        <v>1</v>
      </c>
      <c r="HB2019">
        <f t="shared" si="1237"/>
        <v>-0.93799999999999994</v>
      </c>
      <c r="HD2019">
        <f t="shared" si="1238"/>
        <v>-93.337820716122735</v>
      </c>
    </row>
    <row r="2020" spans="1:212" x14ac:dyDescent="0.2">
      <c r="A2020">
        <v>-133</v>
      </c>
      <c r="B2020">
        <f t="shared" si="1193"/>
        <v>-133</v>
      </c>
      <c r="C2020">
        <f t="shared" si="1194"/>
        <v>-0.17364817766693033</v>
      </c>
      <c r="D2020">
        <f t="shared" si="1195"/>
        <v>0.99939419993623013</v>
      </c>
      <c r="E2020">
        <f t="shared" si="1239"/>
        <v>-12</v>
      </c>
      <c r="G2020">
        <f t="shared" si="1196"/>
        <v>-114.22554396381631</v>
      </c>
      <c r="M2020">
        <f t="shared" si="1197"/>
        <v>-0.34202014332566871</v>
      </c>
      <c r="N2020">
        <f t="shared" si="1198"/>
        <v>0.99954614586790047</v>
      </c>
      <c r="O2020">
        <f t="shared" si="1240"/>
        <v>-25</v>
      </c>
      <c r="P2020">
        <f t="shared" si="1199"/>
        <v>-130.27443428879607</v>
      </c>
      <c r="Q2020">
        <f t="shared" si="1200"/>
        <v>-130.27443428879607</v>
      </c>
      <c r="R2020">
        <f t="shared" si="1201"/>
        <v>-0.49999999999999994</v>
      </c>
      <c r="S2020">
        <f t="shared" si="1202"/>
        <v>1.3315254037844386</v>
      </c>
      <c r="U2020">
        <f t="shared" si="1241"/>
        <v>-38</v>
      </c>
      <c r="X2020">
        <f t="shared" si="1203"/>
        <v>-130.24602824735697</v>
      </c>
      <c r="Z2020">
        <f t="shared" si="1242"/>
        <v>-0.64278760968653925</v>
      </c>
      <c r="AA2020">
        <f t="shared" si="1204"/>
        <v>1.364479707737146</v>
      </c>
      <c r="AB2020">
        <f t="shared" si="1243"/>
        <v>-133</v>
      </c>
      <c r="AC2020">
        <f t="shared" si="1244"/>
        <v>-51</v>
      </c>
      <c r="AE2020">
        <f t="shared" si="1205"/>
        <v>-121.84260227029674</v>
      </c>
      <c r="AG2020">
        <f t="shared" si="1245"/>
        <v>-0.76604444311897801</v>
      </c>
      <c r="AH2020">
        <f t="shared" si="1206"/>
        <v>1.3559749862303079</v>
      </c>
      <c r="AJ2020">
        <f t="shared" si="1246"/>
        <v>-66</v>
      </c>
      <c r="AL2020">
        <f t="shared" si="1207"/>
        <v>-127.71971742147954</v>
      </c>
      <c r="AN2020">
        <f t="shared" si="1247"/>
        <v>-0.8660254037844386</v>
      </c>
      <c r="AO2020">
        <f t="shared" si="1208"/>
        <v>1.3062696509233125</v>
      </c>
      <c r="AP2020">
        <f t="shared" si="1209"/>
        <v>-133</v>
      </c>
      <c r="AQ2020">
        <f t="shared" si="1248"/>
        <v>-82</v>
      </c>
      <c r="AS2020">
        <f t="shared" si="1210"/>
        <v>-130.30042177670057</v>
      </c>
      <c r="AU2020">
        <f t="shared" si="1249"/>
        <v>-0.93969262078590832</v>
      </c>
      <c r="AV2020">
        <f t="shared" si="1211"/>
        <v>1.2168739732773495</v>
      </c>
      <c r="AX2020">
        <f t="shared" si="1250"/>
        <v>-100</v>
      </c>
      <c r="AZ2020">
        <f t="shared" si="1212"/>
        <v>-139.85485792009837</v>
      </c>
      <c r="BB2020">
        <f t="shared" si="1251"/>
        <v>-0.98480775301220802</v>
      </c>
      <c r="BC2020">
        <f t="shared" si="1213"/>
        <v>1.0905041957212962</v>
      </c>
      <c r="BE2020">
        <f t="shared" si="1252"/>
        <v>-119</v>
      </c>
      <c r="BG2020">
        <f t="shared" si="1214"/>
        <v>-126.98118867421793</v>
      </c>
      <c r="BI2020">
        <f t="shared" si="1253"/>
        <v>-1</v>
      </c>
      <c r="BJ2020">
        <f t="shared" si="1215"/>
        <v>0.93100000000000016</v>
      </c>
      <c r="BL2020">
        <f t="shared" si="1254"/>
        <v>-133</v>
      </c>
      <c r="BN2020">
        <f t="shared" si="1216"/>
        <v>-90.711546060230901</v>
      </c>
      <c r="EL2020">
        <v>-133</v>
      </c>
      <c r="EM2020">
        <f t="shared" si="1217"/>
        <v>-12.497317627290386</v>
      </c>
      <c r="EN2020">
        <f t="shared" si="1255"/>
        <v>0.67000000000000037</v>
      </c>
      <c r="EO2020" s="9">
        <f t="shared" si="1256"/>
        <v>-13</v>
      </c>
      <c r="EQ2020">
        <f t="shared" si="1257"/>
        <v>0.17364817766693033</v>
      </c>
      <c r="ER2020">
        <f t="shared" si="1218"/>
        <v>0.96900576884451739</v>
      </c>
      <c r="ES2020">
        <f t="shared" si="1219"/>
        <v>60.376526375099587</v>
      </c>
      <c r="ET2020">
        <f t="shared" si="1220"/>
        <v>60.376526375099566</v>
      </c>
      <c r="EU2020" s="9">
        <f t="shared" si="1258"/>
        <v>-26</v>
      </c>
      <c r="EW2020">
        <f t="shared" si="1259"/>
        <v>0.34202014332566871</v>
      </c>
      <c r="EX2020">
        <f t="shared" si="1221"/>
        <v>0.87744495470063677</v>
      </c>
      <c r="EZ2020">
        <f t="shared" si="1222"/>
        <v>57.497531468443704</v>
      </c>
      <c r="FB2020" s="9">
        <f t="shared" si="1277"/>
        <v>-39</v>
      </c>
      <c r="FD2020">
        <f t="shared" si="1260"/>
        <v>0.49999999999999994</v>
      </c>
      <c r="FE2020">
        <f t="shared" si="1223"/>
        <v>0.72952540378443875</v>
      </c>
      <c r="FG2020">
        <f t="shared" si="1224"/>
        <v>52.558204488495448</v>
      </c>
      <c r="FI2020" s="9">
        <f t="shared" si="1261"/>
        <v>-52</v>
      </c>
      <c r="FK2020">
        <f t="shared" si="1262"/>
        <v>0.64278760968653925</v>
      </c>
      <c r="FL2020">
        <f t="shared" si="1225"/>
        <v>0.53206975319307781</v>
      </c>
      <c r="FN2020">
        <f t="shared" si="1226"/>
        <v>45.318882823578598</v>
      </c>
      <c r="FP2020" s="9">
        <f t="shared" si="1263"/>
        <v>-67</v>
      </c>
      <c r="FQ2020" s="9">
        <f t="shared" si="1264"/>
        <v>-133</v>
      </c>
      <c r="FR2020">
        <f t="shared" si="1265"/>
        <v>0.76604444311897801</v>
      </c>
      <c r="FS2020">
        <f t="shared" si="1227"/>
        <v>0.28351276586373869</v>
      </c>
      <c r="FT2020">
        <f t="shared" si="1228"/>
        <v>43.16691271106253</v>
      </c>
      <c r="FU2020">
        <f t="shared" si="1266"/>
        <v>43.16691271106253</v>
      </c>
      <c r="FW2020" s="9">
        <f t="shared" si="1267"/>
        <v>-83</v>
      </c>
      <c r="FY2020">
        <f t="shared" si="1268"/>
        <v>0.8660254037844386</v>
      </c>
      <c r="FZ2020">
        <f t="shared" si="1229"/>
        <v>-3.1607595987587223E-3</v>
      </c>
      <c r="GB2020">
        <f t="shared" si="1230"/>
        <v>22.099252914857061</v>
      </c>
      <c r="GD2020" s="9">
        <f t="shared" si="1269"/>
        <v>-101</v>
      </c>
      <c r="GF2020">
        <f t="shared" si="1270"/>
        <v>0.93969262078590832</v>
      </c>
      <c r="GG2020">
        <f t="shared" si="1231"/>
        <v>-0.32234253956996833</v>
      </c>
      <c r="GI2020">
        <f t="shared" si="1232"/>
        <v>1.0536083439876458</v>
      </c>
      <c r="GK2020" s="9">
        <f t="shared" si="1271"/>
        <v>-120</v>
      </c>
      <c r="GM2020">
        <f t="shared" si="1272"/>
        <v>0.98480775301220802</v>
      </c>
      <c r="GN2020">
        <f t="shared" si="1233"/>
        <v>-0.6535903348633243</v>
      </c>
      <c r="GP2020">
        <f t="shared" si="1234"/>
        <v>-33.067982432539857</v>
      </c>
      <c r="GR2020" s="9">
        <f t="shared" si="1273"/>
        <v>-120</v>
      </c>
      <c r="GT2020">
        <f t="shared" si="1274"/>
        <v>0.98480775301220802</v>
      </c>
      <c r="GU2020">
        <f t="shared" si="1235"/>
        <v>-0.6535903348633243</v>
      </c>
      <c r="GW2020">
        <f t="shared" si="1236"/>
        <v>-33.067982432539857</v>
      </c>
      <c r="GY2020" s="9">
        <f t="shared" si="1275"/>
        <v>-133</v>
      </c>
      <c r="HA2020">
        <f t="shared" si="1276"/>
        <v>1</v>
      </c>
      <c r="HB2020">
        <f t="shared" si="1237"/>
        <v>-0.93099999999999994</v>
      </c>
      <c r="HD2020">
        <f t="shared" si="1238"/>
        <v>-90.711546060230788</v>
      </c>
    </row>
    <row r="2021" spans="1:212" x14ac:dyDescent="0.2">
      <c r="A2021">
        <v>-132</v>
      </c>
      <c r="B2021">
        <f t="shared" si="1193"/>
        <v>-132</v>
      </c>
      <c r="C2021">
        <f t="shared" si="1194"/>
        <v>-0.17364817766693033</v>
      </c>
      <c r="D2021">
        <f t="shared" si="1195"/>
        <v>0.99939419993623013</v>
      </c>
      <c r="E2021">
        <f t="shared" si="1239"/>
        <v>-12</v>
      </c>
      <c r="G2021">
        <f t="shared" si="1196"/>
        <v>-114.22554396381631</v>
      </c>
      <c r="M2021">
        <f t="shared" si="1197"/>
        <v>-0.34202014332566871</v>
      </c>
      <c r="N2021">
        <f t="shared" si="1198"/>
        <v>0.99954614586790047</v>
      </c>
      <c r="O2021">
        <f t="shared" si="1240"/>
        <v>-25</v>
      </c>
      <c r="P2021">
        <f t="shared" si="1199"/>
        <v>-130.27443428879607</v>
      </c>
      <c r="Q2021">
        <f t="shared" si="1200"/>
        <v>-130.27443428879607</v>
      </c>
      <c r="R2021">
        <f t="shared" si="1201"/>
        <v>-0.49999999999999994</v>
      </c>
      <c r="S2021">
        <f t="shared" si="1202"/>
        <v>1.3280254037844386</v>
      </c>
      <c r="U2021">
        <f t="shared" si="1241"/>
        <v>-38</v>
      </c>
      <c r="X2021">
        <f t="shared" si="1203"/>
        <v>-130.24602824735697</v>
      </c>
      <c r="Z2021">
        <f t="shared" si="1242"/>
        <v>-0.64278760968653925</v>
      </c>
      <c r="AA2021">
        <f t="shared" si="1204"/>
        <v>1.3599801944693404</v>
      </c>
      <c r="AB2021">
        <f t="shared" si="1243"/>
        <v>-132</v>
      </c>
      <c r="AC2021">
        <f t="shared" si="1244"/>
        <v>-51</v>
      </c>
      <c r="AE2021">
        <f t="shared" si="1205"/>
        <v>-121.84260227029674</v>
      </c>
      <c r="AG2021">
        <f t="shared" si="1245"/>
        <v>-0.76604444311897801</v>
      </c>
      <c r="AH2021">
        <f t="shared" si="1206"/>
        <v>1.350612675128475</v>
      </c>
      <c r="AJ2021">
        <f t="shared" si="1246"/>
        <v>-66</v>
      </c>
      <c r="AL2021">
        <f t="shared" si="1207"/>
        <v>-127.71971742147954</v>
      </c>
      <c r="AN2021">
        <f t="shared" si="1247"/>
        <v>-0.8660254037844386</v>
      </c>
      <c r="AO2021">
        <f t="shared" si="1208"/>
        <v>1.3002074730968214</v>
      </c>
      <c r="AP2021">
        <f t="shared" si="1209"/>
        <v>-132</v>
      </c>
      <c r="AQ2021">
        <f t="shared" si="1248"/>
        <v>-82</v>
      </c>
      <c r="AS2021">
        <f t="shared" si="1210"/>
        <v>-130.30042177670057</v>
      </c>
      <c r="AU2021">
        <f t="shared" si="1249"/>
        <v>-0.93969262078590832</v>
      </c>
      <c r="AV2021">
        <f t="shared" si="1211"/>
        <v>1.210296124931848</v>
      </c>
      <c r="AX2021">
        <f t="shared" si="1250"/>
        <v>-100</v>
      </c>
      <c r="AZ2021">
        <f t="shared" si="1212"/>
        <v>-139.85485792009837</v>
      </c>
      <c r="BB2021">
        <f t="shared" si="1251"/>
        <v>-0.98480775301220802</v>
      </c>
      <c r="BC2021">
        <f t="shared" si="1213"/>
        <v>1.0836105414502106</v>
      </c>
      <c r="BE2021">
        <f t="shared" si="1252"/>
        <v>-119</v>
      </c>
      <c r="BG2021">
        <f t="shared" si="1214"/>
        <v>-126.98118867421793</v>
      </c>
      <c r="BI2021">
        <f t="shared" si="1253"/>
        <v>-1</v>
      </c>
      <c r="BJ2021">
        <f t="shared" si="1215"/>
        <v>0.92400000000000015</v>
      </c>
      <c r="BL2021">
        <f t="shared" si="1254"/>
        <v>-132</v>
      </c>
      <c r="BN2021">
        <f t="shared" si="1216"/>
        <v>-88.229647350702919</v>
      </c>
      <c r="EL2021">
        <v>-132</v>
      </c>
      <c r="EM2021">
        <f t="shared" si="1217"/>
        <v>-12.497456483262603</v>
      </c>
      <c r="EN2021">
        <f t="shared" si="1255"/>
        <v>0.68000000000000038</v>
      </c>
      <c r="EO2021" s="9">
        <f t="shared" si="1256"/>
        <v>-13</v>
      </c>
      <c r="EQ2021">
        <f t="shared" si="1257"/>
        <v>0.17364817766693033</v>
      </c>
      <c r="ER2021">
        <f t="shared" si="1218"/>
        <v>0.96900576884451739</v>
      </c>
      <c r="ES2021">
        <f t="shared" si="1219"/>
        <v>60.376526375099587</v>
      </c>
      <c r="ET2021">
        <f t="shared" si="1220"/>
        <v>60.376526375099566</v>
      </c>
      <c r="EU2021" s="9">
        <f t="shared" si="1258"/>
        <v>-26</v>
      </c>
      <c r="EW2021">
        <f t="shared" si="1259"/>
        <v>0.34202014332566871</v>
      </c>
      <c r="EX2021">
        <f t="shared" si="1221"/>
        <v>0.87744495470063677</v>
      </c>
      <c r="EZ2021">
        <f t="shared" si="1222"/>
        <v>57.497531468443704</v>
      </c>
      <c r="FB2021" s="9">
        <f t="shared" si="1277"/>
        <v>-39</v>
      </c>
      <c r="FD2021">
        <f t="shared" si="1260"/>
        <v>0.49999999999999994</v>
      </c>
      <c r="FE2021">
        <f t="shared" si="1223"/>
        <v>0.72952540378443875</v>
      </c>
      <c r="FG2021">
        <f t="shared" si="1224"/>
        <v>52.558204488495448</v>
      </c>
      <c r="FI2021" s="9">
        <f t="shared" si="1261"/>
        <v>-52</v>
      </c>
      <c r="FK2021">
        <f t="shared" si="1262"/>
        <v>0.64278760968653925</v>
      </c>
      <c r="FL2021">
        <f t="shared" si="1225"/>
        <v>0.53206975319307781</v>
      </c>
      <c r="FN2021">
        <f t="shared" si="1226"/>
        <v>45.318882823578598</v>
      </c>
      <c r="FP2021" s="9">
        <f t="shared" si="1263"/>
        <v>-67</v>
      </c>
      <c r="FQ2021" s="9">
        <f t="shared" si="1264"/>
        <v>-132</v>
      </c>
      <c r="FR2021">
        <f t="shared" si="1265"/>
        <v>0.76604444311897801</v>
      </c>
      <c r="FS2021">
        <f t="shared" si="1227"/>
        <v>0.28351276586373869</v>
      </c>
      <c r="FT2021">
        <f t="shared" si="1228"/>
        <v>43.23478737702348</v>
      </c>
      <c r="FU2021">
        <f t="shared" si="1266"/>
        <v>43.23478737702348</v>
      </c>
      <c r="FW2021" s="9">
        <f t="shared" si="1267"/>
        <v>-83</v>
      </c>
      <c r="FY2021">
        <f t="shared" si="1268"/>
        <v>0.8660254037844386</v>
      </c>
      <c r="FZ2021">
        <f t="shared" si="1229"/>
        <v>-3.1607595987587223E-3</v>
      </c>
      <c r="GB2021">
        <f t="shared" si="1230"/>
        <v>22.099252914857061</v>
      </c>
      <c r="GD2021" s="9">
        <f t="shared" si="1269"/>
        <v>-101</v>
      </c>
      <c r="GF2021">
        <f t="shared" si="1270"/>
        <v>0.93969262078590832</v>
      </c>
      <c r="GG2021">
        <f t="shared" si="1231"/>
        <v>-0.32234253956996833</v>
      </c>
      <c r="GI2021">
        <f t="shared" si="1232"/>
        <v>1.0536083439876458</v>
      </c>
      <c r="GK2021" s="9">
        <f t="shared" si="1271"/>
        <v>-120</v>
      </c>
      <c r="GM2021">
        <f t="shared" si="1272"/>
        <v>0.98480775301220802</v>
      </c>
      <c r="GN2021">
        <f t="shared" si="1233"/>
        <v>-0.6535903348633243</v>
      </c>
      <c r="GP2021">
        <f t="shared" si="1234"/>
        <v>-33.067982432539857</v>
      </c>
      <c r="GR2021" s="9">
        <f t="shared" si="1273"/>
        <v>-120</v>
      </c>
      <c r="GT2021">
        <f t="shared" si="1274"/>
        <v>0.98480775301220802</v>
      </c>
      <c r="GU2021">
        <f t="shared" si="1235"/>
        <v>-0.6535903348633243</v>
      </c>
      <c r="GW2021">
        <f t="shared" si="1236"/>
        <v>-33.067982432539857</v>
      </c>
      <c r="GY2021" s="9">
        <f t="shared" si="1275"/>
        <v>-132</v>
      </c>
      <c r="HA2021">
        <f t="shared" si="1276"/>
        <v>1</v>
      </c>
      <c r="HB2021">
        <f t="shared" si="1237"/>
        <v>-0.92399999999999993</v>
      </c>
      <c r="HD2021">
        <f t="shared" si="1238"/>
        <v>-88.22964735070282</v>
      </c>
    </row>
    <row r="2022" spans="1:212" x14ac:dyDescent="0.2">
      <c r="A2022">
        <v>-131</v>
      </c>
      <c r="B2022">
        <f t="shared" si="1193"/>
        <v>-131</v>
      </c>
      <c r="C2022">
        <f t="shared" si="1194"/>
        <v>-0.17364817766693033</v>
      </c>
      <c r="D2022">
        <f t="shared" si="1195"/>
        <v>0.99939419993623013</v>
      </c>
      <c r="E2022">
        <f t="shared" si="1239"/>
        <v>-12</v>
      </c>
      <c r="G2022">
        <f t="shared" si="1196"/>
        <v>-114.22554396381631</v>
      </c>
      <c r="M2022">
        <f t="shared" si="1197"/>
        <v>-0.34202014332566871</v>
      </c>
      <c r="N2022">
        <f t="shared" si="1198"/>
        <v>0.99954614586790047</v>
      </c>
      <c r="O2022">
        <f t="shared" si="1240"/>
        <v>-25</v>
      </c>
      <c r="P2022">
        <f t="shared" si="1199"/>
        <v>-130.27443428879607</v>
      </c>
      <c r="Q2022">
        <f t="shared" si="1200"/>
        <v>-130.27443428879607</v>
      </c>
      <c r="R2022">
        <f t="shared" si="1201"/>
        <v>-0.49999999999999994</v>
      </c>
      <c r="S2022">
        <f t="shared" si="1202"/>
        <v>1.3245254037844387</v>
      </c>
      <c r="U2022">
        <f t="shared" si="1241"/>
        <v>-38</v>
      </c>
      <c r="X2022">
        <f t="shared" si="1203"/>
        <v>-130.24602824735697</v>
      </c>
      <c r="Z2022">
        <f t="shared" si="1242"/>
        <v>-0.64278760968653925</v>
      </c>
      <c r="AA2022">
        <f t="shared" si="1204"/>
        <v>1.3554806812015343</v>
      </c>
      <c r="AB2022">
        <f t="shared" si="1243"/>
        <v>-131</v>
      </c>
      <c r="AC2022">
        <f t="shared" si="1244"/>
        <v>-51</v>
      </c>
      <c r="AE2022">
        <f t="shared" si="1205"/>
        <v>-121.84260227029674</v>
      </c>
      <c r="AG2022">
        <f t="shared" si="1245"/>
        <v>-0.76604444311897801</v>
      </c>
      <c r="AH2022">
        <f t="shared" si="1206"/>
        <v>1.3452503640266422</v>
      </c>
      <c r="AJ2022">
        <f t="shared" si="1246"/>
        <v>-66</v>
      </c>
      <c r="AL2022">
        <f t="shared" si="1207"/>
        <v>-127.71971742147954</v>
      </c>
      <c r="AN2022">
        <f t="shared" si="1247"/>
        <v>-0.8660254037844386</v>
      </c>
      <c r="AO2022">
        <f t="shared" si="1208"/>
        <v>1.2941452952703303</v>
      </c>
      <c r="AP2022">
        <f t="shared" si="1209"/>
        <v>-131</v>
      </c>
      <c r="AQ2022">
        <f t="shared" si="1248"/>
        <v>-82</v>
      </c>
      <c r="AS2022">
        <f t="shared" si="1210"/>
        <v>-130.30042177670057</v>
      </c>
      <c r="AU2022">
        <f t="shared" si="1249"/>
        <v>-0.93969262078590832</v>
      </c>
      <c r="AV2022">
        <f t="shared" si="1211"/>
        <v>1.2037182765863468</v>
      </c>
      <c r="AX2022">
        <f t="shared" si="1250"/>
        <v>-100</v>
      </c>
      <c r="AZ2022">
        <f t="shared" si="1212"/>
        <v>-139.85485792009837</v>
      </c>
      <c r="BB2022">
        <f t="shared" si="1251"/>
        <v>-0.98480775301220802</v>
      </c>
      <c r="BC2022">
        <f t="shared" si="1213"/>
        <v>1.0767168871791251</v>
      </c>
      <c r="BE2022">
        <f t="shared" si="1252"/>
        <v>-119</v>
      </c>
      <c r="BG2022">
        <f t="shared" si="1214"/>
        <v>-126.98118867421793</v>
      </c>
      <c r="BI2022">
        <f t="shared" si="1253"/>
        <v>-1</v>
      </c>
      <c r="BJ2022">
        <f t="shared" si="1215"/>
        <v>0.91700000000000015</v>
      </c>
      <c r="BL2022">
        <f t="shared" si="1254"/>
        <v>-131</v>
      </c>
      <c r="BN2022">
        <f t="shared" si="1216"/>
        <v>-85.873256842707889</v>
      </c>
      <c r="EL2022">
        <v>-131</v>
      </c>
      <c r="EM2022">
        <f t="shared" si="1217"/>
        <v>-12.497577198864532</v>
      </c>
      <c r="EN2022">
        <f t="shared" si="1255"/>
        <v>0.69000000000000039</v>
      </c>
      <c r="EO2022" s="9">
        <f t="shared" si="1256"/>
        <v>-13</v>
      </c>
      <c r="EQ2022">
        <f t="shared" si="1257"/>
        <v>0.17364817766693033</v>
      </c>
      <c r="ER2022">
        <f t="shared" si="1218"/>
        <v>0.96900576884451739</v>
      </c>
      <c r="ES2022">
        <f t="shared" si="1219"/>
        <v>60.376526375099587</v>
      </c>
      <c r="ET2022">
        <f t="shared" si="1220"/>
        <v>60.376526375099566</v>
      </c>
      <c r="EU2022" s="9">
        <f t="shared" si="1258"/>
        <v>-26</v>
      </c>
      <c r="EW2022">
        <f t="shared" si="1259"/>
        <v>0.34202014332566871</v>
      </c>
      <c r="EX2022">
        <f t="shared" si="1221"/>
        <v>0.87744495470063677</v>
      </c>
      <c r="EZ2022">
        <f t="shared" si="1222"/>
        <v>57.497531468443704</v>
      </c>
      <c r="FB2022" s="9">
        <f t="shared" si="1277"/>
        <v>-39</v>
      </c>
      <c r="FD2022">
        <f t="shared" si="1260"/>
        <v>0.49999999999999994</v>
      </c>
      <c r="FE2022">
        <f t="shared" si="1223"/>
        <v>0.72952540378443875</v>
      </c>
      <c r="FG2022">
        <f t="shared" si="1224"/>
        <v>52.558204488495448</v>
      </c>
      <c r="FI2022" s="9">
        <f t="shared" si="1261"/>
        <v>-52</v>
      </c>
      <c r="FK2022">
        <f t="shared" si="1262"/>
        <v>0.64278760968653925</v>
      </c>
      <c r="FL2022">
        <f t="shared" si="1225"/>
        <v>0.53206975319307781</v>
      </c>
      <c r="FN2022">
        <f t="shared" si="1226"/>
        <v>45.318882823578598</v>
      </c>
      <c r="FP2022" s="9">
        <f t="shared" si="1263"/>
        <v>-67</v>
      </c>
      <c r="FQ2022" s="9">
        <f t="shared" si="1264"/>
        <v>-131</v>
      </c>
      <c r="FR2022">
        <f t="shared" si="1265"/>
        <v>0.76604444311897801</v>
      </c>
      <c r="FS2022">
        <f t="shared" si="1227"/>
        <v>0.28351276586373869</v>
      </c>
      <c r="FT2022">
        <f t="shared" si="1228"/>
        <v>43.297265488490716</v>
      </c>
      <c r="FU2022">
        <f t="shared" si="1266"/>
        <v>43.297265488490716</v>
      </c>
      <c r="FW2022" s="9">
        <f t="shared" si="1267"/>
        <v>-83</v>
      </c>
      <c r="FY2022">
        <f t="shared" si="1268"/>
        <v>0.8660254037844386</v>
      </c>
      <c r="FZ2022">
        <f t="shared" si="1229"/>
        <v>-3.1607595987587223E-3</v>
      </c>
      <c r="GB2022">
        <f t="shared" si="1230"/>
        <v>22.099252914857061</v>
      </c>
      <c r="GD2022" s="9">
        <f t="shared" si="1269"/>
        <v>-101</v>
      </c>
      <c r="GF2022">
        <f t="shared" si="1270"/>
        <v>0.93969262078590832</v>
      </c>
      <c r="GG2022">
        <f t="shared" si="1231"/>
        <v>-0.32234253956996833</v>
      </c>
      <c r="GI2022">
        <f t="shared" si="1232"/>
        <v>1.0536083439876458</v>
      </c>
      <c r="GK2022" s="9">
        <f t="shared" si="1271"/>
        <v>-120</v>
      </c>
      <c r="GM2022">
        <f t="shared" si="1272"/>
        <v>0.98480775301220802</v>
      </c>
      <c r="GN2022">
        <f t="shared" si="1233"/>
        <v>-0.6535903348633243</v>
      </c>
      <c r="GP2022">
        <f t="shared" si="1234"/>
        <v>-33.067982432539857</v>
      </c>
      <c r="GR2022" s="9">
        <f t="shared" si="1273"/>
        <v>-120</v>
      </c>
      <c r="GT2022">
        <f t="shared" si="1274"/>
        <v>0.98480775301220802</v>
      </c>
      <c r="GU2022">
        <f t="shared" si="1235"/>
        <v>-0.6535903348633243</v>
      </c>
      <c r="GW2022">
        <f t="shared" si="1236"/>
        <v>-33.067982432539857</v>
      </c>
      <c r="GY2022" s="9">
        <f t="shared" si="1275"/>
        <v>-131</v>
      </c>
      <c r="HA2022">
        <f t="shared" si="1276"/>
        <v>1</v>
      </c>
      <c r="HB2022">
        <f t="shared" si="1237"/>
        <v>-0.91699999999999993</v>
      </c>
      <c r="HD2022">
        <f t="shared" si="1238"/>
        <v>-85.873256842707818</v>
      </c>
    </row>
    <row r="2023" spans="1:212" x14ac:dyDescent="0.2">
      <c r="A2023">
        <v>-130</v>
      </c>
      <c r="B2023">
        <f t="shared" si="1193"/>
        <v>-130</v>
      </c>
      <c r="C2023">
        <f t="shared" si="1194"/>
        <v>-0.17364817766693033</v>
      </c>
      <c r="D2023">
        <f t="shared" si="1195"/>
        <v>0.99939419993623013</v>
      </c>
      <c r="E2023">
        <f t="shared" si="1239"/>
        <v>-12</v>
      </c>
      <c r="G2023">
        <f t="shared" si="1196"/>
        <v>-114.22554396381631</v>
      </c>
      <c r="M2023">
        <f t="shared" si="1197"/>
        <v>-0.34202014332566871</v>
      </c>
      <c r="N2023">
        <f t="shared" si="1198"/>
        <v>0.99954614586790047</v>
      </c>
      <c r="O2023">
        <f t="shared" si="1240"/>
        <v>-25</v>
      </c>
      <c r="P2023">
        <f t="shared" si="1199"/>
        <v>-130.27443428879607</v>
      </c>
      <c r="Q2023">
        <f t="shared" si="1200"/>
        <v>-130.27443428879607</v>
      </c>
      <c r="R2023">
        <f t="shared" si="1201"/>
        <v>-0.49999999999999994</v>
      </c>
      <c r="S2023">
        <f t="shared" si="1202"/>
        <v>1.3210254037844387</v>
      </c>
      <c r="U2023">
        <f t="shared" si="1241"/>
        <v>-38</v>
      </c>
      <c r="X2023">
        <f t="shared" si="1203"/>
        <v>-130.24602824735697</v>
      </c>
      <c r="Z2023">
        <f t="shared" si="1242"/>
        <v>-0.64278760968653925</v>
      </c>
      <c r="AA2023">
        <f t="shared" si="1204"/>
        <v>1.3509811679337287</v>
      </c>
      <c r="AB2023">
        <f t="shared" si="1243"/>
        <v>-130</v>
      </c>
      <c r="AC2023">
        <f t="shared" si="1244"/>
        <v>-51</v>
      </c>
      <c r="AE2023">
        <f t="shared" si="1205"/>
        <v>-121.84260227029674</v>
      </c>
      <c r="AG2023">
        <f t="shared" si="1245"/>
        <v>-0.76604444311897801</v>
      </c>
      <c r="AH2023">
        <f t="shared" si="1206"/>
        <v>1.3398880529248092</v>
      </c>
      <c r="AJ2023">
        <f t="shared" si="1246"/>
        <v>-66</v>
      </c>
      <c r="AL2023">
        <f t="shared" si="1207"/>
        <v>-127.71971742147954</v>
      </c>
      <c r="AN2023">
        <f t="shared" si="1247"/>
        <v>-0.8660254037844386</v>
      </c>
      <c r="AO2023">
        <f t="shared" si="1208"/>
        <v>1.2880831174438392</v>
      </c>
      <c r="AP2023">
        <f t="shared" si="1209"/>
        <v>-130</v>
      </c>
      <c r="AQ2023">
        <f t="shared" si="1248"/>
        <v>-82</v>
      </c>
      <c r="AS2023">
        <f t="shared" si="1210"/>
        <v>-130.30042177670057</v>
      </c>
      <c r="AU2023">
        <f t="shared" si="1249"/>
        <v>-0.93969262078590832</v>
      </c>
      <c r="AV2023">
        <f t="shared" si="1211"/>
        <v>1.1971404282408453</v>
      </c>
      <c r="AX2023">
        <f t="shared" si="1250"/>
        <v>-100</v>
      </c>
      <c r="AZ2023">
        <f t="shared" si="1212"/>
        <v>-139.85485792009837</v>
      </c>
      <c r="BB2023">
        <f t="shared" si="1251"/>
        <v>-0.98480775301220802</v>
      </c>
      <c r="BC2023">
        <f t="shared" si="1213"/>
        <v>1.0698232329080397</v>
      </c>
      <c r="BE2023">
        <f t="shared" si="1252"/>
        <v>-119</v>
      </c>
      <c r="BG2023">
        <f t="shared" si="1214"/>
        <v>-126.98118867421793</v>
      </c>
      <c r="BI2023">
        <f t="shared" si="1253"/>
        <v>-1</v>
      </c>
      <c r="BJ2023">
        <f t="shared" si="1215"/>
        <v>0.91000000000000014</v>
      </c>
      <c r="BL2023">
        <f t="shared" si="1254"/>
        <v>-130</v>
      </c>
      <c r="BN2023">
        <f t="shared" si="1216"/>
        <v>-83.627393023920391</v>
      </c>
      <c r="EL2023">
        <v>-130</v>
      </c>
      <c r="EM2023">
        <f t="shared" si="1217"/>
        <v>-12.497682143981709</v>
      </c>
      <c r="EN2023">
        <f t="shared" si="1255"/>
        <v>0.7000000000000004</v>
      </c>
      <c r="EO2023" s="9">
        <f t="shared" si="1256"/>
        <v>-13</v>
      </c>
      <c r="EQ2023">
        <f t="shared" si="1257"/>
        <v>0.17364817766693033</v>
      </c>
      <c r="ER2023">
        <f t="shared" si="1218"/>
        <v>0.96900576884451739</v>
      </c>
      <c r="ES2023">
        <f t="shared" si="1219"/>
        <v>60.376526375099587</v>
      </c>
      <c r="ET2023">
        <f t="shared" si="1220"/>
        <v>60.376526375099566</v>
      </c>
      <c r="EU2023" s="9">
        <f t="shared" si="1258"/>
        <v>-26</v>
      </c>
      <c r="EW2023">
        <f t="shared" si="1259"/>
        <v>0.34202014332566871</v>
      </c>
      <c r="EX2023">
        <f t="shared" si="1221"/>
        <v>0.87744495470063677</v>
      </c>
      <c r="EZ2023">
        <f t="shared" si="1222"/>
        <v>57.497531468443704</v>
      </c>
      <c r="FB2023" s="9">
        <f t="shared" si="1277"/>
        <v>-39</v>
      </c>
      <c r="FD2023">
        <f t="shared" si="1260"/>
        <v>0.49999999999999994</v>
      </c>
      <c r="FE2023">
        <f t="shared" si="1223"/>
        <v>0.72952540378443875</v>
      </c>
      <c r="FG2023">
        <f t="shared" si="1224"/>
        <v>52.558204488495448</v>
      </c>
      <c r="FI2023" s="9">
        <f t="shared" si="1261"/>
        <v>-52</v>
      </c>
      <c r="FK2023">
        <f t="shared" si="1262"/>
        <v>0.64278760968653925</v>
      </c>
      <c r="FL2023">
        <f t="shared" si="1225"/>
        <v>0.53206975319307781</v>
      </c>
      <c r="FN2023">
        <f t="shared" si="1226"/>
        <v>45.318882823578598</v>
      </c>
      <c r="FP2023" s="9">
        <f t="shared" si="1263"/>
        <v>-67</v>
      </c>
      <c r="FQ2023" s="9">
        <f t="shared" si="1264"/>
        <v>-130</v>
      </c>
      <c r="FR2023">
        <f t="shared" si="1265"/>
        <v>0.76604444311897801</v>
      </c>
      <c r="FS2023">
        <f t="shared" si="1227"/>
        <v>0.28351276586373869</v>
      </c>
      <c r="FT2023">
        <f t="shared" si="1228"/>
        <v>43.354352477457674</v>
      </c>
      <c r="FU2023">
        <f t="shared" si="1266"/>
        <v>43.354352477457674</v>
      </c>
      <c r="FW2023" s="9">
        <f t="shared" si="1267"/>
        <v>-83</v>
      </c>
      <c r="FY2023">
        <f t="shared" si="1268"/>
        <v>0.8660254037844386</v>
      </c>
      <c r="FZ2023">
        <f t="shared" si="1229"/>
        <v>-3.1607595987587223E-3</v>
      </c>
      <c r="GB2023">
        <f t="shared" si="1230"/>
        <v>22.099252914857061</v>
      </c>
      <c r="GD2023" s="9">
        <f t="shared" si="1269"/>
        <v>-101</v>
      </c>
      <c r="GF2023">
        <f t="shared" si="1270"/>
        <v>0.93969262078590832</v>
      </c>
      <c r="GG2023">
        <f t="shared" si="1231"/>
        <v>-0.32234253956996833</v>
      </c>
      <c r="GI2023">
        <f t="shared" si="1232"/>
        <v>1.0536083439876458</v>
      </c>
      <c r="GK2023" s="9">
        <f t="shared" si="1271"/>
        <v>-120</v>
      </c>
      <c r="GM2023">
        <f t="shared" si="1272"/>
        <v>0.98480775301220802</v>
      </c>
      <c r="GN2023">
        <f t="shared" si="1233"/>
        <v>-0.6535903348633243</v>
      </c>
      <c r="GP2023">
        <f t="shared" si="1234"/>
        <v>-33.067982432539857</v>
      </c>
      <c r="GR2023" s="9">
        <f t="shared" si="1273"/>
        <v>-120</v>
      </c>
      <c r="GT2023">
        <f t="shared" si="1274"/>
        <v>0.98480775301220802</v>
      </c>
      <c r="GU2023">
        <f t="shared" si="1235"/>
        <v>-0.6535903348633243</v>
      </c>
      <c r="GW2023">
        <f t="shared" si="1236"/>
        <v>-33.067982432539857</v>
      </c>
      <c r="GY2023" s="9">
        <f t="shared" si="1275"/>
        <v>-130</v>
      </c>
      <c r="HA2023">
        <f t="shared" si="1276"/>
        <v>1</v>
      </c>
      <c r="HB2023">
        <f t="shared" si="1237"/>
        <v>-0.90999999999999992</v>
      </c>
      <c r="HD2023">
        <f t="shared" si="1238"/>
        <v>-83.627393023920305</v>
      </c>
    </row>
    <row r="2024" spans="1:212" x14ac:dyDescent="0.2">
      <c r="A2024">
        <v>-129</v>
      </c>
      <c r="B2024">
        <f t="shared" si="1193"/>
        <v>-129</v>
      </c>
      <c r="C2024">
        <f t="shared" si="1194"/>
        <v>-0.17364817766693033</v>
      </c>
      <c r="D2024">
        <f t="shared" si="1195"/>
        <v>0.99939419993623013</v>
      </c>
      <c r="E2024">
        <f t="shared" si="1239"/>
        <v>-12</v>
      </c>
      <c r="G2024">
        <f t="shared" si="1196"/>
        <v>-114.22554396381631</v>
      </c>
      <c r="M2024">
        <f t="shared" si="1197"/>
        <v>-0.34202014332566871</v>
      </c>
      <c r="N2024">
        <f t="shared" si="1198"/>
        <v>0.99954614586790047</v>
      </c>
      <c r="O2024">
        <f t="shared" si="1240"/>
        <v>-25</v>
      </c>
      <c r="P2024">
        <f t="shared" si="1199"/>
        <v>-130.27443428879607</v>
      </c>
      <c r="Q2024">
        <f t="shared" si="1200"/>
        <v>-130.27443428879607</v>
      </c>
      <c r="R2024">
        <f t="shared" si="1201"/>
        <v>-0.49999999999999994</v>
      </c>
      <c r="S2024">
        <f t="shared" si="1202"/>
        <v>1.3175254037844386</v>
      </c>
      <c r="U2024">
        <f t="shared" si="1241"/>
        <v>-38</v>
      </c>
      <c r="X2024">
        <f t="shared" si="1203"/>
        <v>-130.24602824735697</v>
      </c>
      <c r="Z2024">
        <f t="shared" si="1242"/>
        <v>-0.64278760968653925</v>
      </c>
      <c r="AA2024">
        <f t="shared" si="1204"/>
        <v>1.3464816546659228</v>
      </c>
      <c r="AB2024">
        <f t="shared" si="1243"/>
        <v>-129</v>
      </c>
      <c r="AC2024">
        <f t="shared" si="1244"/>
        <v>-51</v>
      </c>
      <c r="AE2024">
        <f t="shared" si="1205"/>
        <v>-121.84260227029674</v>
      </c>
      <c r="AG2024">
        <f t="shared" si="1245"/>
        <v>-0.76604444311897801</v>
      </c>
      <c r="AH2024">
        <f t="shared" si="1206"/>
        <v>1.3345257418229766</v>
      </c>
      <c r="AJ2024">
        <f t="shared" si="1246"/>
        <v>-66</v>
      </c>
      <c r="AL2024">
        <f t="shared" si="1207"/>
        <v>-127.71971742147954</v>
      </c>
      <c r="AN2024">
        <f t="shared" si="1247"/>
        <v>-0.8660254037844386</v>
      </c>
      <c r="AO2024">
        <f t="shared" si="1208"/>
        <v>1.2820209396173481</v>
      </c>
      <c r="AP2024">
        <f t="shared" si="1209"/>
        <v>-129</v>
      </c>
      <c r="AQ2024">
        <f t="shared" si="1248"/>
        <v>-82</v>
      </c>
      <c r="AS2024">
        <f t="shared" si="1210"/>
        <v>-130.30042177670057</v>
      </c>
      <c r="AU2024">
        <f t="shared" si="1249"/>
        <v>-0.93969262078590832</v>
      </c>
      <c r="AV2024">
        <f t="shared" si="1211"/>
        <v>1.1905625798953441</v>
      </c>
      <c r="AX2024">
        <f t="shared" si="1250"/>
        <v>-100</v>
      </c>
      <c r="AZ2024">
        <f t="shared" si="1212"/>
        <v>-139.85485792009837</v>
      </c>
      <c r="BB2024">
        <f t="shared" si="1251"/>
        <v>-0.98480775301220802</v>
      </c>
      <c r="BC2024">
        <f t="shared" si="1213"/>
        <v>1.0629295786369544</v>
      </c>
      <c r="BE2024">
        <f t="shared" si="1252"/>
        <v>-119</v>
      </c>
      <c r="BG2024">
        <f t="shared" si="1214"/>
        <v>-126.98118867421793</v>
      </c>
      <c r="BI2024">
        <f t="shared" si="1253"/>
        <v>-1</v>
      </c>
      <c r="BJ2024">
        <f t="shared" si="1215"/>
        <v>0.90300000000000014</v>
      </c>
      <c r="BL2024">
        <f t="shared" si="1254"/>
        <v>-129</v>
      </c>
      <c r="BN2024">
        <f t="shared" si="1216"/>
        <v>-81.479921795041037</v>
      </c>
      <c r="EL2024">
        <v>-129</v>
      </c>
      <c r="EM2024">
        <f t="shared" si="1217"/>
        <v>-12.497773378894403</v>
      </c>
      <c r="EN2024">
        <f t="shared" si="1255"/>
        <v>0.71000000000000041</v>
      </c>
      <c r="EO2024" s="9">
        <f t="shared" si="1256"/>
        <v>-13</v>
      </c>
      <c r="EQ2024">
        <f t="shared" si="1257"/>
        <v>0.17364817766693033</v>
      </c>
      <c r="ER2024">
        <f t="shared" si="1218"/>
        <v>0.96900576884451739</v>
      </c>
      <c r="ES2024">
        <f t="shared" si="1219"/>
        <v>60.376526375099587</v>
      </c>
      <c r="ET2024">
        <f t="shared" si="1220"/>
        <v>60.376526375099566</v>
      </c>
      <c r="EU2024" s="9">
        <f t="shared" si="1258"/>
        <v>-26</v>
      </c>
      <c r="EW2024">
        <f t="shared" si="1259"/>
        <v>0.34202014332566871</v>
      </c>
      <c r="EX2024">
        <f t="shared" si="1221"/>
        <v>0.87744495470063677</v>
      </c>
      <c r="EZ2024">
        <f t="shared" si="1222"/>
        <v>57.497531468443704</v>
      </c>
      <c r="FB2024" s="9">
        <f t="shared" si="1277"/>
        <v>-39</v>
      </c>
      <c r="FD2024">
        <f t="shared" si="1260"/>
        <v>0.49999999999999994</v>
      </c>
      <c r="FE2024">
        <f t="shared" si="1223"/>
        <v>0.72952540378443875</v>
      </c>
      <c r="FG2024">
        <f t="shared" si="1224"/>
        <v>52.558204488495448</v>
      </c>
      <c r="FI2024" s="9">
        <f t="shared" si="1261"/>
        <v>-52</v>
      </c>
      <c r="FK2024">
        <f t="shared" si="1262"/>
        <v>0.64278760968653925</v>
      </c>
      <c r="FL2024">
        <f t="shared" si="1225"/>
        <v>0.53206975319307781</v>
      </c>
      <c r="FN2024">
        <f t="shared" si="1226"/>
        <v>45.318882823578598</v>
      </c>
      <c r="FP2024" s="9">
        <f t="shared" si="1263"/>
        <v>-67</v>
      </c>
      <c r="FQ2024" s="9">
        <f t="shared" si="1264"/>
        <v>-129</v>
      </c>
      <c r="FR2024">
        <f t="shared" si="1265"/>
        <v>0.76604444311897801</v>
      </c>
      <c r="FS2024">
        <f t="shared" si="1227"/>
        <v>0.28351276586373869</v>
      </c>
      <c r="FT2024">
        <f t="shared" si="1228"/>
        <v>43.406053300828773</v>
      </c>
      <c r="FU2024">
        <f t="shared" si="1266"/>
        <v>43.406053300828773</v>
      </c>
      <c r="FW2024" s="9">
        <f t="shared" si="1267"/>
        <v>-83</v>
      </c>
      <c r="FY2024">
        <f t="shared" si="1268"/>
        <v>0.8660254037844386</v>
      </c>
      <c r="FZ2024">
        <f t="shared" si="1229"/>
        <v>-3.1607595987587223E-3</v>
      </c>
      <c r="GB2024">
        <f t="shared" si="1230"/>
        <v>22.099252914857061</v>
      </c>
      <c r="GD2024" s="9">
        <f t="shared" si="1269"/>
        <v>-101</v>
      </c>
      <c r="GF2024">
        <f t="shared" si="1270"/>
        <v>0.93969262078590832</v>
      </c>
      <c r="GG2024">
        <f t="shared" si="1231"/>
        <v>-0.32234253956996833</v>
      </c>
      <c r="GI2024">
        <f t="shared" si="1232"/>
        <v>1.0536083439876458</v>
      </c>
      <c r="GK2024" s="9">
        <f t="shared" si="1271"/>
        <v>-120</v>
      </c>
      <c r="GM2024">
        <f t="shared" si="1272"/>
        <v>0.98480775301220802</v>
      </c>
      <c r="GN2024">
        <f t="shared" si="1233"/>
        <v>-0.6535903348633243</v>
      </c>
      <c r="GP2024">
        <f t="shared" si="1234"/>
        <v>-33.067982432539857</v>
      </c>
      <c r="GR2024" s="9">
        <f t="shared" si="1273"/>
        <v>-120</v>
      </c>
      <c r="GT2024">
        <f t="shared" si="1274"/>
        <v>0.98480775301220802</v>
      </c>
      <c r="GU2024">
        <f t="shared" si="1235"/>
        <v>-0.6535903348633243</v>
      </c>
      <c r="GW2024">
        <f t="shared" si="1236"/>
        <v>-33.067982432539857</v>
      </c>
      <c r="GY2024" s="9">
        <f t="shared" si="1275"/>
        <v>-129</v>
      </c>
      <c r="HA2024">
        <f t="shared" si="1276"/>
        <v>1</v>
      </c>
      <c r="HB2024">
        <f t="shared" si="1237"/>
        <v>-0.90299999999999991</v>
      </c>
      <c r="HD2024">
        <f t="shared" si="1238"/>
        <v>-81.479921795040937</v>
      </c>
    </row>
    <row r="2025" spans="1:212" x14ac:dyDescent="0.2">
      <c r="A2025">
        <v>-128</v>
      </c>
      <c r="B2025">
        <f t="shared" si="1193"/>
        <v>-128</v>
      </c>
      <c r="C2025">
        <f t="shared" si="1194"/>
        <v>-0.17364817766693033</v>
      </c>
      <c r="D2025">
        <f t="shared" si="1195"/>
        <v>0.99939419993623013</v>
      </c>
      <c r="E2025">
        <f t="shared" si="1239"/>
        <v>-12</v>
      </c>
      <c r="G2025">
        <f t="shared" si="1196"/>
        <v>-114.22554396381631</v>
      </c>
      <c r="M2025">
        <f t="shared" si="1197"/>
        <v>-0.34202014332566871</v>
      </c>
      <c r="N2025">
        <f t="shared" si="1198"/>
        <v>0.99954614586790047</v>
      </c>
      <c r="O2025">
        <f t="shared" si="1240"/>
        <v>-25</v>
      </c>
      <c r="P2025">
        <f t="shared" si="1199"/>
        <v>-130.27443428879607</v>
      </c>
      <c r="Q2025">
        <f t="shared" si="1200"/>
        <v>-130.27443428879607</v>
      </c>
      <c r="R2025">
        <f t="shared" si="1201"/>
        <v>-0.49999999999999994</v>
      </c>
      <c r="S2025">
        <f t="shared" si="1202"/>
        <v>1.3140254037844388</v>
      </c>
      <c r="U2025">
        <f t="shared" si="1241"/>
        <v>-38</v>
      </c>
      <c r="X2025">
        <f t="shared" si="1203"/>
        <v>-130.24602824735697</v>
      </c>
      <c r="Z2025">
        <f t="shared" si="1242"/>
        <v>-0.64278760968653925</v>
      </c>
      <c r="AA2025">
        <f t="shared" si="1204"/>
        <v>1.341982141398117</v>
      </c>
      <c r="AB2025">
        <f t="shared" si="1243"/>
        <v>-128</v>
      </c>
      <c r="AC2025">
        <f t="shared" si="1244"/>
        <v>-51</v>
      </c>
      <c r="AE2025">
        <f t="shared" si="1205"/>
        <v>-121.84260227029674</v>
      </c>
      <c r="AG2025">
        <f t="shared" si="1245"/>
        <v>-0.76604444311897801</v>
      </c>
      <c r="AH2025">
        <f t="shared" si="1206"/>
        <v>1.3291634307211435</v>
      </c>
      <c r="AJ2025">
        <f t="shared" si="1246"/>
        <v>-66</v>
      </c>
      <c r="AL2025">
        <f t="shared" si="1207"/>
        <v>-127.71971742147954</v>
      </c>
      <c r="AN2025">
        <f t="shared" si="1247"/>
        <v>-0.8660254037844386</v>
      </c>
      <c r="AO2025">
        <f t="shared" si="1208"/>
        <v>1.2759587617908572</v>
      </c>
      <c r="AP2025">
        <f t="shared" si="1209"/>
        <v>-128</v>
      </c>
      <c r="AQ2025">
        <f t="shared" si="1248"/>
        <v>-82</v>
      </c>
      <c r="AS2025">
        <f t="shared" si="1210"/>
        <v>-130.30042177670057</v>
      </c>
      <c r="AU2025">
        <f t="shared" si="1249"/>
        <v>-0.93969262078590832</v>
      </c>
      <c r="AV2025">
        <f t="shared" si="1211"/>
        <v>1.1839847315498426</v>
      </c>
      <c r="AX2025">
        <f t="shared" si="1250"/>
        <v>-100</v>
      </c>
      <c r="AZ2025">
        <f t="shared" si="1212"/>
        <v>-139.85485792009837</v>
      </c>
      <c r="BB2025">
        <f t="shared" si="1251"/>
        <v>-0.98480775301220802</v>
      </c>
      <c r="BC2025">
        <f t="shared" si="1213"/>
        <v>1.0560359243658688</v>
      </c>
      <c r="BE2025">
        <f t="shared" si="1252"/>
        <v>-119</v>
      </c>
      <c r="BG2025">
        <f t="shared" si="1214"/>
        <v>-126.98118867421793</v>
      </c>
      <c r="BI2025">
        <f t="shared" si="1253"/>
        <v>-1</v>
      </c>
      <c r="BJ2025">
        <f t="shared" si="1215"/>
        <v>0.89600000000000013</v>
      </c>
      <c r="BL2025">
        <f t="shared" si="1254"/>
        <v>-128</v>
      </c>
      <c r="BN2025">
        <f t="shared" si="1216"/>
        <v>-79.42084989084384</v>
      </c>
      <c r="EL2025">
        <v>-128</v>
      </c>
      <c r="EM2025">
        <f t="shared" si="1217"/>
        <v>-12.497852694725387</v>
      </c>
      <c r="EN2025">
        <f t="shared" si="1255"/>
        <v>0.72000000000000042</v>
      </c>
      <c r="EO2025" s="9">
        <f t="shared" si="1256"/>
        <v>-13</v>
      </c>
      <c r="EQ2025">
        <f t="shared" si="1257"/>
        <v>0.17364817766693033</v>
      </c>
      <c r="ER2025">
        <f t="shared" si="1218"/>
        <v>0.96900576884451739</v>
      </c>
      <c r="ES2025">
        <f t="shared" si="1219"/>
        <v>60.376526375099587</v>
      </c>
      <c r="ET2025">
        <f t="shared" si="1220"/>
        <v>60.376526375099566</v>
      </c>
      <c r="EU2025" s="9">
        <f t="shared" si="1258"/>
        <v>-26</v>
      </c>
      <c r="EW2025">
        <f t="shared" si="1259"/>
        <v>0.34202014332566871</v>
      </c>
      <c r="EX2025">
        <f t="shared" si="1221"/>
        <v>0.87744495470063677</v>
      </c>
      <c r="EZ2025">
        <f t="shared" si="1222"/>
        <v>57.497531468443704</v>
      </c>
      <c r="FB2025" s="9">
        <f t="shared" si="1277"/>
        <v>-39</v>
      </c>
      <c r="FD2025">
        <f t="shared" si="1260"/>
        <v>0.49999999999999994</v>
      </c>
      <c r="FE2025">
        <f t="shared" si="1223"/>
        <v>0.72952540378443875</v>
      </c>
      <c r="FG2025">
        <f t="shared" si="1224"/>
        <v>52.558204488495448</v>
      </c>
      <c r="FI2025" s="9">
        <f t="shared" si="1261"/>
        <v>-52</v>
      </c>
      <c r="FK2025">
        <f t="shared" si="1262"/>
        <v>0.64278760968653925</v>
      </c>
      <c r="FL2025">
        <f t="shared" si="1225"/>
        <v>0.53206975319307781</v>
      </c>
      <c r="FN2025">
        <f t="shared" si="1226"/>
        <v>45.318882823578598</v>
      </c>
      <c r="FP2025" s="9">
        <f t="shared" si="1263"/>
        <v>-67</v>
      </c>
      <c r="FQ2025" s="9">
        <f t="shared" si="1264"/>
        <v>-128</v>
      </c>
      <c r="FR2025">
        <f t="shared" si="1265"/>
        <v>0.76604444311897801</v>
      </c>
      <c r="FS2025">
        <f t="shared" si="1227"/>
        <v>0.28351276586373869</v>
      </c>
      <c r="FT2025">
        <f t="shared" si="1228"/>
        <v>43.452372442581115</v>
      </c>
      <c r="FU2025">
        <f t="shared" si="1266"/>
        <v>43.452372442581115</v>
      </c>
      <c r="FW2025" s="9">
        <f t="shared" si="1267"/>
        <v>-83</v>
      </c>
      <c r="FY2025">
        <f t="shared" si="1268"/>
        <v>0.8660254037844386</v>
      </c>
      <c r="FZ2025">
        <f t="shared" si="1229"/>
        <v>-3.1607595987587223E-3</v>
      </c>
      <c r="GB2025">
        <f t="shared" si="1230"/>
        <v>22.099252914857061</v>
      </c>
      <c r="GD2025" s="9">
        <f t="shared" si="1269"/>
        <v>-101</v>
      </c>
      <c r="GF2025">
        <f t="shared" si="1270"/>
        <v>0.93969262078590832</v>
      </c>
      <c r="GG2025">
        <f t="shared" si="1231"/>
        <v>-0.32234253956996833</v>
      </c>
      <c r="GI2025">
        <f t="shared" si="1232"/>
        <v>1.0536083439876458</v>
      </c>
      <c r="GK2025" s="9">
        <f t="shared" si="1271"/>
        <v>-120</v>
      </c>
      <c r="GM2025">
        <f t="shared" si="1272"/>
        <v>0.98480775301220802</v>
      </c>
      <c r="GN2025">
        <f t="shared" si="1233"/>
        <v>-0.6535903348633243</v>
      </c>
      <c r="GP2025">
        <f t="shared" si="1234"/>
        <v>-33.067982432539857</v>
      </c>
      <c r="GR2025" s="9">
        <f t="shared" si="1273"/>
        <v>-120</v>
      </c>
      <c r="GT2025">
        <f t="shared" si="1274"/>
        <v>0.98480775301220802</v>
      </c>
      <c r="GU2025">
        <f t="shared" si="1235"/>
        <v>-0.6535903348633243</v>
      </c>
      <c r="GW2025">
        <f t="shared" si="1236"/>
        <v>-33.067982432539857</v>
      </c>
      <c r="GY2025" s="9">
        <f t="shared" si="1275"/>
        <v>-128</v>
      </c>
      <c r="HA2025">
        <f t="shared" si="1276"/>
        <v>1</v>
      </c>
      <c r="HB2025">
        <f t="shared" si="1237"/>
        <v>-0.89599999999999991</v>
      </c>
      <c r="HD2025">
        <f t="shared" si="1238"/>
        <v>-79.420849890843783</v>
      </c>
    </row>
    <row r="2026" spans="1:212" x14ac:dyDescent="0.2">
      <c r="A2026">
        <v>-127</v>
      </c>
      <c r="B2026">
        <f t="shared" si="1193"/>
        <v>-127</v>
      </c>
      <c r="C2026">
        <f t="shared" si="1194"/>
        <v>-0.17364817766693033</v>
      </c>
      <c r="D2026">
        <f t="shared" si="1195"/>
        <v>0.99939419993623013</v>
      </c>
      <c r="E2026">
        <f t="shared" si="1239"/>
        <v>-12</v>
      </c>
      <c r="G2026">
        <f t="shared" si="1196"/>
        <v>-114.22554396381631</v>
      </c>
      <c r="M2026">
        <f t="shared" si="1197"/>
        <v>-0.34202014332566871</v>
      </c>
      <c r="N2026">
        <f t="shared" si="1198"/>
        <v>0.99954614586790047</v>
      </c>
      <c r="O2026">
        <f t="shared" si="1240"/>
        <v>-25</v>
      </c>
      <c r="P2026">
        <f t="shared" si="1199"/>
        <v>-130.27443428879607</v>
      </c>
      <c r="Q2026">
        <f t="shared" si="1200"/>
        <v>-130.27443428879607</v>
      </c>
      <c r="R2026">
        <f t="shared" si="1201"/>
        <v>-0.49999999999999994</v>
      </c>
      <c r="S2026">
        <f t="shared" si="1202"/>
        <v>1.3105254037844387</v>
      </c>
      <c r="U2026">
        <f t="shared" si="1241"/>
        <v>-38</v>
      </c>
      <c r="X2026">
        <f t="shared" si="1203"/>
        <v>-130.24602824735697</v>
      </c>
      <c r="Z2026">
        <f t="shared" si="1242"/>
        <v>-0.64278760968653925</v>
      </c>
      <c r="AA2026">
        <f t="shared" si="1204"/>
        <v>1.3374826281303114</v>
      </c>
      <c r="AB2026">
        <f t="shared" si="1243"/>
        <v>-127</v>
      </c>
      <c r="AC2026">
        <f t="shared" si="1244"/>
        <v>-51</v>
      </c>
      <c r="AE2026">
        <f t="shared" si="1205"/>
        <v>-121.84260227029674</v>
      </c>
      <c r="AG2026">
        <f t="shared" si="1245"/>
        <v>-0.76604444311897801</v>
      </c>
      <c r="AH2026">
        <f t="shared" si="1206"/>
        <v>1.3238011196193109</v>
      </c>
      <c r="AJ2026">
        <f t="shared" si="1246"/>
        <v>-66</v>
      </c>
      <c r="AL2026">
        <f t="shared" si="1207"/>
        <v>-127.71971742147954</v>
      </c>
      <c r="AN2026">
        <f t="shared" si="1247"/>
        <v>-0.8660254037844386</v>
      </c>
      <c r="AO2026">
        <f t="shared" si="1208"/>
        <v>1.2698965839643659</v>
      </c>
      <c r="AP2026">
        <f t="shared" si="1209"/>
        <v>-127</v>
      </c>
      <c r="AQ2026">
        <f t="shared" si="1248"/>
        <v>-82</v>
      </c>
      <c r="AS2026">
        <f t="shared" si="1210"/>
        <v>-130.30042177670057</v>
      </c>
      <c r="AU2026">
        <f t="shared" si="1249"/>
        <v>-0.93969262078590832</v>
      </c>
      <c r="AV2026">
        <f t="shared" si="1211"/>
        <v>1.1774068832043414</v>
      </c>
      <c r="AX2026">
        <f t="shared" si="1250"/>
        <v>-100</v>
      </c>
      <c r="AZ2026">
        <f t="shared" si="1212"/>
        <v>-139.85485792009837</v>
      </c>
      <c r="BB2026">
        <f t="shared" si="1251"/>
        <v>-0.98480775301220802</v>
      </c>
      <c r="BC2026">
        <f t="shared" si="1213"/>
        <v>1.0491422700947832</v>
      </c>
      <c r="BE2026">
        <f t="shared" si="1252"/>
        <v>-119</v>
      </c>
      <c r="BG2026">
        <f t="shared" si="1214"/>
        <v>-126.98118867421793</v>
      </c>
      <c r="BI2026">
        <f t="shared" si="1253"/>
        <v>-1</v>
      </c>
      <c r="BJ2026">
        <f t="shared" si="1215"/>
        <v>0.88900000000000012</v>
      </c>
      <c r="BL2026">
        <f t="shared" si="1254"/>
        <v>-127</v>
      </c>
      <c r="BN2026">
        <f t="shared" si="1216"/>
        <v>-77.441829166034438</v>
      </c>
      <c r="EL2026">
        <v>-127</v>
      </c>
      <c r="EM2026">
        <f t="shared" si="1217"/>
        <v>-12.497921648602379</v>
      </c>
      <c r="EN2026">
        <f t="shared" si="1255"/>
        <v>0.73000000000000043</v>
      </c>
      <c r="EO2026" s="9">
        <f t="shared" si="1256"/>
        <v>-13</v>
      </c>
      <c r="EQ2026">
        <f t="shared" si="1257"/>
        <v>0.17364817766693033</v>
      </c>
      <c r="ER2026">
        <f t="shared" si="1218"/>
        <v>0.96900576884451739</v>
      </c>
      <c r="ES2026">
        <f t="shared" si="1219"/>
        <v>60.376526375099587</v>
      </c>
      <c r="ET2026">
        <f t="shared" si="1220"/>
        <v>60.376526375099566</v>
      </c>
      <c r="EU2026" s="9">
        <f t="shared" si="1258"/>
        <v>-26</v>
      </c>
      <c r="EW2026">
        <f t="shared" si="1259"/>
        <v>0.34202014332566871</v>
      </c>
      <c r="EX2026">
        <f t="shared" si="1221"/>
        <v>0.87744495470063677</v>
      </c>
      <c r="EZ2026">
        <f t="shared" si="1222"/>
        <v>57.497531468443704</v>
      </c>
      <c r="FB2026" s="9">
        <f t="shared" si="1277"/>
        <v>-39</v>
      </c>
      <c r="FD2026">
        <f t="shared" si="1260"/>
        <v>0.49999999999999994</v>
      </c>
      <c r="FE2026">
        <f t="shared" si="1223"/>
        <v>0.72952540378443875</v>
      </c>
      <c r="FG2026">
        <f t="shared" si="1224"/>
        <v>52.558204488495448</v>
      </c>
      <c r="FI2026" s="9">
        <f t="shared" si="1261"/>
        <v>-52</v>
      </c>
      <c r="FK2026">
        <f t="shared" si="1262"/>
        <v>0.64278760968653925</v>
      </c>
      <c r="FL2026">
        <f t="shared" si="1225"/>
        <v>0.53206975319307781</v>
      </c>
      <c r="FN2026">
        <f t="shared" si="1226"/>
        <v>45.318882823578598</v>
      </c>
      <c r="FP2026" s="9">
        <f t="shared" si="1263"/>
        <v>-67</v>
      </c>
      <c r="FQ2026" s="9">
        <f t="shared" si="1264"/>
        <v>-127</v>
      </c>
      <c r="FR2026">
        <f t="shared" si="1265"/>
        <v>0.76604444311897801</v>
      </c>
      <c r="FS2026">
        <f t="shared" si="1227"/>
        <v>0.28351276586373869</v>
      </c>
      <c r="FT2026">
        <f t="shared" si="1228"/>
        <v>43.493313915716023</v>
      </c>
      <c r="FU2026">
        <f t="shared" si="1266"/>
        <v>43.493313915716023</v>
      </c>
      <c r="FW2026" s="9">
        <f t="shared" si="1267"/>
        <v>-83</v>
      </c>
      <c r="FY2026">
        <f t="shared" si="1268"/>
        <v>0.8660254037844386</v>
      </c>
      <c r="FZ2026">
        <f t="shared" si="1229"/>
        <v>-3.1607595987587223E-3</v>
      </c>
      <c r="GB2026">
        <f t="shared" si="1230"/>
        <v>22.099252914857061</v>
      </c>
      <c r="GD2026" s="9">
        <f t="shared" si="1269"/>
        <v>-101</v>
      </c>
      <c r="GF2026">
        <f t="shared" si="1270"/>
        <v>0.93969262078590832</v>
      </c>
      <c r="GG2026">
        <f t="shared" si="1231"/>
        <v>-0.32234253956996833</v>
      </c>
      <c r="GI2026">
        <f t="shared" si="1232"/>
        <v>1.0536083439876458</v>
      </c>
      <c r="GK2026" s="9">
        <f t="shared" si="1271"/>
        <v>-120</v>
      </c>
      <c r="GM2026">
        <f t="shared" si="1272"/>
        <v>0.98480775301220802</v>
      </c>
      <c r="GN2026">
        <f t="shared" si="1233"/>
        <v>-0.6535903348633243</v>
      </c>
      <c r="GP2026">
        <f t="shared" si="1234"/>
        <v>-33.067982432539857</v>
      </c>
      <c r="GR2026" s="9">
        <f t="shared" si="1273"/>
        <v>-120</v>
      </c>
      <c r="GT2026">
        <f t="shared" si="1274"/>
        <v>0.98480775301220802</v>
      </c>
      <c r="GU2026">
        <f t="shared" si="1235"/>
        <v>-0.6535903348633243</v>
      </c>
      <c r="GW2026">
        <f t="shared" si="1236"/>
        <v>-33.067982432539857</v>
      </c>
      <c r="GY2026" s="9">
        <f t="shared" si="1275"/>
        <v>-127</v>
      </c>
      <c r="HA2026">
        <f t="shared" si="1276"/>
        <v>1</v>
      </c>
      <c r="HB2026">
        <f t="shared" si="1237"/>
        <v>-0.8889999999999999</v>
      </c>
      <c r="HD2026">
        <f t="shared" si="1238"/>
        <v>-77.441829166034367</v>
      </c>
    </row>
    <row r="2027" spans="1:212" x14ac:dyDescent="0.2">
      <c r="A2027">
        <v>-126</v>
      </c>
      <c r="B2027">
        <f t="shared" si="1193"/>
        <v>-126</v>
      </c>
      <c r="C2027">
        <f t="shared" si="1194"/>
        <v>-0.17364817766693033</v>
      </c>
      <c r="D2027">
        <f t="shared" si="1195"/>
        <v>0.99939419993623013</v>
      </c>
      <c r="E2027">
        <f t="shared" si="1239"/>
        <v>-12</v>
      </c>
      <c r="G2027">
        <f t="shared" si="1196"/>
        <v>-114.22554396381631</v>
      </c>
      <c r="M2027">
        <f t="shared" si="1197"/>
        <v>-0.34202014332566871</v>
      </c>
      <c r="N2027">
        <f t="shared" si="1198"/>
        <v>0.99954614586790047</v>
      </c>
      <c r="O2027">
        <f t="shared" si="1240"/>
        <v>-25</v>
      </c>
      <c r="P2027">
        <f t="shared" si="1199"/>
        <v>-130.27443428879607</v>
      </c>
      <c r="Q2027">
        <f t="shared" si="1200"/>
        <v>-130.27443428879607</v>
      </c>
      <c r="R2027">
        <f t="shared" si="1201"/>
        <v>-0.49999999999999994</v>
      </c>
      <c r="S2027">
        <f t="shared" si="1202"/>
        <v>1.3070254037844387</v>
      </c>
      <c r="U2027">
        <f t="shared" si="1241"/>
        <v>-38</v>
      </c>
      <c r="X2027">
        <f t="shared" si="1203"/>
        <v>-130.24602824735697</v>
      </c>
      <c r="Z2027">
        <f t="shared" si="1242"/>
        <v>-0.64278760968653925</v>
      </c>
      <c r="AA2027">
        <f t="shared" si="1204"/>
        <v>1.3329831148625055</v>
      </c>
      <c r="AB2027">
        <f t="shared" si="1243"/>
        <v>-126</v>
      </c>
      <c r="AC2027">
        <f t="shared" si="1244"/>
        <v>-51</v>
      </c>
      <c r="AE2027">
        <f t="shared" si="1205"/>
        <v>-121.84260227029674</v>
      </c>
      <c r="AG2027">
        <f t="shared" si="1245"/>
        <v>-0.76604444311897801</v>
      </c>
      <c r="AH2027">
        <f t="shared" si="1206"/>
        <v>1.3184388085174779</v>
      </c>
      <c r="AJ2027">
        <f t="shared" si="1246"/>
        <v>-66</v>
      </c>
      <c r="AL2027">
        <f t="shared" si="1207"/>
        <v>-127.71971742147954</v>
      </c>
      <c r="AN2027">
        <f t="shared" si="1247"/>
        <v>-0.8660254037844386</v>
      </c>
      <c r="AO2027">
        <f t="shared" si="1208"/>
        <v>1.263834406137875</v>
      </c>
      <c r="AP2027">
        <f t="shared" si="1209"/>
        <v>-126</v>
      </c>
      <c r="AQ2027">
        <f t="shared" si="1248"/>
        <v>-82</v>
      </c>
      <c r="AS2027">
        <f t="shared" si="1210"/>
        <v>-130.30042177670057</v>
      </c>
      <c r="AU2027">
        <f t="shared" si="1249"/>
        <v>-0.93969262078590832</v>
      </c>
      <c r="AV2027">
        <f t="shared" si="1211"/>
        <v>1.1708290348588399</v>
      </c>
      <c r="AX2027">
        <f t="shared" si="1250"/>
        <v>-100</v>
      </c>
      <c r="AZ2027">
        <f t="shared" si="1212"/>
        <v>-139.85485792009837</v>
      </c>
      <c r="BB2027">
        <f t="shared" si="1251"/>
        <v>-0.98480775301220802</v>
      </c>
      <c r="BC2027">
        <f t="shared" si="1213"/>
        <v>1.0422486158236979</v>
      </c>
      <c r="BE2027">
        <f t="shared" si="1252"/>
        <v>-119</v>
      </c>
      <c r="BG2027">
        <f t="shared" si="1214"/>
        <v>-126.98118867421793</v>
      </c>
      <c r="BI2027">
        <f t="shared" si="1253"/>
        <v>-1</v>
      </c>
      <c r="BJ2027">
        <f t="shared" si="1215"/>
        <v>0.88200000000000012</v>
      </c>
      <c r="BL2027">
        <f t="shared" si="1254"/>
        <v>-126</v>
      </c>
      <c r="BN2027">
        <f t="shared" si="1216"/>
        <v>-75.535799545336332</v>
      </c>
      <c r="EL2027">
        <v>-126</v>
      </c>
      <c r="EM2027">
        <f t="shared" si="1217"/>
        <v>-12.497981594227932</v>
      </c>
      <c r="EN2027">
        <f t="shared" si="1255"/>
        <v>0.74000000000000044</v>
      </c>
      <c r="EO2027" s="9">
        <f t="shared" si="1256"/>
        <v>-13</v>
      </c>
      <c r="EQ2027">
        <f t="shared" si="1257"/>
        <v>0.17364817766693033</v>
      </c>
      <c r="ER2027">
        <f t="shared" si="1218"/>
        <v>0.96900576884451739</v>
      </c>
      <c r="ES2027">
        <f t="shared" si="1219"/>
        <v>60.376526375099587</v>
      </c>
      <c r="ET2027">
        <f t="shared" si="1220"/>
        <v>60.376526375099566</v>
      </c>
      <c r="EU2027" s="9">
        <f t="shared" si="1258"/>
        <v>-26</v>
      </c>
      <c r="EW2027">
        <f t="shared" si="1259"/>
        <v>0.34202014332566871</v>
      </c>
      <c r="EX2027">
        <f t="shared" si="1221"/>
        <v>0.87744495470063677</v>
      </c>
      <c r="EZ2027">
        <f t="shared" si="1222"/>
        <v>57.497531468443704</v>
      </c>
      <c r="FB2027" s="9">
        <f t="shared" si="1277"/>
        <v>-39</v>
      </c>
      <c r="FD2027">
        <f t="shared" si="1260"/>
        <v>0.49999999999999994</v>
      </c>
      <c r="FE2027">
        <f t="shared" si="1223"/>
        <v>0.72952540378443875</v>
      </c>
      <c r="FG2027">
        <f t="shared" si="1224"/>
        <v>52.558204488495448</v>
      </c>
      <c r="FI2027" s="9">
        <f t="shared" si="1261"/>
        <v>-52</v>
      </c>
      <c r="FK2027">
        <f t="shared" si="1262"/>
        <v>0.64278760968653925</v>
      </c>
      <c r="FL2027">
        <f t="shared" si="1225"/>
        <v>0.53206975319307781</v>
      </c>
      <c r="FN2027">
        <f t="shared" si="1226"/>
        <v>45.318882823578598</v>
      </c>
      <c r="FP2027" s="9">
        <f t="shared" si="1263"/>
        <v>-67</v>
      </c>
      <c r="FQ2027" s="9">
        <f t="shared" si="1264"/>
        <v>-126</v>
      </c>
      <c r="FR2027">
        <f t="shared" si="1265"/>
        <v>0.76604444311897801</v>
      </c>
      <c r="FS2027">
        <f t="shared" si="1227"/>
        <v>0.28351276586373869</v>
      </c>
      <c r="FT2027">
        <f t="shared" si="1228"/>
        <v>43.528881264002578</v>
      </c>
      <c r="FU2027">
        <f t="shared" si="1266"/>
        <v>43.528881264002578</v>
      </c>
      <c r="FW2027" s="9">
        <f t="shared" si="1267"/>
        <v>-83</v>
      </c>
      <c r="FY2027">
        <f t="shared" si="1268"/>
        <v>0.8660254037844386</v>
      </c>
      <c r="FZ2027">
        <f t="shared" si="1229"/>
        <v>-3.1607595987587223E-3</v>
      </c>
      <c r="GB2027">
        <f t="shared" si="1230"/>
        <v>22.099252914857061</v>
      </c>
      <c r="GD2027" s="9">
        <f t="shared" si="1269"/>
        <v>-101</v>
      </c>
      <c r="GF2027">
        <f t="shared" si="1270"/>
        <v>0.93969262078590832</v>
      </c>
      <c r="GG2027">
        <f t="shared" si="1231"/>
        <v>-0.32234253956996833</v>
      </c>
      <c r="GI2027">
        <f t="shared" si="1232"/>
        <v>1.0536083439876458</v>
      </c>
      <c r="GK2027" s="9">
        <f t="shared" si="1271"/>
        <v>-120</v>
      </c>
      <c r="GM2027">
        <f t="shared" si="1272"/>
        <v>0.98480775301220802</v>
      </c>
      <c r="GN2027">
        <f t="shared" si="1233"/>
        <v>-0.6535903348633243</v>
      </c>
      <c r="GP2027">
        <f t="shared" si="1234"/>
        <v>-33.067982432539857</v>
      </c>
      <c r="GR2027" s="9">
        <f t="shared" si="1273"/>
        <v>-120</v>
      </c>
      <c r="GT2027">
        <f t="shared" si="1274"/>
        <v>0.98480775301220802</v>
      </c>
      <c r="GU2027">
        <f t="shared" si="1235"/>
        <v>-0.6535903348633243</v>
      </c>
      <c r="GW2027">
        <f t="shared" si="1236"/>
        <v>-33.067982432539857</v>
      </c>
      <c r="GY2027" s="9">
        <f t="shared" si="1275"/>
        <v>-126</v>
      </c>
      <c r="HA2027">
        <f t="shared" si="1276"/>
        <v>1</v>
      </c>
      <c r="HB2027">
        <f t="shared" si="1237"/>
        <v>-0.8819999999999999</v>
      </c>
      <c r="HD2027">
        <f t="shared" si="1238"/>
        <v>-75.535799545336261</v>
      </c>
    </row>
    <row r="2028" spans="1:212" x14ac:dyDescent="0.2">
      <c r="A2028">
        <v>-125</v>
      </c>
      <c r="B2028">
        <f t="shared" si="1193"/>
        <v>-125</v>
      </c>
      <c r="C2028">
        <f t="shared" si="1194"/>
        <v>-0.17364817766693033</v>
      </c>
      <c r="D2028">
        <f t="shared" si="1195"/>
        <v>0.99939419993623013</v>
      </c>
      <c r="E2028">
        <f t="shared" si="1239"/>
        <v>-12</v>
      </c>
      <c r="G2028">
        <f t="shared" si="1196"/>
        <v>-114.22554396381631</v>
      </c>
      <c r="M2028">
        <f t="shared" si="1197"/>
        <v>-0.34202014332566871</v>
      </c>
      <c r="N2028">
        <f t="shared" si="1198"/>
        <v>0.99954614586790047</v>
      </c>
      <c r="O2028">
        <f t="shared" si="1240"/>
        <v>-25</v>
      </c>
      <c r="P2028">
        <f t="shared" si="1199"/>
        <v>-130.27443428879607</v>
      </c>
      <c r="Q2028">
        <f t="shared" si="1200"/>
        <v>-130.27443428879607</v>
      </c>
      <c r="R2028">
        <f t="shared" si="1201"/>
        <v>-0.49999999999999994</v>
      </c>
      <c r="S2028">
        <f t="shared" si="1202"/>
        <v>1.3035254037844386</v>
      </c>
      <c r="U2028">
        <f t="shared" si="1241"/>
        <v>-38</v>
      </c>
      <c r="X2028">
        <f t="shared" si="1203"/>
        <v>-130.24602824735697</v>
      </c>
      <c r="Z2028">
        <f t="shared" si="1242"/>
        <v>-0.64278760968653925</v>
      </c>
      <c r="AA2028">
        <f t="shared" si="1204"/>
        <v>1.3284836015946997</v>
      </c>
      <c r="AB2028">
        <f t="shared" si="1243"/>
        <v>-125</v>
      </c>
      <c r="AC2028">
        <f t="shared" si="1244"/>
        <v>-51</v>
      </c>
      <c r="AE2028">
        <f t="shared" si="1205"/>
        <v>-121.84260227029674</v>
      </c>
      <c r="AG2028">
        <f t="shared" si="1245"/>
        <v>-0.76604444311897801</v>
      </c>
      <c r="AH2028">
        <f t="shared" si="1206"/>
        <v>1.3130764974156452</v>
      </c>
      <c r="AJ2028">
        <f t="shared" si="1246"/>
        <v>-66</v>
      </c>
      <c r="AL2028">
        <f t="shared" si="1207"/>
        <v>-127.71971742147954</v>
      </c>
      <c r="AN2028">
        <f t="shared" si="1247"/>
        <v>-0.8660254037844386</v>
      </c>
      <c r="AO2028">
        <f t="shared" si="1208"/>
        <v>1.2577722283113839</v>
      </c>
      <c r="AP2028">
        <f t="shared" si="1209"/>
        <v>-125</v>
      </c>
      <c r="AQ2028">
        <f t="shared" si="1248"/>
        <v>-82</v>
      </c>
      <c r="AS2028">
        <f t="shared" si="1210"/>
        <v>-130.30042177670057</v>
      </c>
      <c r="AU2028">
        <f t="shared" si="1249"/>
        <v>-0.93969262078590832</v>
      </c>
      <c r="AV2028">
        <f t="shared" si="1211"/>
        <v>1.1642511865133387</v>
      </c>
      <c r="AX2028">
        <f t="shared" si="1250"/>
        <v>-100</v>
      </c>
      <c r="AZ2028">
        <f t="shared" si="1212"/>
        <v>-139.85485792009837</v>
      </c>
      <c r="BB2028">
        <f t="shared" si="1251"/>
        <v>-0.98480775301220802</v>
      </c>
      <c r="BC2028">
        <f t="shared" si="1213"/>
        <v>1.0353549615526125</v>
      </c>
      <c r="BE2028">
        <f t="shared" si="1252"/>
        <v>-119</v>
      </c>
      <c r="BG2028">
        <f t="shared" si="1214"/>
        <v>-126.98118867421793</v>
      </c>
      <c r="BI2028">
        <f t="shared" si="1253"/>
        <v>-1</v>
      </c>
      <c r="BJ2028">
        <f t="shared" si="1215"/>
        <v>0.87500000000000011</v>
      </c>
      <c r="BL2028">
        <f t="shared" si="1254"/>
        <v>-125</v>
      </c>
      <c r="BN2028">
        <f t="shared" si="1216"/>
        <v>-73.696725960581873</v>
      </c>
      <c r="EL2028">
        <v>-125</v>
      </c>
      <c r="EM2028">
        <f t="shared" si="1217"/>
        <v>-12.498033708454729</v>
      </c>
      <c r="EN2028">
        <f t="shared" si="1255"/>
        <v>0.75000000000000044</v>
      </c>
      <c r="EO2028" s="9">
        <f t="shared" si="1256"/>
        <v>-13</v>
      </c>
      <c r="EQ2028">
        <f t="shared" si="1257"/>
        <v>0.17364817766693033</v>
      </c>
      <c r="ER2028">
        <f t="shared" si="1218"/>
        <v>0.96900576884451739</v>
      </c>
      <c r="ES2028">
        <f t="shared" si="1219"/>
        <v>60.376526375099587</v>
      </c>
      <c r="ET2028">
        <f t="shared" si="1220"/>
        <v>60.376526375099566</v>
      </c>
      <c r="EU2028" s="9">
        <f t="shared" si="1258"/>
        <v>-26</v>
      </c>
      <c r="EW2028">
        <f t="shared" si="1259"/>
        <v>0.34202014332566871</v>
      </c>
      <c r="EX2028">
        <f t="shared" si="1221"/>
        <v>0.87744495470063677</v>
      </c>
      <c r="EZ2028">
        <f t="shared" si="1222"/>
        <v>57.497531468443704</v>
      </c>
      <c r="FB2028" s="9">
        <f t="shared" si="1277"/>
        <v>-39</v>
      </c>
      <c r="FD2028">
        <f t="shared" si="1260"/>
        <v>0.49999999999999994</v>
      </c>
      <c r="FE2028">
        <f t="shared" si="1223"/>
        <v>0.72952540378443875</v>
      </c>
      <c r="FG2028">
        <f t="shared" si="1224"/>
        <v>52.558204488495448</v>
      </c>
      <c r="FI2028" s="9">
        <f t="shared" si="1261"/>
        <v>-52</v>
      </c>
      <c r="FK2028">
        <f t="shared" si="1262"/>
        <v>0.64278760968653925</v>
      </c>
      <c r="FL2028">
        <f t="shared" si="1225"/>
        <v>0.53206975319307781</v>
      </c>
      <c r="FN2028">
        <f t="shared" si="1226"/>
        <v>45.318882823578598</v>
      </c>
      <c r="FP2028" s="9">
        <f t="shared" si="1263"/>
        <v>-67</v>
      </c>
      <c r="FQ2028" s="9">
        <f t="shared" si="1264"/>
        <v>-125</v>
      </c>
      <c r="FR2028">
        <f t="shared" si="1265"/>
        <v>0.76604444311897801</v>
      </c>
      <c r="FS2028">
        <f t="shared" si="1227"/>
        <v>0.28351276586373869</v>
      </c>
      <c r="FT2028">
        <f t="shared" si="1228"/>
        <v>43.559077563514919</v>
      </c>
      <c r="FU2028">
        <f t="shared" si="1266"/>
        <v>43.559077563514919</v>
      </c>
      <c r="FW2028" s="9">
        <f t="shared" si="1267"/>
        <v>-83</v>
      </c>
      <c r="FY2028">
        <f t="shared" si="1268"/>
        <v>0.8660254037844386</v>
      </c>
      <c r="FZ2028">
        <f t="shared" si="1229"/>
        <v>-3.1607595987587223E-3</v>
      </c>
      <c r="GB2028">
        <f t="shared" si="1230"/>
        <v>22.099252914857061</v>
      </c>
      <c r="GD2028" s="9">
        <f t="shared" si="1269"/>
        <v>-101</v>
      </c>
      <c r="GF2028">
        <f t="shared" si="1270"/>
        <v>0.93969262078590832</v>
      </c>
      <c r="GG2028">
        <f t="shared" si="1231"/>
        <v>-0.32234253956996833</v>
      </c>
      <c r="GI2028">
        <f t="shared" si="1232"/>
        <v>1.0536083439876458</v>
      </c>
      <c r="GK2028" s="9">
        <f t="shared" si="1271"/>
        <v>-120</v>
      </c>
      <c r="GM2028">
        <f t="shared" si="1272"/>
        <v>0.98480775301220802</v>
      </c>
      <c r="GN2028">
        <f t="shared" si="1233"/>
        <v>-0.6535903348633243</v>
      </c>
      <c r="GP2028">
        <f t="shared" si="1234"/>
        <v>-33.067982432539857</v>
      </c>
      <c r="GR2028" s="9">
        <f t="shared" si="1273"/>
        <v>-120</v>
      </c>
      <c r="GT2028">
        <f t="shared" si="1274"/>
        <v>0.98480775301220802</v>
      </c>
      <c r="GU2028">
        <f t="shared" si="1235"/>
        <v>-0.6535903348633243</v>
      </c>
      <c r="GW2028">
        <f t="shared" si="1236"/>
        <v>-33.067982432539857</v>
      </c>
      <c r="GY2028" s="9">
        <f t="shared" si="1275"/>
        <v>-125</v>
      </c>
      <c r="HA2028">
        <f t="shared" si="1276"/>
        <v>1</v>
      </c>
      <c r="HB2028">
        <f t="shared" si="1237"/>
        <v>-0.87499999999999989</v>
      </c>
      <c r="HD2028">
        <f t="shared" si="1238"/>
        <v>-73.696725960581816</v>
      </c>
    </row>
    <row r="2029" spans="1:212" x14ac:dyDescent="0.2">
      <c r="A2029">
        <v>-124</v>
      </c>
      <c r="B2029">
        <f t="shared" si="1193"/>
        <v>-124</v>
      </c>
      <c r="C2029">
        <f t="shared" si="1194"/>
        <v>-0.17364817766693033</v>
      </c>
      <c r="D2029">
        <f t="shared" si="1195"/>
        <v>0.99939419993623013</v>
      </c>
      <c r="E2029">
        <f t="shared" si="1239"/>
        <v>-12</v>
      </c>
      <c r="G2029">
        <f t="shared" si="1196"/>
        <v>-114.22554396381631</v>
      </c>
      <c r="M2029">
        <f t="shared" si="1197"/>
        <v>-0.34202014332566871</v>
      </c>
      <c r="N2029">
        <f t="shared" si="1198"/>
        <v>0.99954614586790047</v>
      </c>
      <c r="O2029">
        <f t="shared" si="1240"/>
        <v>-25</v>
      </c>
      <c r="P2029">
        <f t="shared" si="1199"/>
        <v>-130.27443428879607</v>
      </c>
      <c r="Q2029">
        <f t="shared" si="1200"/>
        <v>-130.27443428879607</v>
      </c>
      <c r="R2029">
        <f t="shared" si="1201"/>
        <v>-0.49999999999999994</v>
      </c>
      <c r="S2029">
        <f t="shared" si="1202"/>
        <v>1.3000254037844385</v>
      </c>
      <c r="U2029">
        <f t="shared" si="1241"/>
        <v>-38</v>
      </c>
      <c r="X2029">
        <f t="shared" si="1203"/>
        <v>-130.24602824735697</v>
      </c>
      <c r="Z2029">
        <f t="shared" si="1242"/>
        <v>-0.64278760968653925</v>
      </c>
      <c r="AA2029">
        <f t="shared" si="1204"/>
        <v>1.3239840883268941</v>
      </c>
      <c r="AB2029">
        <f t="shared" si="1243"/>
        <v>-124</v>
      </c>
      <c r="AC2029">
        <f t="shared" si="1244"/>
        <v>-51</v>
      </c>
      <c r="AE2029">
        <f t="shared" si="1205"/>
        <v>-121.84260227029674</v>
      </c>
      <c r="AG2029">
        <f t="shared" si="1245"/>
        <v>-0.76604444311897801</v>
      </c>
      <c r="AH2029">
        <f t="shared" si="1206"/>
        <v>1.3077141863138122</v>
      </c>
      <c r="AJ2029">
        <f t="shared" si="1246"/>
        <v>-66</v>
      </c>
      <c r="AL2029">
        <f t="shared" si="1207"/>
        <v>-127.71971742147954</v>
      </c>
      <c r="AN2029">
        <f t="shared" si="1247"/>
        <v>-0.8660254037844386</v>
      </c>
      <c r="AO2029">
        <f t="shared" si="1208"/>
        <v>1.2517100504848928</v>
      </c>
      <c r="AP2029">
        <f t="shared" si="1209"/>
        <v>-124</v>
      </c>
      <c r="AQ2029">
        <f t="shared" si="1248"/>
        <v>-82</v>
      </c>
      <c r="AS2029">
        <f t="shared" si="1210"/>
        <v>-130.30042177670057</v>
      </c>
      <c r="AU2029">
        <f t="shared" si="1249"/>
        <v>-0.93969262078590832</v>
      </c>
      <c r="AV2029">
        <f t="shared" si="1211"/>
        <v>1.1576733381678372</v>
      </c>
      <c r="AX2029">
        <f t="shared" si="1250"/>
        <v>-100</v>
      </c>
      <c r="AZ2029">
        <f t="shared" si="1212"/>
        <v>-139.85485792009837</v>
      </c>
      <c r="BB2029">
        <f t="shared" si="1251"/>
        <v>-0.98480775301220802</v>
      </c>
      <c r="BC2029">
        <f t="shared" si="1213"/>
        <v>1.028461307281527</v>
      </c>
      <c r="BE2029">
        <f t="shared" si="1252"/>
        <v>-119</v>
      </c>
      <c r="BG2029">
        <f t="shared" si="1214"/>
        <v>-126.98118867421793</v>
      </c>
      <c r="BI2029">
        <f t="shared" si="1253"/>
        <v>-1</v>
      </c>
      <c r="BJ2029">
        <f t="shared" si="1215"/>
        <v>0.8680000000000001</v>
      </c>
      <c r="BL2029">
        <f t="shared" si="1254"/>
        <v>-124</v>
      </c>
      <c r="BN2029">
        <f t="shared" si="1216"/>
        <v>-71.919400679187135</v>
      </c>
      <c r="EL2029">
        <v>-124</v>
      </c>
      <c r="EM2029">
        <f t="shared" si="1217"/>
        <v>-12.498079014389758</v>
      </c>
      <c r="EN2029">
        <f t="shared" si="1255"/>
        <v>0.76000000000000045</v>
      </c>
      <c r="EO2029" s="9">
        <f t="shared" si="1256"/>
        <v>-13</v>
      </c>
      <c r="EQ2029">
        <f t="shared" si="1257"/>
        <v>0.17364817766693033</v>
      </c>
      <c r="ER2029">
        <f t="shared" si="1218"/>
        <v>0.96900576884451739</v>
      </c>
      <c r="ES2029">
        <f t="shared" si="1219"/>
        <v>60.376526375099587</v>
      </c>
      <c r="ET2029">
        <f t="shared" si="1220"/>
        <v>60.376526375099566</v>
      </c>
      <c r="EU2029" s="9">
        <f t="shared" si="1258"/>
        <v>-26</v>
      </c>
      <c r="EW2029">
        <f t="shared" si="1259"/>
        <v>0.34202014332566871</v>
      </c>
      <c r="EX2029">
        <f t="shared" si="1221"/>
        <v>0.87744495470063677</v>
      </c>
      <c r="EZ2029">
        <f t="shared" si="1222"/>
        <v>57.497531468443704</v>
      </c>
      <c r="FB2029" s="9">
        <f t="shared" si="1277"/>
        <v>-39</v>
      </c>
      <c r="FD2029">
        <f t="shared" si="1260"/>
        <v>0.49999999999999994</v>
      </c>
      <c r="FE2029">
        <f t="shared" si="1223"/>
        <v>0.72952540378443875</v>
      </c>
      <c r="FG2029">
        <f t="shared" si="1224"/>
        <v>52.558204488495448</v>
      </c>
      <c r="FI2029" s="9">
        <f t="shared" si="1261"/>
        <v>-52</v>
      </c>
      <c r="FK2029">
        <f t="shared" si="1262"/>
        <v>0.64278760968653925</v>
      </c>
      <c r="FL2029">
        <f t="shared" si="1225"/>
        <v>0.53206975319307781</v>
      </c>
      <c r="FN2029">
        <f t="shared" si="1226"/>
        <v>45.318882823578598</v>
      </c>
      <c r="FP2029" s="9">
        <f t="shared" si="1263"/>
        <v>-67</v>
      </c>
      <c r="FQ2029" s="9">
        <f t="shared" si="1264"/>
        <v>-124</v>
      </c>
      <c r="FR2029">
        <f t="shared" si="1265"/>
        <v>0.76604444311897801</v>
      </c>
      <c r="FS2029">
        <f t="shared" si="1227"/>
        <v>0.28351276586373869</v>
      </c>
      <c r="FT2029">
        <f t="shared" si="1228"/>
        <v>43.583905423964843</v>
      </c>
      <c r="FU2029">
        <f t="shared" si="1266"/>
        <v>43.583905423964843</v>
      </c>
      <c r="FW2029" s="9">
        <f t="shared" si="1267"/>
        <v>-83</v>
      </c>
      <c r="FY2029">
        <f t="shared" si="1268"/>
        <v>0.8660254037844386</v>
      </c>
      <c r="FZ2029">
        <f t="shared" si="1229"/>
        <v>-3.1607595987587223E-3</v>
      </c>
      <c r="GB2029">
        <f t="shared" si="1230"/>
        <v>22.099252914857061</v>
      </c>
      <c r="GD2029" s="9">
        <f t="shared" si="1269"/>
        <v>-101</v>
      </c>
      <c r="GF2029">
        <f t="shared" si="1270"/>
        <v>0.93969262078590832</v>
      </c>
      <c r="GG2029">
        <f t="shared" si="1231"/>
        <v>-0.32234253956996833</v>
      </c>
      <c r="GI2029">
        <f t="shared" si="1232"/>
        <v>1.0536083439876458</v>
      </c>
      <c r="GK2029" s="9">
        <f t="shared" si="1271"/>
        <v>-120</v>
      </c>
      <c r="GM2029">
        <f t="shared" si="1272"/>
        <v>0.98480775301220802</v>
      </c>
      <c r="GN2029">
        <f t="shared" si="1233"/>
        <v>-0.6535903348633243</v>
      </c>
      <c r="GP2029">
        <f t="shared" si="1234"/>
        <v>-33.067982432539857</v>
      </c>
      <c r="GR2029" s="9">
        <f t="shared" si="1273"/>
        <v>-120</v>
      </c>
      <c r="GT2029">
        <f t="shared" si="1274"/>
        <v>0.98480775301220802</v>
      </c>
      <c r="GU2029">
        <f t="shared" si="1235"/>
        <v>-0.6535903348633243</v>
      </c>
      <c r="GW2029">
        <f t="shared" si="1236"/>
        <v>-33.067982432539857</v>
      </c>
      <c r="GY2029" s="9">
        <f t="shared" si="1275"/>
        <v>-124</v>
      </c>
      <c r="HA2029">
        <f t="shared" si="1276"/>
        <v>1</v>
      </c>
      <c r="HB2029">
        <f t="shared" si="1237"/>
        <v>-0.86799999999999988</v>
      </c>
      <c r="HD2029">
        <f t="shared" si="1238"/>
        <v>-71.919400679187063</v>
      </c>
    </row>
    <row r="2030" spans="1:212" x14ac:dyDescent="0.2">
      <c r="A2030">
        <v>-123</v>
      </c>
      <c r="B2030">
        <f t="shared" si="1193"/>
        <v>-123</v>
      </c>
      <c r="C2030">
        <f t="shared" si="1194"/>
        <v>-0.17364817766693033</v>
      </c>
      <c r="D2030">
        <f t="shared" si="1195"/>
        <v>0.99939419993623013</v>
      </c>
      <c r="E2030">
        <f t="shared" si="1239"/>
        <v>-12</v>
      </c>
      <c r="G2030">
        <f t="shared" si="1196"/>
        <v>-114.22554396381631</v>
      </c>
      <c r="M2030">
        <f t="shared" si="1197"/>
        <v>-0.34202014332566871</v>
      </c>
      <c r="N2030">
        <f t="shared" si="1198"/>
        <v>0.99954614586790047</v>
      </c>
      <c r="O2030">
        <f t="shared" si="1240"/>
        <v>-25</v>
      </c>
      <c r="P2030">
        <f t="shared" si="1199"/>
        <v>-130.27443428879607</v>
      </c>
      <c r="Q2030">
        <f t="shared" si="1200"/>
        <v>-130.27443428879607</v>
      </c>
      <c r="R2030">
        <f t="shared" si="1201"/>
        <v>-0.49999999999999994</v>
      </c>
      <c r="S2030">
        <f t="shared" si="1202"/>
        <v>1.2965254037844387</v>
      </c>
      <c r="U2030">
        <f t="shared" si="1241"/>
        <v>-38</v>
      </c>
      <c r="X2030">
        <f t="shared" si="1203"/>
        <v>-130.24602824735697</v>
      </c>
      <c r="Z2030">
        <f t="shared" si="1242"/>
        <v>-0.64278760968653925</v>
      </c>
      <c r="AA2030">
        <f t="shared" si="1204"/>
        <v>1.3194845750590882</v>
      </c>
      <c r="AB2030">
        <f t="shared" si="1243"/>
        <v>-123</v>
      </c>
      <c r="AC2030">
        <f t="shared" si="1244"/>
        <v>-51</v>
      </c>
      <c r="AE2030">
        <f t="shared" si="1205"/>
        <v>-121.84260227029674</v>
      </c>
      <c r="AG2030">
        <f t="shared" si="1245"/>
        <v>-0.76604444311897801</v>
      </c>
      <c r="AH2030">
        <f t="shared" si="1206"/>
        <v>1.3023518752119794</v>
      </c>
      <c r="AJ2030">
        <f t="shared" si="1246"/>
        <v>-66</v>
      </c>
      <c r="AL2030">
        <f t="shared" si="1207"/>
        <v>-127.71971742147954</v>
      </c>
      <c r="AN2030">
        <f t="shared" si="1247"/>
        <v>-0.8660254037844386</v>
      </c>
      <c r="AO2030">
        <f t="shared" si="1208"/>
        <v>1.2456478726584017</v>
      </c>
      <c r="AP2030">
        <f t="shared" si="1209"/>
        <v>-123</v>
      </c>
      <c r="AQ2030">
        <f t="shared" si="1248"/>
        <v>-82</v>
      </c>
      <c r="AS2030">
        <f t="shared" si="1210"/>
        <v>-130.30042177670057</v>
      </c>
      <c r="AU2030">
        <f t="shared" si="1249"/>
        <v>-0.93969262078590832</v>
      </c>
      <c r="AV2030">
        <f t="shared" si="1211"/>
        <v>1.1510954898223358</v>
      </c>
      <c r="AX2030">
        <f t="shared" si="1250"/>
        <v>-100</v>
      </c>
      <c r="AZ2030">
        <f t="shared" si="1212"/>
        <v>-139.85485792009837</v>
      </c>
      <c r="BB2030">
        <f t="shared" si="1251"/>
        <v>-0.98480775301220802</v>
      </c>
      <c r="BC2030">
        <f t="shared" si="1213"/>
        <v>1.0215676530104414</v>
      </c>
      <c r="BE2030">
        <f t="shared" si="1252"/>
        <v>-119</v>
      </c>
      <c r="BG2030">
        <f t="shared" si="1214"/>
        <v>-126.98118867421793</v>
      </c>
      <c r="BI2030">
        <f t="shared" si="1253"/>
        <v>-1</v>
      </c>
      <c r="BJ2030">
        <f t="shared" si="1215"/>
        <v>0.8610000000000001</v>
      </c>
      <c r="BL2030">
        <f t="shared" si="1254"/>
        <v>-123</v>
      </c>
      <c r="BN2030">
        <f t="shared" si="1216"/>
        <v>-70.199292178044743</v>
      </c>
      <c r="EL2030">
        <v>-123</v>
      </c>
      <c r="EM2030">
        <f t="shared" si="1217"/>
        <v>-12.498118401479367</v>
      </c>
      <c r="EN2030">
        <f t="shared" si="1255"/>
        <v>0.77000000000000046</v>
      </c>
      <c r="EO2030" s="9">
        <f t="shared" si="1256"/>
        <v>-13</v>
      </c>
      <c r="EQ2030">
        <f t="shared" si="1257"/>
        <v>0.17364817766693033</v>
      </c>
      <c r="ER2030">
        <f t="shared" si="1218"/>
        <v>0.96900576884451739</v>
      </c>
      <c r="ES2030">
        <f t="shared" si="1219"/>
        <v>60.376526375099587</v>
      </c>
      <c r="ET2030">
        <f t="shared" si="1220"/>
        <v>60.376526375099566</v>
      </c>
      <c r="EU2030" s="9">
        <f t="shared" si="1258"/>
        <v>-26</v>
      </c>
      <c r="EW2030">
        <f t="shared" si="1259"/>
        <v>0.34202014332566871</v>
      </c>
      <c r="EX2030">
        <f t="shared" si="1221"/>
        <v>0.87744495470063677</v>
      </c>
      <c r="EZ2030">
        <f t="shared" si="1222"/>
        <v>57.497531468443704</v>
      </c>
      <c r="FB2030" s="9">
        <f t="shared" si="1277"/>
        <v>-39</v>
      </c>
      <c r="FD2030">
        <f t="shared" si="1260"/>
        <v>0.49999999999999994</v>
      </c>
      <c r="FE2030">
        <f t="shared" si="1223"/>
        <v>0.72952540378443875</v>
      </c>
      <c r="FG2030">
        <f t="shared" si="1224"/>
        <v>52.558204488495448</v>
      </c>
      <c r="FI2030" s="9">
        <f t="shared" si="1261"/>
        <v>-52</v>
      </c>
      <c r="FK2030">
        <f t="shared" si="1262"/>
        <v>0.64278760968653925</v>
      </c>
      <c r="FL2030">
        <f t="shared" si="1225"/>
        <v>0.53206975319307781</v>
      </c>
      <c r="FN2030">
        <f t="shared" si="1226"/>
        <v>45.318882823578598</v>
      </c>
      <c r="FP2030" s="9">
        <f t="shared" si="1263"/>
        <v>-67</v>
      </c>
      <c r="FQ2030" s="9">
        <f t="shared" si="1264"/>
        <v>-123</v>
      </c>
      <c r="FR2030">
        <f t="shared" si="1265"/>
        <v>0.76604444311897801</v>
      </c>
      <c r="FS2030">
        <f t="shared" si="1227"/>
        <v>0.28351276586373869</v>
      </c>
      <c r="FT2030">
        <f t="shared" si="1228"/>
        <v>43.603366989830896</v>
      </c>
      <c r="FU2030">
        <f t="shared" si="1266"/>
        <v>43.603366989830896</v>
      </c>
      <c r="FW2030" s="9">
        <f t="shared" si="1267"/>
        <v>-83</v>
      </c>
      <c r="FY2030">
        <f t="shared" si="1268"/>
        <v>0.8660254037844386</v>
      </c>
      <c r="FZ2030">
        <f t="shared" si="1229"/>
        <v>-3.1607595987587223E-3</v>
      </c>
      <c r="GB2030">
        <f t="shared" si="1230"/>
        <v>22.099252914857061</v>
      </c>
      <c r="GD2030" s="9">
        <f t="shared" si="1269"/>
        <v>-101</v>
      </c>
      <c r="GF2030">
        <f t="shared" si="1270"/>
        <v>0.93969262078590832</v>
      </c>
      <c r="GG2030">
        <f t="shared" si="1231"/>
        <v>-0.32234253956996833</v>
      </c>
      <c r="GI2030">
        <f t="shared" si="1232"/>
        <v>1.0536083439876458</v>
      </c>
      <c r="GK2030" s="9">
        <f t="shared" si="1271"/>
        <v>-120</v>
      </c>
      <c r="GM2030">
        <f t="shared" si="1272"/>
        <v>0.98480775301220802</v>
      </c>
      <c r="GN2030">
        <f t="shared" si="1233"/>
        <v>-0.6535903348633243</v>
      </c>
      <c r="GP2030">
        <f t="shared" si="1234"/>
        <v>-33.067982432539857</v>
      </c>
      <c r="GR2030" s="9">
        <f t="shared" si="1273"/>
        <v>-120</v>
      </c>
      <c r="GT2030">
        <f t="shared" si="1274"/>
        <v>0.98480775301220802</v>
      </c>
      <c r="GU2030">
        <f t="shared" si="1235"/>
        <v>-0.6535903348633243</v>
      </c>
      <c r="GW2030">
        <f t="shared" si="1236"/>
        <v>-33.067982432539857</v>
      </c>
      <c r="GY2030" s="9">
        <f t="shared" si="1275"/>
        <v>-123</v>
      </c>
      <c r="HA2030">
        <f t="shared" si="1276"/>
        <v>1</v>
      </c>
      <c r="HB2030">
        <f t="shared" si="1237"/>
        <v>-0.86099999999999988</v>
      </c>
      <c r="HD2030">
        <f t="shared" si="1238"/>
        <v>-70.199292178044686</v>
      </c>
    </row>
    <row r="2031" spans="1:212" x14ac:dyDescent="0.2">
      <c r="A2031">
        <v>-122</v>
      </c>
      <c r="B2031">
        <f t="shared" si="1193"/>
        <v>-122</v>
      </c>
      <c r="C2031">
        <f t="shared" si="1194"/>
        <v>-0.17364817766693033</v>
      </c>
      <c r="D2031">
        <f t="shared" si="1195"/>
        <v>0.99939419993623013</v>
      </c>
      <c r="E2031">
        <f t="shared" si="1239"/>
        <v>-12</v>
      </c>
      <c r="G2031">
        <f t="shared" si="1196"/>
        <v>-114.22554396381631</v>
      </c>
      <c r="M2031">
        <f t="shared" si="1197"/>
        <v>-0.34202014332566871</v>
      </c>
      <c r="N2031">
        <f t="shared" si="1198"/>
        <v>0.99954614586790047</v>
      </c>
      <c r="O2031">
        <f t="shared" si="1240"/>
        <v>-25</v>
      </c>
      <c r="P2031">
        <f t="shared" si="1199"/>
        <v>-130.27443428879607</v>
      </c>
      <c r="Q2031">
        <f t="shared" si="1200"/>
        <v>-130.27443428879607</v>
      </c>
      <c r="R2031">
        <f t="shared" si="1201"/>
        <v>-0.49999999999999994</v>
      </c>
      <c r="S2031">
        <f t="shared" si="1202"/>
        <v>1.2930254037844386</v>
      </c>
      <c r="U2031">
        <f t="shared" si="1241"/>
        <v>-38</v>
      </c>
      <c r="X2031">
        <f t="shared" si="1203"/>
        <v>-130.24602824735697</v>
      </c>
      <c r="Z2031">
        <f t="shared" si="1242"/>
        <v>-0.64278760968653925</v>
      </c>
      <c r="AA2031">
        <f t="shared" si="1204"/>
        <v>1.3149850617912824</v>
      </c>
      <c r="AB2031">
        <f t="shared" si="1243"/>
        <v>-122</v>
      </c>
      <c r="AC2031">
        <f t="shared" si="1244"/>
        <v>-51</v>
      </c>
      <c r="AE2031">
        <f t="shared" si="1205"/>
        <v>-121.84260227029674</v>
      </c>
      <c r="AG2031">
        <f t="shared" si="1245"/>
        <v>-0.76604444311897801</v>
      </c>
      <c r="AH2031">
        <f t="shared" si="1206"/>
        <v>1.2969895641101465</v>
      </c>
      <c r="AJ2031">
        <f t="shared" si="1246"/>
        <v>-66</v>
      </c>
      <c r="AL2031">
        <f t="shared" si="1207"/>
        <v>-127.71971742147954</v>
      </c>
      <c r="AN2031">
        <f t="shared" si="1247"/>
        <v>-0.8660254037844386</v>
      </c>
      <c r="AO2031">
        <f t="shared" si="1208"/>
        <v>1.2395856948319106</v>
      </c>
      <c r="AP2031">
        <f t="shared" si="1209"/>
        <v>-122</v>
      </c>
      <c r="AQ2031">
        <f t="shared" si="1248"/>
        <v>-82</v>
      </c>
      <c r="AS2031">
        <f t="shared" si="1210"/>
        <v>-130.30042177670057</v>
      </c>
      <c r="AU2031">
        <f t="shared" si="1249"/>
        <v>-0.93969262078590832</v>
      </c>
      <c r="AV2031">
        <f t="shared" si="1211"/>
        <v>1.1445176414768345</v>
      </c>
      <c r="AX2031">
        <f t="shared" si="1250"/>
        <v>-100</v>
      </c>
      <c r="AZ2031">
        <f t="shared" si="1212"/>
        <v>-139.85485792009837</v>
      </c>
      <c r="BB2031">
        <f t="shared" si="1251"/>
        <v>-0.98480775301220802</v>
      </c>
      <c r="BC2031">
        <f t="shared" si="1213"/>
        <v>1.014673998739356</v>
      </c>
      <c r="BE2031">
        <f t="shared" si="1252"/>
        <v>-119</v>
      </c>
      <c r="BG2031">
        <f t="shared" si="1214"/>
        <v>-126.98118867421793</v>
      </c>
      <c r="BI2031">
        <f t="shared" si="1253"/>
        <v>-1</v>
      </c>
      <c r="BJ2031">
        <f t="shared" si="1215"/>
        <v>0.85400000000000009</v>
      </c>
      <c r="BL2031">
        <f t="shared" si="1254"/>
        <v>-122</v>
      </c>
      <c r="BN2031">
        <f t="shared" si="1216"/>
        <v>-68.532427820311952</v>
      </c>
      <c r="EL2031">
        <v>-122</v>
      </c>
      <c r="EM2031">
        <f t="shared" si="1217"/>
        <v>-12.498152642971711</v>
      </c>
      <c r="EN2031">
        <f t="shared" si="1255"/>
        <v>0.78000000000000047</v>
      </c>
      <c r="EO2031" s="9">
        <f t="shared" si="1256"/>
        <v>-13</v>
      </c>
      <c r="EQ2031">
        <f t="shared" si="1257"/>
        <v>0.17364817766693033</v>
      </c>
      <c r="ER2031">
        <f t="shared" si="1218"/>
        <v>0.96900576884451739</v>
      </c>
      <c r="ES2031">
        <f t="shared" si="1219"/>
        <v>60.376526375099587</v>
      </c>
      <c r="ET2031">
        <f t="shared" si="1220"/>
        <v>60.376526375099566</v>
      </c>
      <c r="EU2031" s="9">
        <f t="shared" si="1258"/>
        <v>-26</v>
      </c>
      <c r="EW2031">
        <f t="shared" si="1259"/>
        <v>0.34202014332566871</v>
      </c>
      <c r="EX2031">
        <f t="shared" si="1221"/>
        <v>0.87744495470063677</v>
      </c>
      <c r="EZ2031">
        <f t="shared" si="1222"/>
        <v>57.497531468443704</v>
      </c>
      <c r="FB2031" s="9">
        <f t="shared" si="1277"/>
        <v>-39</v>
      </c>
      <c r="FD2031">
        <f t="shared" si="1260"/>
        <v>0.49999999999999994</v>
      </c>
      <c r="FE2031">
        <f t="shared" si="1223"/>
        <v>0.72952540378443875</v>
      </c>
      <c r="FG2031">
        <f t="shared" si="1224"/>
        <v>52.558204488495448</v>
      </c>
      <c r="FI2031" s="9">
        <f t="shared" si="1261"/>
        <v>-52</v>
      </c>
      <c r="FK2031">
        <f t="shared" si="1262"/>
        <v>0.64278760968653925</v>
      </c>
      <c r="FL2031">
        <f t="shared" si="1225"/>
        <v>0.53206975319307781</v>
      </c>
      <c r="FN2031">
        <f t="shared" si="1226"/>
        <v>45.318882823578598</v>
      </c>
      <c r="FP2031" s="9">
        <f t="shared" si="1263"/>
        <v>-67</v>
      </c>
      <c r="FQ2031" s="9">
        <f t="shared" si="1264"/>
        <v>-122</v>
      </c>
      <c r="FR2031">
        <f t="shared" si="1265"/>
        <v>0.76604444311897801</v>
      </c>
      <c r="FS2031">
        <f t="shared" si="1227"/>
        <v>0.28351276586373869</v>
      </c>
      <c r="FT2031">
        <f t="shared" si="1228"/>
        <v>43.617463941285493</v>
      </c>
      <c r="FU2031">
        <f t="shared" si="1266"/>
        <v>43.617463941285493</v>
      </c>
      <c r="FW2031" s="9">
        <f t="shared" si="1267"/>
        <v>-83</v>
      </c>
      <c r="FY2031">
        <f t="shared" si="1268"/>
        <v>0.8660254037844386</v>
      </c>
      <c r="FZ2031">
        <f t="shared" si="1229"/>
        <v>-3.1607595987587223E-3</v>
      </c>
      <c r="GB2031">
        <f t="shared" si="1230"/>
        <v>22.099252914857061</v>
      </c>
      <c r="GD2031" s="9">
        <f t="shared" si="1269"/>
        <v>-101</v>
      </c>
      <c r="GF2031">
        <f t="shared" si="1270"/>
        <v>0.93969262078590832</v>
      </c>
      <c r="GG2031">
        <f t="shared" si="1231"/>
        <v>-0.32234253956996833</v>
      </c>
      <c r="GI2031">
        <f t="shared" si="1232"/>
        <v>1.0536083439876458</v>
      </c>
      <c r="GK2031" s="9">
        <f t="shared" si="1271"/>
        <v>-120</v>
      </c>
      <c r="GM2031">
        <f t="shared" si="1272"/>
        <v>0.98480775301220802</v>
      </c>
      <c r="GN2031">
        <f t="shared" si="1233"/>
        <v>-0.6535903348633243</v>
      </c>
      <c r="GP2031">
        <f t="shared" si="1234"/>
        <v>-33.067982432539857</v>
      </c>
      <c r="GR2031" s="9">
        <f t="shared" si="1273"/>
        <v>-120</v>
      </c>
      <c r="GT2031">
        <f t="shared" si="1274"/>
        <v>0.98480775301220802</v>
      </c>
      <c r="GU2031">
        <f t="shared" si="1235"/>
        <v>-0.6535903348633243</v>
      </c>
      <c r="GW2031">
        <f t="shared" si="1236"/>
        <v>-33.067982432539857</v>
      </c>
      <c r="GY2031" s="9">
        <f t="shared" si="1275"/>
        <v>-122</v>
      </c>
      <c r="HA2031">
        <f t="shared" si="1276"/>
        <v>1</v>
      </c>
      <c r="HB2031">
        <f t="shared" si="1237"/>
        <v>-0.85399999999999987</v>
      </c>
      <c r="HD2031">
        <f t="shared" si="1238"/>
        <v>-68.532427820311867</v>
      </c>
    </row>
    <row r="2032" spans="1:212" x14ac:dyDescent="0.2">
      <c r="A2032">
        <v>-121</v>
      </c>
      <c r="B2032">
        <f t="shared" si="1193"/>
        <v>-121</v>
      </c>
      <c r="C2032">
        <f t="shared" si="1194"/>
        <v>-0.17364817766693033</v>
      </c>
      <c r="D2032">
        <f t="shared" si="1195"/>
        <v>0.99939419993623013</v>
      </c>
      <c r="E2032">
        <f t="shared" si="1239"/>
        <v>-12</v>
      </c>
      <c r="G2032">
        <f t="shared" si="1196"/>
        <v>-114.22554396381631</v>
      </c>
      <c r="M2032">
        <f t="shared" si="1197"/>
        <v>-0.34202014332566871</v>
      </c>
      <c r="N2032">
        <f t="shared" si="1198"/>
        <v>0.99954614586790047</v>
      </c>
      <c r="O2032">
        <f t="shared" si="1240"/>
        <v>-25</v>
      </c>
      <c r="P2032">
        <f t="shared" si="1199"/>
        <v>-130.27443428879607</v>
      </c>
      <c r="Q2032">
        <f t="shared" si="1200"/>
        <v>-130.27443428879607</v>
      </c>
      <c r="R2032">
        <f t="shared" si="1201"/>
        <v>-0.49999999999999994</v>
      </c>
      <c r="S2032">
        <f t="shared" si="1202"/>
        <v>1.2895254037844386</v>
      </c>
      <c r="U2032">
        <f t="shared" si="1241"/>
        <v>-38</v>
      </c>
      <c r="X2032">
        <f t="shared" si="1203"/>
        <v>-130.24602824735697</v>
      </c>
      <c r="Z2032">
        <f t="shared" si="1242"/>
        <v>-0.64278760968653925</v>
      </c>
      <c r="AA2032">
        <f t="shared" si="1204"/>
        <v>1.3104855485234768</v>
      </c>
      <c r="AB2032">
        <f t="shared" si="1243"/>
        <v>-121</v>
      </c>
      <c r="AC2032">
        <f t="shared" si="1244"/>
        <v>-51</v>
      </c>
      <c r="AE2032">
        <f t="shared" si="1205"/>
        <v>-121.84260227029674</v>
      </c>
      <c r="AG2032">
        <f t="shared" si="1245"/>
        <v>-0.76604444311897801</v>
      </c>
      <c r="AH2032">
        <f t="shared" si="1206"/>
        <v>1.2916272530083137</v>
      </c>
      <c r="AJ2032">
        <f t="shared" si="1246"/>
        <v>-66</v>
      </c>
      <c r="AL2032">
        <f t="shared" si="1207"/>
        <v>-127.71971742147954</v>
      </c>
      <c r="AN2032">
        <f t="shared" si="1247"/>
        <v>-0.8660254037844386</v>
      </c>
      <c r="AO2032">
        <f t="shared" si="1208"/>
        <v>1.2335235170054197</v>
      </c>
      <c r="AP2032">
        <f t="shared" si="1209"/>
        <v>-121</v>
      </c>
      <c r="AQ2032">
        <f t="shared" si="1248"/>
        <v>-82</v>
      </c>
      <c r="AS2032">
        <f t="shared" si="1210"/>
        <v>-130.30042177670057</v>
      </c>
      <c r="AU2032">
        <f t="shared" si="1249"/>
        <v>-0.93969262078590832</v>
      </c>
      <c r="AV2032">
        <f t="shared" si="1211"/>
        <v>1.1379397931313331</v>
      </c>
      <c r="AX2032">
        <f t="shared" si="1250"/>
        <v>-100</v>
      </c>
      <c r="AZ2032">
        <f t="shared" si="1212"/>
        <v>-139.85485792009837</v>
      </c>
      <c r="BB2032">
        <f t="shared" si="1251"/>
        <v>-0.98480775301220802</v>
      </c>
      <c r="BC2032">
        <f t="shared" si="1213"/>
        <v>1.0077803444682707</v>
      </c>
      <c r="BE2032">
        <f t="shared" si="1252"/>
        <v>-119</v>
      </c>
      <c r="BG2032">
        <f t="shared" si="1214"/>
        <v>-126.98118867421793</v>
      </c>
      <c r="BI2032">
        <f t="shared" si="1253"/>
        <v>-1</v>
      </c>
      <c r="BJ2032">
        <f t="shared" si="1215"/>
        <v>0.84700000000000009</v>
      </c>
      <c r="BL2032">
        <f t="shared" si="1254"/>
        <v>-121</v>
      </c>
      <c r="BN2032">
        <f t="shared" si="1216"/>
        <v>-66.915301522433836</v>
      </c>
      <c r="EL2032">
        <v>-121</v>
      </c>
      <c r="EM2032">
        <f t="shared" si="1217"/>
        <v>-12.498182411096231</v>
      </c>
      <c r="EN2032">
        <f t="shared" si="1255"/>
        <v>0.79000000000000048</v>
      </c>
      <c r="EO2032" s="9">
        <f t="shared" si="1256"/>
        <v>-13</v>
      </c>
      <c r="EQ2032">
        <f t="shared" si="1257"/>
        <v>0.17364817766693033</v>
      </c>
      <c r="ER2032">
        <f t="shared" si="1218"/>
        <v>0.96900576884451739</v>
      </c>
      <c r="ES2032">
        <f t="shared" si="1219"/>
        <v>60.376526375099587</v>
      </c>
      <c r="ET2032">
        <f t="shared" si="1220"/>
        <v>60.376526375099566</v>
      </c>
      <c r="EU2032" s="9">
        <f t="shared" si="1258"/>
        <v>-26</v>
      </c>
      <c r="EW2032">
        <f t="shared" si="1259"/>
        <v>0.34202014332566871</v>
      </c>
      <c r="EX2032">
        <f t="shared" si="1221"/>
        <v>0.87744495470063677</v>
      </c>
      <c r="EZ2032">
        <f t="shared" si="1222"/>
        <v>57.497531468443704</v>
      </c>
      <c r="FB2032" s="9">
        <f t="shared" si="1277"/>
        <v>-39</v>
      </c>
      <c r="FD2032">
        <f t="shared" si="1260"/>
        <v>0.49999999999999994</v>
      </c>
      <c r="FE2032">
        <f t="shared" si="1223"/>
        <v>0.72952540378443875</v>
      </c>
      <c r="FG2032">
        <f t="shared" si="1224"/>
        <v>52.558204488495448</v>
      </c>
      <c r="FI2032" s="9">
        <f t="shared" si="1261"/>
        <v>-52</v>
      </c>
      <c r="FK2032">
        <f t="shared" si="1262"/>
        <v>0.64278760968653925</v>
      </c>
      <c r="FL2032">
        <f t="shared" si="1225"/>
        <v>0.53206975319307781</v>
      </c>
      <c r="FN2032">
        <f t="shared" si="1226"/>
        <v>45.318882823578598</v>
      </c>
      <c r="FP2032" s="9">
        <f t="shared" si="1263"/>
        <v>-67</v>
      </c>
      <c r="FQ2032" s="9">
        <f t="shared" si="1264"/>
        <v>-121</v>
      </c>
      <c r="FR2032">
        <f t="shared" si="1265"/>
        <v>0.76604444311897801</v>
      </c>
      <c r="FS2032">
        <f t="shared" si="1227"/>
        <v>0.28351276586373869</v>
      </c>
      <c r="FT2032">
        <f t="shared" si="1228"/>
        <v>43.626197494920547</v>
      </c>
      <c r="FU2032">
        <f t="shared" si="1266"/>
        <v>43.626197494920547</v>
      </c>
      <c r="FW2032" s="9">
        <f t="shared" si="1267"/>
        <v>-83</v>
      </c>
      <c r="FY2032">
        <f t="shared" si="1268"/>
        <v>0.8660254037844386</v>
      </c>
      <c r="FZ2032">
        <f t="shared" si="1229"/>
        <v>-3.1607595987587223E-3</v>
      </c>
      <c r="GB2032">
        <f t="shared" si="1230"/>
        <v>22.099252914857061</v>
      </c>
      <c r="GD2032" s="9">
        <f t="shared" si="1269"/>
        <v>-101</v>
      </c>
      <c r="GF2032">
        <f t="shared" si="1270"/>
        <v>0.93969262078590832</v>
      </c>
      <c r="GG2032">
        <f t="shared" si="1231"/>
        <v>-0.32234253956996833</v>
      </c>
      <c r="GI2032">
        <f t="shared" si="1232"/>
        <v>1.0536083439876458</v>
      </c>
      <c r="GK2032" s="9">
        <f t="shared" si="1271"/>
        <v>-120</v>
      </c>
      <c r="GM2032">
        <f t="shared" si="1272"/>
        <v>0.98480775301220802</v>
      </c>
      <c r="GN2032">
        <f t="shared" si="1233"/>
        <v>-0.6535903348633243</v>
      </c>
      <c r="GP2032">
        <f t="shared" si="1234"/>
        <v>-33.067982432539857</v>
      </c>
      <c r="GR2032" s="9">
        <f t="shared" si="1273"/>
        <v>-120</v>
      </c>
      <c r="GT2032">
        <f t="shared" si="1274"/>
        <v>0.98480775301220802</v>
      </c>
      <c r="GU2032">
        <f t="shared" si="1235"/>
        <v>-0.6535903348633243</v>
      </c>
      <c r="GW2032">
        <f t="shared" si="1236"/>
        <v>-33.067982432539857</v>
      </c>
      <c r="GY2032" s="9">
        <f t="shared" si="1275"/>
        <v>-121</v>
      </c>
      <c r="HA2032">
        <f t="shared" si="1276"/>
        <v>1</v>
      </c>
      <c r="HB2032">
        <f t="shared" si="1237"/>
        <v>-0.84699999999999986</v>
      </c>
      <c r="HD2032">
        <f t="shared" si="1238"/>
        <v>-66.915301522433779</v>
      </c>
    </row>
    <row r="2033" spans="1:212" x14ac:dyDescent="0.2">
      <c r="A2033">
        <v>-120</v>
      </c>
      <c r="B2033">
        <f t="shared" si="1193"/>
        <v>-120</v>
      </c>
      <c r="C2033">
        <f t="shared" si="1194"/>
        <v>-0.17364817766693033</v>
      </c>
      <c r="D2033">
        <f t="shared" si="1195"/>
        <v>0.99939419993623013</v>
      </c>
      <c r="E2033">
        <f t="shared" si="1239"/>
        <v>-12</v>
      </c>
      <c r="G2033">
        <f t="shared" si="1196"/>
        <v>-114.22554396381631</v>
      </c>
      <c r="M2033">
        <f t="shared" si="1197"/>
        <v>-0.34202014332566871</v>
      </c>
      <c r="N2033">
        <f t="shared" si="1198"/>
        <v>0.99954614586790047</v>
      </c>
      <c r="O2033">
        <f t="shared" si="1240"/>
        <v>-25</v>
      </c>
      <c r="P2033">
        <f t="shared" si="1199"/>
        <v>-130.27443428879607</v>
      </c>
      <c r="Q2033">
        <f t="shared" si="1200"/>
        <v>-130.27443428879607</v>
      </c>
      <c r="R2033">
        <f t="shared" si="1201"/>
        <v>-0.49999999999999994</v>
      </c>
      <c r="S2033">
        <f t="shared" si="1202"/>
        <v>1.2860254037844387</v>
      </c>
      <c r="U2033">
        <f t="shared" si="1241"/>
        <v>-38</v>
      </c>
      <c r="X2033">
        <f t="shared" si="1203"/>
        <v>-130.24602824735697</v>
      </c>
      <c r="Z2033">
        <f t="shared" si="1242"/>
        <v>-0.64278760968653925</v>
      </c>
      <c r="AA2033">
        <f t="shared" si="1204"/>
        <v>1.3059860352556709</v>
      </c>
      <c r="AB2033">
        <f t="shared" si="1243"/>
        <v>-120</v>
      </c>
      <c r="AC2033">
        <f t="shared" si="1244"/>
        <v>-51</v>
      </c>
      <c r="AE2033">
        <f t="shared" si="1205"/>
        <v>-121.84260227029674</v>
      </c>
      <c r="AG2033">
        <f t="shared" si="1245"/>
        <v>-0.76604444311897801</v>
      </c>
      <c r="AH2033">
        <f t="shared" si="1206"/>
        <v>1.2862649419064809</v>
      </c>
      <c r="AJ2033">
        <f t="shared" si="1246"/>
        <v>-66</v>
      </c>
      <c r="AL2033">
        <f t="shared" si="1207"/>
        <v>-127.71971742147954</v>
      </c>
      <c r="AN2033">
        <f t="shared" si="1247"/>
        <v>-0.8660254037844386</v>
      </c>
      <c r="AO2033">
        <f t="shared" si="1208"/>
        <v>1.2274613391789284</v>
      </c>
      <c r="AP2033">
        <f t="shared" si="1209"/>
        <v>-120</v>
      </c>
      <c r="AQ2033">
        <f t="shared" si="1248"/>
        <v>-82</v>
      </c>
      <c r="AS2033">
        <f t="shared" si="1210"/>
        <v>-130.30042177670057</v>
      </c>
      <c r="AU2033">
        <f t="shared" si="1249"/>
        <v>-0.93969262078590832</v>
      </c>
      <c r="AV2033">
        <f t="shared" si="1211"/>
        <v>1.1313619447858319</v>
      </c>
      <c r="AX2033">
        <f t="shared" si="1250"/>
        <v>-100</v>
      </c>
      <c r="AZ2033">
        <f t="shared" si="1212"/>
        <v>-139.85485792009837</v>
      </c>
      <c r="BB2033">
        <f t="shared" si="1251"/>
        <v>-0.98480775301220802</v>
      </c>
      <c r="BC2033">
        <f t="shared" si="1213"/>
        <v>1.0008866901971851</v>
      </c>
      <c r="BE2033">
        <f t="shared" si="1252"/>
        <v>-119</v>
      </c>
      <c r="BG2033">
        <f t="shared" si="1214"/>
        <v>-126.98118867421793</v>
      </c>
      <c r="BI2033">
        <f t="shared" si="1253"/>
        <v>-1</v>
      </c>
      <c r="BJ2033">
        <f t="shared" si="1215"/>
        <v>0.84000000000000008</v>
      </c>
      <c r="BL2033">
        <f t="shared" si="1254"/>
        <v>-120</v>
      </c>
      <c r="BN2033">
        <f t="shared" si="1216"/>
        <v>-65.344800192854095</v>
      </c>
      <c r="EL2033">
        <v>-120</v>
      </c>
      <c r="EM2033">
        <f t="shared" si="1217"/>
        <v>-12.498208290261266</v>
      </c>
      <c r="EN2033">
        <f t="shared" si="1255"/>
        <v>0.80000000000000049</v>
      </c>
      <c r="EO2033" s="9">
        <f t="shared" si="1256"/>
        <v>-13</v>
      </c>
      <c r="EQ2033">
        <f t="shared" si="1257"/>
        <v>0.17364817766693033</v>
      </c>
      <c r="ER2033">
        <f t="shared" si="1218"/>
        <v>0.96900576884451739</v>
      </c>
      <c r="ES2033">
        <f t="shared" si="1219"/>
        <v>60.376526375099587</v>
      </c>
      <c r="ET2033">
        <f t="shared" si="1220"/>
        <v>60.376526375099566</v>
      </c>
      <c r="EU2033" s="9">
        <f t="shared" si="1258"/>
        <v>-26</v>
      </c>
      <c r="EW2033">
        <f t="shared" si="1259"/>
        <v>0.34202014332566871</v>
      </c>
      <c r="EX2033">
        <f t="shared" si="1221"/>
        <v>0.87744495470063677</v>
      </c>
      <c r="EZ2033">
        <f t="shared" si="1222"/>
        <v>57.497531468443704</v>
      </c>
      <c r="FB2033" s="9">
        <f t="shared" si="1277"/>
        <v>-39</v>
      </c>
      <c r="FD2033">
        <f t="shared" si="1260"/>
        <v>0.49999999999999994</v>
      </c>
      <c r="FE2033">
        <f t="shared" si="1223"/>
        <v>0.72952540378443875</v>
      </c>
      <c r="FG2033">
        <f t="shared" si="1224"/>
        <v>52.558204488495448</v>
      </c>
      <c r="FI2033" s="9">
        <f t="shared" si="1261"/>
        <v>-52</v>
      </c>
      <c r="FK2033">
        <f t="shared" si="1262"/>
        <v>0.64278760968653925</v>
      </c>
      <c r="FL2033">
        <f t="shared" si="1225"/>
        <v>0.53206975319307781</v>
      </c>
      <c r="FN2033">
        <f t="shared" si="1226"/>
        <v>45.318882823578598</v>
      </c>
      <c r="FP2033" s="9">
        <f t="shared" si="1263"/>
        <v>-67</v>
      </c>
      <c r="FQ2033" s="9">
        <f t="shared" si="1264"/>
        <v>-120</v>
      </c>
      <c r="FR2033">
        <f t="shared" si="1265"/>
        <v>0.76604444311897801</v>
      </c>
      <c r="FS2033">
        <f t="shared" si="1227"/>
        <v>0.28351276586373869</v>
      </c>
      <c r="FT2033">
        <f t="shared" si="1228"/>
        <v>43.629568404272725</v>
      </c>
      <c r="FU2033">
        <f t="shared" si="1266"/>
        <v>43.629568404272725</v>
      </c>
      <c r="FW2033" s="9">
        <f t="shared" si="1267"/>
        <v>-83</v>
      </c>
      <c r="FY2033">
        <f t="shared" si="1268"/>
        <v>0.8660254037844386</v>
      </c>
      <c r="FZ2033">
        <f t="shared" si="1229"/>
        <v>-3.1607595987587223E-3</v>
      </c>
      <c r="GB2033">
        <f t="shared" si="1230"/>
        <v>22.099252914857061</v>
      </c>
      <c r="GD2033" s="9">
        <f t="shared" si="1269"/>
        <v>-101</v>
      </c>
      <c r="GF2033">
        <f t="shared" si="1270"/>
        <v>0.93969262078590832</v>
      </c>
      <c r="GG2033">
        <f t="shared" si="1231"/>
        <v>-0.32234253956996833</v>
      </c>
      <c r="GI2033">
        <f t="shared" si="1232"/>
        <v>1.0536083439876458</v>
      </c>
      <c r="GK2033" s="9">
        <f t="shared" si="1271"/>
        <v>-120</v>
      </c>
      <c r="GM2033">
        <f t="shared" si="1272"/>
        <v>0.98480775301220802</v>
      </c>
      <c r="GN2033">
        <f t="shared" si="1233"/>
        <v>-0.6535903348633243</v>
      </c>
      <c r="GP2033">
        <f t="shared" si="1234"/>
        <v>-33.067982432539857</v>
      </c>
      <c r="GR2033" s="9">
        <f t="shared" si="1273"/>
        <v>-120</v>
      </c>
      <c r="GT2033">
        <f t="shared" si="1274"/>
        <v>0.98480775301220802</v>
      </c>
      <c r="GU2033">
        <f t="shared" si="1235"/>
        <v>-0.6535903348633243</v>
      </c>
      <c r="GW2033">
        <f t="shared" si="1236"/>
        <v>-33.067982432539857</v>
      </c>
      <c r="GY2033" s="9">
        <f t="shared" si="1275"/>
        <v>-120</v>
      </c>
      <c r="HA2033">
        <f t="shared" si="1276"/>
        <v>1</v>
      </c>
      <c r="HB2033">
        <f t="shared" si="1237"/>
        <v>-0.83999999999999986</v>
      </c>
      <c r="HD2033">
        <f t="shared" si="1238"/>
        <v>-65.344800192854038</v>
      </c>
    </row>
    <row r="2034" spans="1:212" x14ac:dyDescent="0.2">
      <c r="A2034">
        <v>-119</v>
      </c>
      <c r="B2034">
        <f t="shared" si="1193"/>
        <v>-119</v>
      </c>
      <c r="C2034">
        <f t="shared" si="1194"/>
        <v>-0.17364817766693033</v>
      </c>
      <c r="D2034">
        <f t="shared" si="1195"/>
        <v>0.99939419993623013</v>
      </c>
      <c r="E2034">
        <f t="shared" si="1239"/>
        <v>-12</v>
      </c>
      <c r="G2034">
        <f t="shared" si="1196"/>
        <v>-114.22554396381631</v>
      </c>
      <c r="M2034">
        <f t="shared" si="1197"/>
        <v>-0.34202014332566871</v>
      </c>
      <c r="N2034">
        <f t="shared" si="1198"/>
        <v>0.99954614586790047</v>
      </c>
      <c r="O2034">
        <f t="shared" si="1240"/>
        <v>-25</v>
      </c>
      <c r="P2034">
        <f t="shared" si="1199"/>
        <v>-130.27443428879607</v>
      </c>
      <c r="Q2034">
        <f t="shared" si="1200"/>
        <v>-130.27443428879607</v>
      </c>
      <c r="R2034">
        <f t="shared" si="1201"/>
        <v>-0.49999999999999994</v>
      </c>
      <c r="S2034">
        <f t="shared" si="1202"/>
        <v>1.2825254037844387</v>
      </c>
      <c r="U2034">
        <f t="shared" si="1241"/>
        <v>-38</v>
      </c>
      <c r="X2034">
        <f t="shared" si="1203"/>
        <v>-130.24602824735697</v>
      </c>
      <c r="Z2034">
        <f t="shared" si="1242"/>
        <v>-0.64278760968653925</v>
      </c>
      <c r="AA2034">
        <f t="shared" si="1204"/>
        <v>1.3014865219878651</v>
      </c>
      <c r="AB2034">
        <f t="shared" si="1243"/>
        <v>-119</v>
      </c>
      <c r="AC2034">
        <f t="shared" si="1244"/>
        <v>-51</v>
      </c>
      <c r="AE2034">
        <f t="shared" si="1205"/>
        <v>-121.84260227029674</v>
      </c>
      <c r="AG2034">
        <f t="shared" si="1245"/>
        <v>-0.76604444311897801</v>
      </c>
      <c r="AH2034">
        <f t="shared" si="1206"/>
        <v>1.2809026308046481</v>
      </c>
      <c r="AJ2034">
        <f t="shared" si="1246"/>
        <v>-66</v>
      </c>
      <c r="AL2034">
        <f t="shared" si="1207"/>
        <v>-127.71971742147954</v>
      </c>
      <c r="AN2034">
        <f t="shared" si="1247"/>
        <v>-0.8660254037844386</v>
      </c>
      <c r="AO2034">
        <f t="shared" si="1208"/>
        <v>1.2213991613524375</v>
      </c>
      <c r="AP2034">
        <f t="shared" si="1209"/>
        <v>-119</v>
      </c>
      <c r="AQ2034">
        <f t="shared" si="1248"/>
        <v>-82</v>
      </c>
      <c r="AS2034">
        <f t="shared" si="1210"/>
        <v>-130.30042177670057</v>
      </c>
      <c r="AU2034">
        <f t="shared" si="1249"/>
        <v>-0.93969262078590832</v>
      </c>
      <c r="AV2034">
        <f t="shared" si="1211"/>
        <v>1.1247840964403304</v>
      </c>
      <c r="AX2034">
        <f t="shared" si="1250"/>
        <v>-100</v>
      </c>
      <c r="AZ2034">
        <f t="shared" si="1212"/>
        <v>-139.85485792009837</v>
      </c>
      <c r="BB2034">
        <f t="shared" si="1251"/>
        <v>-0.98480775301220802</v>
      </c>
      <c r="BC2034">
        <f t="shared" si="1213"/>
        <v>0.99399303592609967</v>
      </c>
      <c r="BE2034">
        <f t="shared" si="1252"/>
        <v>-119</v>
      </c>
      <c r="BG2034">
        <f t="shared" si="1214"/>
        <v>-126.98118867421793</v>
      </c>
      <c r="BI2034">
        <f t="shared" si="1253"/>
        <v>-1</v>
      </c>
      <c r="BJ2034">
        <f t="shared" si="1215"/>
        <v>0.83300000000000007</v>
      </c>
      <c r="BL2034">
        <f t="shared" si="1254"/>
        <v>-119</v>
      </c>
      <c r="BN2034">
        <f t="shared" si="1216"/>
        <v>-63.818144474660038</v>
      </c>
      <c r="EL2034">
        <v>-119</v>
      </c>
      <c r="EM2034">
        <f t="shared" si="1217"/>
        <v>-12.498230788527206</v>
      </c>
      <c r="EN2034">
        <f t="shared" si="1255"/>
        <v>0.8100000000000005</v>
      </c>
      <c r="EO2034" s="9">
        <f t="shared" si="1256"/>
        <v>-13</v>
      </c>
      <c r="EQ2034">
        <f t="shared" si="1257"/>
        <v>0.17364817766693033</v>
      </c>
      <c r="ER2034">
        <f t="shared" si="1218"/>
        <v>0.96900576884451739</v>
      </c>
      <c r="ES2034">
        <f t="shared" si="1219"/>
        <v>60.376526375099587</v>
      </c>
      <c r="ET2034">
        <f t="shared" si="1220"/>
        <v>60.376526375099566</v>
      </c>
      <c r="EU2034" s="9">
        <f t="shared" si="1258"/>
        <v>-26</v>
      </c>
      <c r="EW2034">
        <f t="shared" si="1259"/>
        <v>0.34202014332566871</v>
      </c>
      <c r="EX2034">
        <f t="shared" si="1221"/>
        <v>0.87744495470063677</v>
      </c>
      <c r="EZ2034">
        <f t="shared" si="1222"/>
        <v>57.497531468443704</v>
      </c>
      <c r="FB2034" s="9">
        <f t="shared" si="1277"/>
        <v>-39</v>
      </c>
      <c r="FD2034">
        <f t="shared" si="1260"/>
        <v>0.49999999999999994</v>
      </c>
      <c r="FE2034">
        <f t="shared" si="1223"/>
        <v>0.72952540378443875</v>
      </c>
      <c r="FG2034">
        <f t="shared" si="1224"/>
        <v>52.558204488495448</v>
      </c>
      <c r="FI2034" s="9">
        <f t="shared" si="1261"/>
        <v>-52</v>
      </c>
      <c r="FK2034">
        <f t="shared" si="1262"/>
        <v>0.64278760968653925</v>
      </c>
      <c r="FL2034">
        <f t="shared" si="1225"/>
        <v>0.53206975319307781</v>
      </c>
      <c r="FN2034">
        <f t="shared" si="1226"/>
        <v>45.318882823578598</v>
      </c>
      <c r="FP2034" s="9">
        <f t="shared" si="1263"/>
        <v>-67</v>
      </c>
      <c r="FQ2034" s="9">
        <f t="shared" si="1264"/>
        <v>-119</v>
      </c>
      <c r="FR2034">
        <f t="shared" si="1265"/>
        <v>0.76604444311897801</v>
      </c>
      <c r="FS2034">
        <f t="shared" si="1227"/>
        <v>0.28351276586373869</v>
      </c>
      <c r="FT2034">
        <f t="shared" si="1228"/>
        <v>43.627576960148474</v>
      </c>
      <c r="FU2034">
        <f t="shared" si="1266"/>
        <v>43.627576960148474</v>
      </c>
      <c r="FW2034" s="9">
        <f t="shared" si="1267"/>
        <v>-83</v>
      </c>
      <c r="FY2034">
        <f t="shared" si="1268"/>
        <v>0.8660254037844386</v>
      </c>
      <c r="FZ2034">
        <f t="shared" si="1229"/>
        <v>-3.1607595987587223E-3</v>
      </c>
      <c r="GB2034">
        <f t="shared" si="1230"/>
        <v>22.099252914857061</v>
      </c>
      <c r="GD2034" s="9">
        <f t="shared" si="1269"/>
        <v>-101</v>
      </c>
      <c r="GF2034">
        <f t="shared" si="1270"/>
        <v>0.93969262078590832</v>
      </c>
      <c r="GG2034">
        <f t="shared" si="1231"/>
        <v>-0.32234253956996833</v>
      </c>
      <c r="GI2034">
        <f t="shared" si="1232"/>
        <v>1.0536083439876458</v>
      </c>
      <c r="GK2034" s="9">
        <f t="shared" si="1271"/>
        <v>-119</v>
      </c>
      <c r="GM2034">
        <f t="shared" si="1272"/>
        <v>0.98480775301220802</v>
      </c>
      <c r="GN2034">
        <f t="shared" si="1233"/>
        <v>-0.64669668059223884</v>
      </c>
      <c r="GP2034">
        <f t="shared" si="1234"/>
        <v>-32.212302898860408</v>
      </c>
      <c r="GR2034" s="9">
        <f t="shared" si="1273"/>
        <v>-119</v>
      </c>
      <c r="GT2034">
        <f t="shared" si="1274"/>
        <v>0.98480775301220802</v>
      </c>
      <c r="GU2034">
        <f t="shared" si="1235"/>
        <v>-0.64669668059223884</v>
      </c>
      <c r="GW2034">
        <f t="shared" si="1236"/>
        <v>-32.212302898860408</v>
      </c>
      <c r="GY2034" s="9">
        <f t="shared" si="1275"/>
        <v>-119</v>
      </c>
      <c r="HA2034">
        <f t="shared" si="1276"/>
        <v>1</v>
      </c>
      <c r="HB2034">
        <f t="shared" si="1237"/>
        <v>-0.83299999999999985</v>
      </c>
      <c r="HD2034">
        <f t="shared" si="1238"/>
        <v>-63.818144474659995</v>
      </c>
    </row>
    <row r="2035" spans="1:212" x14ac:dyDescent="0.2">
      <c r="A2035">
        <v>-118</v>
      </c>
      <c r="B2035">
        <f t="shared" si="1193"/>
        <v>-118</v>
      </c>
      <c r="C2035">
        <f t="shared" si="1194"/>
        <v>-0.17364817766693033</v>
      </c>
      <c r="D2035">
        <f t="shared" si="1195"/>
        <v>0.99939419993623013</v>
      </c>
      <c r="E2035">
        <f t="shared" si="1239"/>
        <v>-12</v>
      </c>
      <c r="G2035">
        <f t="shared" si="1196"/>
        <v>-114.22554396381631</v>
      </c>
      <c r="M2035">
        <f t="shared" si="1197"/>
        <v>-0.34202014332566871</v>
      </c>
      <c r="N2035">
        <f t="shared" si="1198"/>
        <v>0.99954614586790047</v>
      </c>
      <c r="O2035">
        <f t="shared" si="1240"/>
        <v>-25</v>
      </c>
      <c r="P2035">
        <f t="shared" si="1199"/>
        <v>-130.27443428879607</v>
      </c>
      <c r="Q2035">
        <f t="shared" si="1200"/>
        <v>-130.27443428879607</v>
      </c>
      <c r="R2035">
        <f t="shared" si="1201"/>
        <v>-0.49999999999999994</v>
      </c>
      <c r="S2035">
        <f t="shared" si="1202"/>
        <v>1.2790254037844386</v>
      </c>
      <c r="U2035">
        <f t="shared" si="1241"/>
        <v>-38</v>
      </c>
      <c r="X2035">
        <f t="shared" si="1203"/>
        <v>-130.24602824735697</v>
      </c>
      <c r="Z2035">
        <f t="shared" si="1242"/>
        <v>-0.64278760968653925</v>
      </c>
      <c r="AA2035">
        <f t="shared" si="1204"/>
        <v>1.2969870087200595</v>
      </c>
      <c r="AB2035">
        <f t="shared" si="1243"/>
        <v>-118</v>
      </c>
      <c r="AC2035">
        <f t="shared" si="1244"/>
        <v>-51</v>
      </c>
      <c r="AE2035">
        <f t="shared" si="1205"/>
        <v>-121.84260227029674</v>
      </c>
      <c r="AG2035">
        <f t="shared" si="1245"/>
        <v>-0.76604444311897801</v>
      </c>
      <c r="AH2035">
        <f t="shared" si="1206"/>
        <v>1.2755403197028152</v>
      </c>
      <c r="AJ2035">
        <f t="shared" si="1246"/>
        <v>-66</v>
      </c>
      <c r="AL2035">
        <f t="shared" si="1207"/>
        <v>-127.71971742147954</v>
      </c>
      <c r="AN2035">
        <f t="shared" si="1247"/>
        <v>-0.8660254037844386</v>
      </c>
      <c r="AO2035">
        <f t="shared" si="1208"/>
        <v>1.2153369835259464</v>
      </c>
      <c r="AP2035">
        <f t="shared" si="1209"/>
        <v>-118</v>
      </c>
      <c r="AQ2035">
        <f t="shared" si="1248"/>
        <v>-82</v>
      </c>
      <c r="AS2035">
        <f t="shared" si="1210"/>
        <v>-130.30042177670057</v>
      </c>
      <c r="AU2035">
        <f t="shared" si="1249"/>
        <v>-0.93969262078590832</v>
      </c>
      <c r="AV2035">
        <f t="shared" si="1211"/>
        <v>1.1182062480948292</v>
      </c>
      <c r="AX2035">
        <f t="shared" si="1250"/>
        <v>-100</v>
      </c>
      <c r="AZ2035">
        <f t="shared" si="1212"/>
        <v>-139.85485792009837</v>
      </c>
      <c r="BB2035">
        <f t="shared" si="1251"/>
        <v>-0.98480775301220802</v>
      </c>
      <c r="BC2035">
        <f t="shared" si="1213"/>
        <v>0.98709938165501421</v>
      </c>
      <c r="BE2035">
        <f t="shared" si="1252"/>
        <v>-118</v>
      </c>
      <c r="BG2035">
        <f t="shared" si="1214"/>
        <v>-119.63161684450736</v>
      </c>
      <c r="BI2035">
        <f t="shared" si="1253"/>
        <v>-1</v>
      </c>
      <c r="BJ2035">
        <f t="shared" si="1215"/>
        <v>0.82600000000000018</v>
      </c>
      <c r="BL2035">
        <f t="shared" si="1254"/>
        <v>-118</v>
      </c>
      <c r="BN2035">
        <f t="shared" si="1216"/>
        <v>-62.332840529794993</v>
      </c>
      <c r="EL2035">
        <v>-118</v>
      </c>
      <c r="EM2035">
        <f t="shared" si="1217"/>
        <v>-12.498250347580491</v>
      </c>
      <c r="EN2035">
        <f t="shared" si="1255"/>
        <v>0.82000000000000051</v>
      </c>
      <c r="EO2035" s="9">
        <f t="shared" si="1256"/>
        <v>-13</v>
      </c>
      <c r="EQ2035">
        <f t="shared" si="1257"/>
        <v>0.17364817766693033</v>
      </c>
      <c r="ER2035">
        <f t="shared" si="1218"/>
        <v>0.96900576884451739</v>
      </c>
      <c r="ES2035">
        <f t="shared" si="1219"/>
        <v>60.376526375099587</v>
      </c>
      <c r="ET2035">
        <f t="shared" si="1220"/>
        <v>60.376526375099566</v>
      </c>
      <c r="EU2035" s="9">
        <f t="shared" si="1258"/>
        <v>-26</v>
      </c>
      <c r="EW2035">
        <f t="shared" si="1259"/>
        <v>0.34202014332566871</v>
      </c>
      <c r="EX2035">
        <f t="shared" si="1221"/>
        <v>0.87744495470063677</v>
      </c>
      <c r="EZ2035">
        <f t="shared" si="1222"/>
        <v>57.497531468443704</v>
      </c>
      <c r="FB2035" s="9">
        <f t="shared" si="1277"/>
        <v>-39</v>
      </c>
      <c r="FD2035">
        <f t="shared" si="1260"/>
        <v>0.49999999999999994</v>
      </c>
      <c r="FE2035">
        <f t="shared" si="1223"/>
        <v>0.72952540378443875</v>
      </c>
      <c r="FG2035">
        <f t="shared" si="1224"/>
        <v>52.558204488495448</v>
      </c>
      <c r="FI2035" s="9">
        <f t="shared" si="1261"/>
        <v>-52</v>
      </c>
      <c r="FK2035">
        <f t="shared" si="1262"/>
        <v>0.64278760968653925</v>
      </c>
      <c r="FL2035">
        <f t="shared" si="1225"/>
        <v>0.53206975319307781</v>
      </c>
      <c r="FN2035">
        <f t="shared" si="1226"/>
        <v>45.318882823578598</v>
      </c>
      <c r="FP2035" s="9">
        <f t="shared" si="1263"/>
        <v>-67</v>
      </c>
      <c r="FQ2035" s="9">
        <f t="shared" si="1264"/>
        <v>-118</v>
      </c>
      <c r="FR2035">
        <f t="shared" si="1265"/>
        <v>0.76604444311897801</v>
      </c>
      <c r="FS2035">
        <f t="shared" si="1227"/>
        <v>0.28351276586373869</v>
      </c>
      <c r="FT2035">
        <f t="shared" si="1228"/>
        <v>43.620222990749554</v>
      </c>
      <c r="FU2035">
        <f t="shared" si="1266"/>
        <v>43.620222990749554</v>
      </c>
      <c r="FW2035" s="9">
        <f t="shared" si="1267"/>
        <v>-83</v>
      </c>
      <c r="FY2035">
        <f t="shared" si="1268"/>
        <v>0.8660254037844386</v>
      </c>
      <c r="FZ2035">
        <f t="shared" si="1229"/>
        <v>-3.1607595987587223E-3</v>
      </c>
      <c r="GB2035">
        <f t="shared" si="1230"/>
        <v>22.099252914857061</v>
      </c>
      <c r="GD2035" s="9">
        <f t="shared" si="1269"/>
        <v>-101</v>
      </c>
      <c r="GF2035">
        <f t="shared" si="1270"/>
        <v>0.93969262078590832</v>
      </c>
      <c r="GG2035">
        <f t="shared" si="1231"/>
        <v>-0.32234253956996833</v>
      </c>
      <c r="GI2035">
        <f t="shared" si="1232"/>
        <v>1.0536083439876458</v>
      </c>
      <c r="GK2035" s="9">
        <f t="shared" si="1271"/>
        <v>-118</v>
      </c>
      <c r="GM2035">
        <f t="shared" si="1272"/>
        <v>0.98480775301220802</v>
      </c>
      <c r="GN2035">
        <f t="shared" si="1233"/>
        <v>-0.63980302632115338</v>
      </c>
      <c r="GP2035">
        <f t="shared" si="1234"/>
        <v>-31.372159688786674</v>
      </c>
      <c r="GR2035" s="9">
        <f t="shared" si="1273"/>
        <v>-118</v>
      </c>
      <c r="GT2035">
        <f t="shared" si="1274"/>
        <v>0.98480775301220802</v>
      </c>
      <c r="GU2035">
        <f t="shared" si="1235"/>
        <v>-0.63980302632115338</v>
      </c>
      <c r="GW2035">
        <f t="shared" si="1236"/>
        <v>-31.372159688786674</v>
      </c>
      <c r="GY2035" s="9">
        <f t="shared" si="1275"/>
        <v>-118</v>
      </c>
      <c r="HA2035">
        <f t="shared" si="1276"/>
        <v>1</v>
      </c>
      <c r="HB2035">
        <f t="shared" si="1237"/>
        <v>-0.82599999999999996</v>
      </c>
      <c r="HD2035">
        <f t="shared" si="1238"/>
        <v>-62.33284052979495</v>
      </c>
    </row>
    <row r="2036" spans="1:212" x14ac:dyDescent="0.2">
      <c r="A2036">
        <v>-117</v>
      </c>
      <c r="B2036">
        <f t="shared" si="1193"/>
        <v>-117</v>
      </c>
      <c r="C2036">
        <f t="shared" si="1194"/>
        <v>-0.17364817766693033</v>
      </c>
      <c r="D2036">
        <f t="shared" si="1195"/>
        <v>0.99939419993623013</v>
      </c>
      <c r="E2036">
        <f t="shared" si="1239"/>
        <v>-12</v>
      </c>
      <c r="G2036">
        <f t="shared" si="1196"/>
        <v>-114.22554396381631</v>
      </c>
      <c r="M2036">
        <f t="shared" si="1197"/>
        <v>-0.34202014332566871</v>
      </c>
      <c r="N2036">
        <f t="shared" si="1198"/>
        <v>0.99954614586790047</v>
      </c>
      <c r="O2036">
        <f t="shared" si="1240"/>
        <v>-25</v>
      </c>
      <c r="P2036">
        <f t="shared" si="1199"/>
        <v>-130.27443428879607</v>
      </c>
      <c r="Q2036">
        <f t="shared" si="1200"/>
        <v>-130.27443428879607</v>
      </c>
      <c r="R2036">
        <f t="shared" si="1201"/>
        <v>-0.49999999999999994</v>
      </c>
      <c r="S2036">
        <f t="shared" si="1202"/>
        <v>1.2755254037844388</v>
      </c>
      <c r="U2036">
        <f t="shared" si="1241"/>
        <v>-38</v>
      </c>
      <c r="X2036">
        <f t="shared" si="1203"/>
        <v>-130.24602824735697</v>
      </c>
      <c r="Z2036">
        <f t="shared" si="1242"/>
        <v>-0.64278760968653925</v>
      </c>
      <c r="AA2036">
        <f t="shared" si="1204"/>
        <v>1.2924874954522536</v>
      </c>
      <c r="AB2036">
        <f t="shared" si="1243"/>
        <v>-117</v>
      </c>
      <c r="AC2036">
        <f t="shared" si="1244"/>
        <v>-51</v>
      </c>
      <c r="AE2036">
        <f t="shared" si="1205"/>
        <v>-121.84260227029674</v>
      </c>
      <c r="AG2036">
        <f t="shared" si="1245"/>
        <v>-0.76604444311897801</v>
      </c>
      <c r="AH2036">
        <f t="shared" si="1206"/>
        <v>1.2701780086009822</v>
      </c>
      <c r="AJ2036">
        <f t="shared" si="1246"/>
        <v>-66</v>
      </c>
      <c r="AL2036">
        <f t="shared" si="1207"/>
        <v>-127.71971742147954</v>
      </c>
      <c r="AN2036">
        <f t="shared" si="1247"/>
        <v>-0.8660254037844386</v>
      </c>
      <c r="AO2036">
        <f t="shared" si="1208"/>
        <v>1.2092748056994553</v>
      </c>
      <c r="AP2036">
        <f t="shared" si="1209"/>
        <v>-117</v>
      </c>
      <c r="AQ2036">
        <f t="shared" si="1248"/>
        <v>-82</v>
      </c>
      <c r="AS2036">
        <f t="shared" si="1210"/>
        <v>-130.30042177670057</v>
      </c>
      <c r="AU2036">
        <f t="shared" si="1249"/>
        <v>-0.93969262078590832</v>
      </c>
      <c r="AV2036">
        <f t="shared" si="1211"/>
        <v>1.1116283997493277</v>
      </c>
      <c r="AX2036">
        <f t="shared" si="1250"/>
        <v>-100</v>
      </c>
      <c r="AZ2036">
        <f t="shared" si="1212"/>
        <v>-139.85485792009837</v>
      </c>
      <c r="BB2036">
        <f t="shared" si="1251"/>
        <v>-0.98480775301220802</v>
      </c>
      <c r="BC2036">
        <f t="shared" si="1213"/>
        <v>0.98020572738392875</v>
      </c>
      <c r="BE2036">
        <f t="shared" si="1252"/>
        <v>-117</v>
      </c>
      <c r="BG2036">
        <f t="shared" si="1214"/>
        <v>-114.13773833844019</v>
      </c>
      <c r="BI2036">
        <f t="shared" si="1253"/>
        <v>-1</v>
      </c>
      <c r="BJ2036">
        <f t="shared" si="1215"/>
        <v>0.81900000000000017</v>
      </c>
      <c r="BL2036">
        <f t="shared" si="1254"/>
        <v>-117</v>
      </c>
      <c r="BN2036">
        <f t="shared" si="1216"/>
        <v>-60.886640447397205</v>
      </c>
      <c r="EL2036">
        <v>-117</v>
      </c>
      <c r="EM2036">
        <f t="shared" si="1217"/>
        <v>-12.498267351404852</v>
      </c>
      <c r="EN2036">
        <f t="shared" si="1255"/>
        <v>0.83000000000000052</v>
      </c>
      <c r="EO2036" s="9">
        <f t="shared" si="1256"/>
        <v>-13</v>
      </c>
      <c r="EQ2036">
        <f t="shared" si="1257"/>
        <v>0.17364817766693033</v>
      </c>
      <c r="ER2036">
        <f t="shared" si="1218"/>
        <v>0.96900576884451739</v>
      </c>
      <c r="ES2036">
        <f t="shared" si="1219"/>
        <v>60.376526375099587</v>
      </c>
      <c r="ET2036">
        <f t="shared" si="1220"/>
        <v>60.376526375099566</v>
      </c>
      <c r="EU2036" s="9">
        <f t="shared" si="1258"/>
        <v>-26</v>
      </c>
      <c r="EW2036">
        <f t="shared" si="1259"/>
        <v>0.34202014332566871</v>
      </c>
      <c r="EX2036">
        <f t="shared" si="1221"/>
        <v>0.87744495470063677</v>
      </c>
      <c r="EZ2036">
        <f t="shared" si="1222"/>
        <v>57.497531468443704</v>
      </c>
      <c r="FB2036" s="9">
        <f t="shared" si="1277"/>
        <v>-39</v>
      </c>
      <c r="FD2036">
        <f t="shared" si="1260"/>
        <v>0.49999999999999994</v>
      </c>
      <c r="FE2036">
        <f t="shared" si="1223"/>
        <v>0.72952540378443875</v>
      </c>
      <c r="FG2036">
        <f t="shared" si="1224"/>
        <v>52.558204488495448</v>
      </c>
      <c r="FI2036" s="9">
        <f t="shared" si="1261"/>
        <v>-52</v>
      </c>
      <c r="FK2036">
        <f t="shared" si="1262"/>
        <v>0.64278760968653925</v>
      </c>
      <c r="FL2036">
        <f t="shared" si="1225"/>
        <v>0.53206975319307781</v>
      </c>
      <c r="FN2036">
        <f t="shared" si="1226"/>
        <v>45.318882823578598</v>
      </c>
      <c r="FP2036" s="9">
        <f t="shared" si="1263"/>
        <v>-67</v>
      </c>
      <c r="FQ2036" s="9">
        <f t="shared" si="1264"/>
        <v>-117</v>
      </c>
      <c r="FR2036">
        <f t="shared" si="1265"/>
        <v>0.76604444311897801</v>
      </c>
      <c r="FS2036">
        <f t="shared" si="1227"/>
        <v>0.28351276586373869</v>
      </c>
      <c r="FT2036">
        <f t="shared" si="1228"/>
        <v>43.607505861598938</v>
      </c>
      <c r="FU2036">
        <f t="shared" si="1266"/>
        <v>43.607505861598938</v>
      </c>
      <c r="FW2036" s="9">
        <f t="shared" si="1267"/>
        <v>-83</v>
      </c>
      <c r="FY2036">
        <f t="shared" si="1268"/>
        <v>0.8660254037844386</v>
      </c>
      <c r="FZ2036">
        <f t="shared" si="1229"/>
        <v>-3.1607595987587223E-3</v>
      </c>
      <c r="GB2036">
        <f t="shared" si="1230"/>
        <v>22.099252914857061</v>
      </c>
      <c r="GD2036" s="9">
        <f t="shared" si="1269"/>
        <v>-101</v>
      </c>
      <c r="GF2036">
        <f t="shared" si="1270"/>
        <v>0.93969262078590832</v>
      </c>
      <c r="GG2036">
        <f t="shared" si="1231"/>
        <v>-0.32234253956996833</v>
      </c>
      <c r="GI2036">
        <f t="shared" si="1232"/>
        <v>1.0536083439876458</v>
      </c>
      <c r="GK2036" s="9">
        <f t="shared" si="1271"/>
        <v>-117</v>
      </c>
      <c r="GM2036">
        <f t="shared" si="1272"/>
        <v>0.98480775301220802</v>
      </c>
      <c r="GN2036">
        <f t="shared" si="1233"/>
        <v>-0.63290937205006792</v>
      </c>
      <c r="GP2036">
        <f t="shared" si="1234"/>
        <v>-30.547204139755145</v>
      </c>
      <c r="GR2036" s="9">
        <f t="shared" si="1273"/>
        <v>-117</v>
      </c>
      <c r="GT2036">
        <f t="shared" si="1274"/>
        <v>0.98480775301220802</v>
      </c>
      <c r="GU2036">
        <f t="shared" si="1235"/>
        <v>-0.63290937205006792</v>
      </c>
      <c r="GW2036">
        <f t="shared" si="1236"/>
        <v>-30.547204139755145</v>
      </c>
      <c r="GY2036" s="9">
        <f t="shared" si="1275"/>
        <v>-117</v>
      </c>
      <c r="HA2036">
        <f t="shared" si="1276"/>
        <v>1</v>
      </c>
      <c r="HB2036">
        <f t="shared" si="1237"/>
        <v>-0.81899999999999995</v>
      </c>
      <c r="HD2036">
        <f t="shared" si="1238"/>
        <v>-60.886640447397177</v>
      </c>
    </row>
    <row r="2037" spans="1:212" x14ac:dyDescent="0.2">
      <c r="A2037">
        <v>-116</v>
      </c>
      <c r="B2037">
        <f t="shared" si="1193"/>
        <v>-116</v>
      </c>
      <c r="C2037">
        <f t="shared" si="1194"/>
        <v>-0.17364817766693033</v>
      </c>
      <c r="D2037">
        <f t="shared" si="1195"/>
        <v>0.99939419993623013</v>
      </c>
      <c r="E2037">
        <f t="shared" si="1239"/>
        <v>-12</v>
      </c>
      <c r="G2037">
        <f t="shared" si="1196"/>
        <v>-114.22554396381631</v>
      </c>
      <c r="M2037">
        <f t="shared" si="1197"/>
        <v>-0.34202014332566871</v>
      </c>
      <c r="N2037">
        <f t="shared" si="1198"/>
        <v>0.99954614586790047</v>
      </c>
      <c r="O2037">
        <f t="shared" si="1240"/>
        <v>-25</v>
      </c>
      <c r="P2037">
        <f t="shared" si="1199"/>
        <v>-130.27443428879607</v>
      </c>
      <c r="Q2037">
        <f t="shared" si="1200"/>
        <v>-130.27443428879607</v>
      </c>
      <c r="R2037">
        <f t="shared" si="1201"/>
        <v>-0.49999999999999994</v>
      </c>
      <c r="S2037">
        <f t="shared" si="1202"/>
        <v>1.2720254037844387</v>
      </c>
      <c r="U2037">
        <f t="shared" si="1241"/>
        <v>-38</v>
      </c>
      <c r="X2037">
        <f t="shared" si="1203"/>
        <v>-130.24602824735697</v>
      </c>
      <c r="Z2037">
        <f t="shared" si="1242"/>
        <v>-0.64278760968653925</v>
      </c>
      <c r="AA2037">
        <f t="shared" si="1204"/>
        <v>1.2879879821844478</v>
      </c>
      <c r="AB2037">
        <f t="shared" si="1243"/>
        <v>-116</v>
      </c>
      <c r="AC2037">
        <f t="shared" si="1244"/>
        <v>-51</v>
      </c>
      <c r="AE2037">
        <f t="shared" si="1205"/>
        <v>-121.84260227029674</v>
      </c>
      <c r="AG2037">
        <f t="shared" si="1245"/>
        <v>-0.76604444311897801</v>
      </c>
      <c r="AH2037">
        <f t="shared" si="1206"/>
        <v>1.2648156974991496</v>
      </c>
      <c r="AJ2037">
        <f t="shared" si="1246"/>
        <v>-66</v>
      </c>
      <c r="AL2037">
        <f t="shared" si="1207"/>
        <v>-127.71971742147954</v>
      </c>
      <c r="AN2037">
        <f t="shared" si="1247"/>
        <v>-0.8660254037844386</v>
      </c>
      <c r="AO2037">
        <f t="shared" si="1208"/>
        <v>1.2032126278729642</v>
      </c>
      <c r="AP2037">
        <f t="shared" si="1209"/>
        <v>-116</v>
      </c>
      <c r="AQ2037">
        <f t="shared" si="1248"/>
        <v>-82</v>
      </c>
      <c r="AS2037">
        <f t="shared" si="1210"/>
        <v>-130.30042177670057</v>
      </c>
      <c r="AU2037">
        <f t="shared" si="1249"/>
        <v>-0.93969262078590832</v>
      </c>
      <c r="AV2037">
        <f t="shared" si="1211"/>
        <v>1.1050505514038265</v>
      </c>
      <c r="AX2037">
        <f t="shared" si="1250"/>
        <v>-100</v>
      </c>
      <c r="AZ2037">
        <f t="shared" si="1212"/>
        <v>-139.85485792009837</v>
      </c>
      <c r="BB2037">
        <f t="shared" si="1251"/>
        <v>-0.98480775301220802</v>
      </c>
      <c r="BC2037">
        <f t="shared" si="1213"/>
        <v>0.97331207311284329</v>
      </c>
      <c r="BE2037">
        <f t="shared" si="1252"/>
        <v>-116</v>
      </c>
      <c r="BG2037">
        <f t="shared" si="1214"/>
        <v>-109.56775515994791</v>
      </c>
      <c r="BI2037">
        <f t="shared" si="1253"/>
        <v>-1</v>
      </c>
      <c r="BJ2037">
        <f t="shared" si="1215"/>
        <v>0.81200000000000017</v>
      </c>
      <c r="BL2037">
        <f t="shared" si="1254"/>
        <v>-116</v>
      </c>
      <c r="BN2037">
        <f t="shared" si="1216"/>
        <v>-59.477509460814488</v>
      </c>
      <c r="EL2037">
        <v>-116</v>
      </c>
      <c r="EM2037">
        <f t="shared" si="1217"/>
        <v>-12.498282133819925</v>
      </c>
      <c r="EN2037">
        <f t="shared" si="1255"/>
        <v>0.84000000000000052</v>
      </c>
      <c r="EO2037" s="9">
        <f t="shared" si="1256"/>
        <v>-13</v>
      </c>
      <c r="EQ2037">
        <f t="shared" si="1257"/>
        <v>0.17364817766693033</v>
      </c>
      <c r="ER2037">
        <f t="shared" si="1218"/>
        <v>0.96900576884451739</v>
      </c>
      <c r="ES2037">
        <f t="shared" si="1219"/>
        <v>60.376526375099587</v>
      </c>
      <c r="ET2037">
        <f t="shared" si="1220"/>
        <v>60.376526375099566</v>
      </c>
      <c r="EU2037" s="9">
        <f t="shared" si="1258"/>
        <v>-26</v>
      </c>
      <c r="EW2037">
        <f t="shared" si="1259"/>
        <v>0.34202014332566871</v>
      </c>
      <c r="EX2037">
        <f t="shared" si="1221"/>
        <v>0.87744495470063677</v>
      </c>
      <c r="EZ2037">
        <f t="shared" si="1222"/>
        <v>57.497531468443704</v>
      </c>
      <c r="FB2037" s="9">
        <f t="shared" si="1277"/>
        <v>-39</v>
      </c>
      <c r="FD2037">
        <f t="shared" si="1260"/>
        <v>0.49999999999999994</v>
      </c>
      <c r="FE2037">
        <f t="shared" si="1223"/>
        <v>0.72952540378443875</v>
      </c>
      <c r="FG2037">
        <f t="shared" si="1224"/>
        <v>52.558204488495448</v>
      </c>
      <c r="FI2037" s="9">
        <f t="shared" si="1261"/>
        <v>-52</v>
      </c>
      <c r="FK2037">
        <f t="shared" si="1262"/>
        <v>0.64278760968653925</v>
      </c>
      <c r="FL2037">
        <f t="shared" si="1225"/>
        <v>0.53206975319307781</v>
      </c>
      <c r="FN2037">
        <f t="shared" si="1226"/>
        <v>45.318882823578598</v>
      </c>
      <c r="FP2037" s="9">
        <f t="shared" si="1263"/>
        <v>-67</v>
      </c>
      <c r="FQ2037" s="9">
        <f t="shared" si="1264"/>
        <v>-116</v>
      </c>
      <c r="FR2037">
        <f t="shared" si="1265"/>
        <v>0.76604444311897801</v>
      </c>
      <c r="FS2037">
        <f t="shared" si="1227"/>
        <v>0.28351276586373869</v>
      </c>
      <c r="FT2037">
        <f t="shared" si="1228"/>
        <v>43.589424475266981</v>
      </c>
      <c r="FU2037">
        <f t="shared" si="1266"/>
        <v>43.589424475266981</v>
      </c>
      <c r="FW2037" s="9">
        <f t="shared" si="1267"/>
        <v>-83</v>
      </c>
      <c r="FY2037">
        <f t="shared" si="1268"/>
        <v>0.8660254037844386</v>
      </c>
      <c r="FZ2037">
        <f t="shared" si="1229"/>
        <v>-3.1607595987587223E-3</v>
      </c>
      <c r="GB2037">
        <f t="shared" si="1230"/>
        <v>22.099252914857061</v>
      </c>
      <c r="GD2037" s="9">
        <f t="shared" si="1269"/>
        <v>-101</v>
      </c>
      <c r="GF2037">
        <f t="shared" si="1270"/>
        <v>0.93969262078590832</v>
      </c>
      <c r="GG2037">
        <f t="shared" si="1231"/>
        <v>-0.32234253956996833</v>
      </c>
      <c r="GI2037">
        <f t="shared" si="1232"/>
        <v>1.0536083439876458</v>
      </c>
      <c r="GK2037" s="9">
        <f t="shared" si="1271"/>
        <v>-116</v>
      </c>
      <c r="GM2037">
        <f t="shared" si="1272"/>
        <v>0.98480775301220802</v>
      </c>
      <c r="GN2037">
        <f t="shared" si="1233"/>
        <v>-0.62601571777898246</v>
      </c>
      <c r="GP2037">
        <f t="shared" si="1234"/>
        <v>-29.737103972080099</v>
      </c>
      <c r="GR2037" s="9">
        <f t="shared" si="1273"/>
        <v>-116</v>
      </c>
      <c r="GT2037">
        <f t="shared" si="1274"/>
        <v>0.98480775301220802</v>
      </c>
      <c r="GU2037">
        <f t="shared" si="1235"/>
        <v>-0.62601571777898246</v>
      </c>
      <c r="GW2037">
        <f t="shared" si="1236"/>
        <v>-29.737103972080099</v>
      </c>
      <c r="GY2037" s="9">
        <f t="shared" si="1275"/>
        <v>-116</v>
      </c>
      <c r="HA2037">
        <f t="shared" si="1276"/>
        <v>1</v>
      </c>
      <c r="HB2037">
        <f t="shared" si="1237"/>
        <v>-0.81199999999999994</v>
      </c>
      <c r="HD2037">
        <f t="shared" si="1238"/>
        <v>-59.477509460814446</v>
      </c>
    </row>
    <row r="2038" spans="1:212" x14ac:dyDescent="0.2">
      <c r="A2038">
        <v>-115</v>
      </c>
      <c r="B2038">
        <f t="shared" si="1193"/>
        <v>-115</v>
      </c>
      <c r="C2038">
        <f t="shared" si="1194"/>
        <v>-0.17364817766693033</v>
      </c>
      <c r="D2038">
        <f t="shared" si="1195"/>
        <v>0.99939419993623013</v>
      </c>
      <c r="E2038">
        <f t="shared" si="1239"/>
        <v>-12</v>
      </c>
      <c r="G2038">
        <f t="shared" si="1196"/>
        <v>-114.22554396381631</v>
      </c>
      <c r="M2038">
        <f t="shared" si="1197"/>
        <v>-0.34202014332566871</v>
      </c>
      <c r="N2038">
        <f t="shared" si="1198"/>
        <v>0.99954614586790047</v>
      </c>
      <c r="O2038">
        <f t="shared" si="1240"/>
        <v>-25</v>
      </c>
      <c r="P2038">
        <f t="shared" si="1199"/>
        <v>-130.27443428879607</v>
      </c>
      <c r="Q2038">
        <f t="shared" si="1200"/>
        <v>-130.27443428879607</v>
      </c>
      <c r="R2038">
        <f t="shared" si="1201"/>
        <v>-0.49999999999999994</v>
      </c>
      <c r="S2038">
        <f t="shared" si="1202"/>
        <v>1.2685254037844387</v>
      </c>
      <c r="U2038">
        <f t="shared" si="1241"/>
        <v>-38</v>
      </c>
      <c r="X2038">
        <f t="shared" si="1203"/>
        <v>-130.24602824735697</v>
      </c>
      <c r="Z2038">
        <f t="shared" si="1242"/>
        <v>-0.64278760968653925</v>
      </c>
      <c r="AA2038">
        <f t="shared" si="1204"/>
        <v>1.2834884689166421</v>
      </c>
      <c r="AB2038">
        <f t="shared" si="1243"/>
        <v>-115</v>
      </c>
      <c r="AC2038">
        <f t="shared" si="1244"/>
        <v>-51</v>
      </c>
      <c r="AE2038">
        <f t="shared" si="1205"/>
        <v>-121.84260227029674</v>
      </c>
      <c r="AG2038">
        <f t="shared" si="1245"/>
        <v>-0.76604444311897801</v>
      </c>
      <c r="AH2038">
        <f t="shared" si="1206"/>
        <v>1.2594533863973165</v>
      </c>
      <c r="AJ2038">
        <f t="shared" si="1246"/>
        <v>-66</v>
      </c>
      <c r="AL2038">
        <f t="shared" si="1207"/>
        <v>-127.71971742147954</v>
      </c>
      <c r="AN2038">
        <f t="shared" si="1247"/>
        <v>-0.8660254037844386</v>
      </c>
      <c r="AO2038">
        <f t="shared" si="1208"/>
        <v>1.1971504500464731</v>
      </c>
      <c r="AP2038">
        <f t="shared" si="1209"/>
        <v>-115</v>
      </c>
      <c r="AQ2038">
        <f t="shared" si="1248"/>
        <v>-82</v>
      </c>
      <c r="AS2038">
        <f t="shared" si="1210"/>
        <v>-130.30042177670057</v>
      </c>
      <c r="AU2038">
        <f t="shared" si="1249"/>
        <v>-0.93969262078590832</v>
      </c>
      <c r="AV2038">
        <f t="shared" si="1211"/>
        <v>1.098472703058325</v>
      </c>
      <c r="AX2038">
        <f t="shared" si="1250"/>
        <v>-100</v>
      </c>
      <c r="AZ2038">
        <f t="shared" si="1212"/>
        <v>-139.85485792009837</v>
      </c>
      <c r="BB2038">
        <f t="shared" si="1251"/>
        <v>-0.98480775301220802</v>
      </c>
      <c r="BC2038">
        <f t="shared" si="1213"/>
        <v>0.96641841884175783</v>
      </c>
      <c r="BE2038">
        <f t="shared" si="1252"/>
        <v>-115</v>
      </c>
      <c r="BG2038">
        <f t="shared" si="1214"/>
        <v>-105.58030728061584</v>
      </c>
      <c r="BI2038">
        <f t="shared" si="1253"/>
        <v>-1</v>
      </c>
      <c r="BJ2038">
        <f t="shared" si="1215"/>
        <v>0.80500000000000016</v>
      </c>
      <c r="BL2038">
        <f t="shared" si="1254"/>
        <v>-115</v>
      </c>
      <c r="BN2038">
        <f t="shared" si="1216"/>
        <v>-58.103598593164641</v>
      </c>
      <c r="EL2038">
        <v>-115</v>
      </c>
      <c r="EM2038">
        <f t="shared" si="1217"/>
        <v>-12.498294985034411</v>
      </c>
      <c r="EN2038">
        <f t="shared" si="1255"/>
        <v>0.85000000000000053</v>
      </c>
      <c r="EO2038" s="9">
        <f t="shared" si="1256"/>
        <v>-13</v>
      </c>
      <c r="EQ2038">
        <f t="shared" si="1257"/>
        <v>0.17364817766693033</v>
      </c>
      <c r="ER2038">
        <f t="shared" si="1218"/>
        <v>0.96900576884451739</v>
      </c>
      <c r="ES2038">
        <f t="shared" si="1219"/>
        <v>60.376526375099587</v>
      </c>
      <c r="ET2038">
        <f t="shared" si="1220"/>
        <v>60.376526375099566</v>
      </c>
      <c r="EU2038" s="9">
        <f t="shared" si="1258"/>
        <v>-26</v>
      </c>
      <c r="EW2038">
        <f t="shared" si="1259"/>
        <v>0.34202014332566871</v>
      </c>
      <c r="EX2038">
        <f t="shared" si="1221"/>
        <v>0.87744495470063677</v>
      </c>
      <c r="EZ2038">
        <f t="shared" si="1222"/>
        <v>57.497531468443704</v>
      </c>
      <c r="FB2038" s="9">
        <f t="shared" si="1277"/>
        <v>-39</v>
      </c>
      <c r="FD2038">
        <f t="shared" si="1260"/>
        <v>0.49999999999999994</v>
      </c>
      <c r="FE2038">
        <f t="shared" si="1223"/>
        <v>0.72952540378443875</v>
      </c>
      <c r="FG2038">
        <f t="shared" si="1224"/>
        <v>52.558204488495448</v>
      </c>
      <c r="FI2038" s="9">
        <f t="shared" si="1261"/>
        <v>-52</v>
      </c>
      <c r="FK2038">
        <f t="shared" si="1262"/>
        <v>0.64278760968653925</v>
      </c>
      <c r="FL2038">
        <f t="shared" si="1225"/>
        <v>0.53206975319307781</v>
      </c>
      <c r="FN2038">
        <f t="shared" si="1226"/>
        <v>45.318882823578598</v>
      </c>
      <c r="FP2038" s="9">
        <f t="shared" si="1263"/>
        <v>-67</v>
      </c>
      <c r="FQ2038" s="9">
        <f t="shared" si="1264"/>
        <v>-115</v>
      </c>
      <c r="FR2038">
        <f t="shared" si="1265"/>
        <v>0.76604444311897801</v>
      </c>
      <c r="FS2038">
        <f t="shared" si="1227"/>
        <v>0.28351276586373869</v>
      </c>
      <c r="FT2038">
        <f t="shared" si="1228"/>
        <v>43.565977270897839</v>
      </c>
      <c r="FU2038">
        <f t="shared" si="1266"/>
        <v>43.565977270897839</v>
      </c>
      <c r="FW2038" s="9">
        <f t="shared" si="1267"/>
        <v>-83</v>
      </c>
      <c r="FY2038">
        <f t="shared" si="1268"/>
        <v>0.8660254037844386</v>
      </c>
      <c r="FZ2038">
        <f t="shared" si="1229"/>
        <v>-3.1607595987587223E-3</v>
      </c>
      <c r="GB2038">
        <f t="shared" si="1230"/>
        <v>22.099252914857061</v>
      </c>
      <c r="GD2038" s="9">
        <f t="shared" si="1269"/>
        <v>-101</v>
      </c>
      <c r="GF2038">
        <f t="shared" si="1270"/>
        <v>0.93969262078590832</v>
      </c>
      <c r="GG2038">
        <f t="shared" si="1231"/>
        <v>-0.32234253956996833</v>
      </c>
      <c r="GI2038">
        <f t="shared" si="1232"/>
        <v>1.0536083439876458</v>
      </c>
      <c r="GK2038" s="9">
        <f t="shared" si="1271"/>
        <v>-115</v>
      </c>
      <c r="GM2038">
        <f t="shared" si="1272"/>
        <v>0.98480775301220802</v>
      </c>
      <c r="GN2038">
        <f t="shared" si="1233"/>
        <v>-0.619122063507897</v>
      </c>
      <c r="GP2038">
        <f t="shared" si="1234"/>
        <v>-28.941542257344263</v>
      </c>
      <c r="GR2038" s="9">
        <f t="shared" si="1273"/>
        <v>-115</v>
      </c>
      <c r="GT2038">
        <f t="shared" si="1274"/>
        <v>0.98480775301220802</v>
      </c>
      <c r="GU2038">
        <f t="shared" si="1235"/>
        <v>-0.619122063507897</v>
      </c>
      <c r="GW2038">
        <f t="shared" si="1236"/>
        <v>-28.941542257344263</v>
      </c>
      <c r="GY2038" s="9">
        <f t="shared" si="1275"/>
        <v>-115</v>
      </c>
      <c r="HA2038">
        <f t="shared" si="1276"/>
        <v>1</v>
      </c>
      <c r="HB2038">
        <f t="shared" si="1237"/>
        <v>-0.80499999999999994</v>
      </c>
      <c r="HD2038">
        <f t="shared" si="1238"/>
        <v>-58.103598593164563</v>
      </c>
    </row>
    <row r="2039" spans="1:212" x14ac:dyDescent="0.2">
      <c r="A2039">
        <v>-114</v>
      </c>
      <c r="B2039">
        <f t="shared" si="1193"/>
        <v>-114</v>
      </c>
      <c r="C2039">
        <f t="shared" si="1194"/>
        <v>-0.17364817766693033</v>
      </c>
      <c r="D2039">
        <f t="shared" si="1195"/>
        <v>0.99939419993623013</v>
      </c>
      <c r="E2039">
        <f t="shared" si="1239"/>
        <v>-12</v>
      </c>
      <c r="G2039">
        <f t="shared" si="1196"/>
        <v>-114.22554396381631</v>
      </c>
      <c r="M2039">
        <f t="shared" si="1197"/>
        <v>-0.34202014332566871</v>
      </c>
      <c r="N2039">
        <f t="shared" si="1198"/>
        <v>0.99954614586790047</v>
      </c>
      <c r="O2039">
        <f t="shared" si="1240"/>
        <v>-25</v>
      </c>
      <c r="P2039">
        <f t="shared" si="1199"/>
        <v>-130.27443428879607</v>
      </c>
      <c r="Q2039">
        <f t="shared" si="1200"/>
        <v>-130.27443428879607</v>
      </c>
      <c r="R2039">
        <f t="shared" si="1201"/>
        <v>-0.49999999999999994</v>
      </c>
      <c r="S2039">
        <f t="shared" si="1202"/>
        <v>1.2650254037844386</v>
      </c>
      <c r="U2039">
        <f t="shared" si="1241"/>
        <v>-38</v>
      </c>
      <c r="X2039">
        <f t="shared" si="1203"/>
        <v>-130.24602824735697</v>
      </c>
      <c r="Z2039">
        <f t="shared" si="1242"/>
        <v>-0.64278760968653925</v>
      </c>
      <c r="AA2039">
        <f t="shared" si="1204"/>
        <v>1.2789889556488363</v>
      </c>
      <c r="AB2039">
        <f t="shared" si="1243"/>
        <v>-114</v>
      </c>
      <c r="AC2039">
        <f t="shared" si="1244"/>
        <v>-51</v>
      </c>
      <c r="AE2039">
        <f t="shared" si="1205"/>
        <v>-121.84260227029674</v>
      </c>
      <c r="AG2039">
        <f t="shared" si="1245"/>
        <v>-0.76604444311897801</v>
      </c>
      <c r="AH2039">
        <f t="shared" si="1206"/>
        <v>1.2540910752954839</v>
      </c>
      <c r="AJ2039">
        <f t="shared" si="1246"/>
        <v>-66</v>
      </c>
      <c r="AL2039">
        <f t="shared" si="1207"/>
        <v>-127.71971742147954</v>
      </c>
      <c r="AN2039">
        <f t="shared" si="1247"/>
        <v>-0.8660254037844386</v>
      </c>
      <c r="AO2039">
        <f t="shared" si="1208"/>
        <v>1.1910882722199823</v>
      </c>
      <c r="AP2039">
        <f t="shared" si="1209"/>
        <v>-114</v>
      </c>
      <c r="AQ2039">
        <f t="shared" si="1248"/>
        <v>-82</v>
      </c>
      <c r="AS2039">
        <f t="shared" si="1210"/>
        <v>-130.30042177670057</v>
      </c>
      <c r="AU2039">
        <f t="shared" si="1249"/>
        <v>-0.93969262078590832</v>
      </c>
      <c r="AV2039">
        <f t="shared" si="1211"/>
        <v>1.0918948547128238</v>
      </c>
      <c r="AX2039">
        <f t="shared" si="1250"/>
        <v>-100</v>
      </c>
      <c r="AZ2039">
        <f t="shared" si="1212"/>
        <v>-139.85485792009837</v>
      </c>
      <c r="BB2039">
        <f t="shared" si="1251"/>
        <v>-0.98480775301220802</v>
      </c>
      <c r="BC2039">
        <f t="shared" si="1213"/>
        <v>0.95952476457067237</v>
      </c>
      <c r="BE2039">
        <f t="shared" si="1252"/>
        <v>-114</v>
      </c>
      <c r="BG2039">
        <f t="shared" si="1214"/>
        <v>-102.00446108538267</v>
      </c>
      <c r="BI2039">
        <f t="shared" si="1253"/>
        <v>-1</v>
      </c>
      <c r="BJ2039">
        <f t="shared" si="1215"/>
        <v>0.79800000000000015</v>
      </c>
      <c r="BL2039">
        <f t="shared" si="1254"/>
        <v>-114</v>
      </c>
      <c r="BN2039">
        <f t="shared" si="1216"/>
        <v>-56.763221670417266</v>
      </c>
      <c r="EL2039">
        <v>-114</v>
      </c>
      <c r="EM2039">
        <f t="shared" si="1217"/>
        <v>-12.498306157343809</v>
      </c>
      <c r="EN2039">
        <f t="shared" si="1255"/>
        <v>0.86000000000000054</v>
      </c>
      <c r="EO2039" s="9">
        <f t="shared" si="1256"/>
        <v>-13</v>
      </c>
      <c r="EQ2039">
        <f t="shared" si="1257"/>
        <v>0.17364817766693033</v>
      </c>
      <c r="ER2039">
        <f t="shared" si="1218"/>
        <v>0.96900576884451739</v>
      </c>
      <c r="ES2039">
        <f t="shared" si="1219"/>
        <v>60.376526375099587</v>
      </c>
      <c r="ET2039">
        <f t="shared" si="1220"/>
        <v>60.376526375099566</v>
      </c>
      <c r="EU2039" s="9">
        <f t="shared" si="1258"/>
        <v>-26</v>
      </c>
      <c r="EW2039">
        <f t="shared" si="1259"/>
        <v>0.34202014332566871</v>
      </c>
      <c r="EX2039">
        <f t="shared" si="1221"/>
        <v>0.87744495470063677</v>
      </c>
      <c r="EZ2039">
        <f t="shared" si="1222"/>
        <v>57.497531468443704</v>
      </c>
      <c r="FB2039" s="9">
        <f t="shared" si="1277"/>
        <v>-39</v>
      </c>
      <c r="FD2039">
        <f t="shared" si="1260"/>
        <v>0.49999999999999994</v>
      </c>
      <c r="FE2039">
        <f t="shared" si="1223"/>
        <v>0.72952540378443875</v>
      </c>
      <c r="FG2039">
        <f t="shared" si="1224"/>
        <v>52.558204488495448</v>
      </c>
      <c r="FI2039" s="9">
        <f t="shared" si="1261"/>
        <v>-52</v>
      </c>
      <c r="FK2039">
        <f t="shared" si="1262"/>
        <v>0.64278760968653925</v>
      </c>
      <c r="FL2039">
        <f t="shared" si="1225"/>
        <v>0.53206975319307781</v>
      </c>
      <c r="FN2039">
        <f t="shared" si="1226"/>
        <v>45.318882823578598</v>
      </c>
      <c r="FP2039" s="9">
        <f t="shared" si="1263"/>
        <v>-67</v>
      </c>
      <c r="FQ2039" s="9">
        <f t="shared" si="1264"/>
        <v>-114</v>
      </c>
      <c r="FR2039">
        <f t="shared" si="1265"/>
        <v>0.76604444311897801</v>
      </c>
      <c r="FS2039">
        <f t="shared" si="1227"/>
        <v>0.28351276586373869</v>
      </c>
      <c r="FT2039">
        <f t="shared" si="1228"/>
        <v>43.537162223535383</v>
      </c>
      <c r="FU2039">
        <f t="shared" si="1266"/>
        <v>43.537162223535383</v>
      </c>
      <c r="FW2039" s="9">
        <f t="shared" si="1267"/>
        <v>-83</v>
      </c>
      <c r="FY2039">
        <f t="shared" si="1268"/>
        <v>0.8660254037844386</v>
      </c>
      <c r="FZ2039">
        <f t="shared" si="1229"/>
        <v>-3.1607595987587223E-3</v>
      </c>
      <c r="GB2039">
        <f t="shared" si="1230"/>
        <v>22.099252914857061</v>
      </c>
      <c r="GD2039" s="9">
        <f t="shared" si="1269"/>
        <v>-101</v>
      </c>
      <c r="GF2039">
        <f t="shared" si="1270"/>
        <v>0.93969262078590832</v>
      </c>
      <c r="GG2039">
        <f t="shared" si="1231"/>
        <v>-0.32234253956996833</v>
      </c>
      <c r="GI2039">
        <f t="shared" si="1232"/>
        <v>1.0536083439876458</v>
      </c>
      <c r="GK2039" s="9">
        <f t="shared" si="1271"/>
        <v>-114</v>
      </c>
      <c r="GM2039">
        <f t="shared" si="1272"/>
        <v>0.98480775301220802</v>
      </c>
      <c r="GN2039">
        <f t="shared" si="1233"/>
        <v>-0.61222840923681154</v>
      </c>
      <c r="GP2039">
        <f t="shared" si="1234"/>
        <v>-28.160216469956886</v>
      </c>
      <c r="GR2039" s="9">
        <f t="shared" si="1273"/>
        <v>-114</v>
      </c>
      <c r="GT2039">
        <f t="shared" si="1274"/>
        <v>0.98480775301220802</v>
      </c>
      <c r="GU2039">
        <f t="shared" si="1235"/>
        <v>-0.61222840923681154</v>
      </c>
      <c r="GW2039">
        <f t="shared" si="1236"/>
        <v>-28.160216469956886</v>
      </c>
      <c r="GY2039" s="9">
        <f t="shared" si="1275"/>
        <v>-114</v>
      </c>
      <c r="HA2039">
        <f t="shared" si="1276"/>
        <v>1</v>
      </c>
      <c r="HB2039">
        <f t="shared" si="1237"/>
        <v>-0.79799999999999993</v>
      </c>
      <c r="HD2039">
        <f t="shared" si="1238"/>
        <v>-56.763221670417238</v>
      </c>
    </row>
    <row r="2040" spans="1:212" x14ac:dyDescent="0.2">
      <c r="A2040">
        <v>-113</v>
      </c>
      <c r="B2040">
        <f t="shared" si="1193"/>
        <v>-113</v>
      </c>
      <c r="C2040">
        <f t="shared" si="1194"/>
        <v>-0.17364817766693033</v>
      </c>
      <c r="D2040">
        <f t="shared" si="1195"/>
        <v>0.99939419993623013</v>
      </c>
      <c r="E2040">
        <f t="shared" si="1239"/>
        <v>-12</v>
      </c>
      <c r="G2040">
        <f t="shared" si="1196"/>
        <v>-114.22554396381631</v>
      </c>
      <c r="M2040">
        <f t="shared" si="1197"/>
        <v>-0.34202014332566871</v>
      </c>
      <c r="N2040">
        <f t="shared" si="1198"/>
        <v>0.99954614586790047</v>
      </c>
      <c r="O2040">
        <f t="shared" si="1240"/>
        <v>-25</v>
      </c>
      <c r="P2040">
        <f t="shared" si="1199"/>
        <v>-130.27443428879607</v>
      </c>
      <c r="Q2040">
        <f t="shared" si="1200"/>
        <v>-130.27443428879607</v>
      </c>
      <c r="R2040">
        <f t="shared" si="1201"/>
        <v>-0.49999999999999994</v>
      </c>
      <c r="S2040">
        <f t="shared" si="1202"/>
        <v>1.2615254037844386</v>
      </c>
      <c r="U2040">
        <f t="shared" si="1241"/>
        <v>-38</v>
      </c>
      <c r="X2040">
        <f t="shared" si="1203"/>
        <v>-130.24602824735697</v>
      </c>
      <c r="Z2040">
        <f t="shared" si="1242"/>
        <v>-0.64278760968653925</v>
      </c>
      <c r="AA2040">
        <f t="shared" si="1204"/>
        <v>1.2744894423810305</v>
      </c>
      <c r="AB2040">
        <f t="shared" si="1243"/>
        <v>-113</v>
      </c>
      <c r="AC2040">
        <f t="shared" si="1244"/>
        <v>-51</v>
      </c>
      <c r="AE2040">
        <f t="shared" si="1205"/>
        <v>-121.84260227029674</v>
      </c>
      <c r="AG2040">
        <f t="shared" si="1245"/>
        <v>-0.76604444311897801</v>
      </c>
      <c r="AH2040">
        <f t="shared" si="1206"/>
        <v>1.2487287641936509</v>
      </c>
      <c r="AJ2040">
        <f t="shared" si="1246"/>
        <v>-66</v>
      </c>
      <c r="AL2040">
        <f t="shared" si="1207"/>
        <v>-127.71971742147954</v>
      </c>
      <c r="AN2040">
        <f t="shared" si="1247"/>
        <v>-0.8660254037844386</v>
      </c>
      <c r="AO2040">
        <f t="shared" si="1208"/>
        <v>1.1850260943934909</v>
      </c>
      <c r="AP2040">
        <f t="shared" si="1209"/>
        <v>-113</v>
      </c>
      <c r="AQ2040">
        <f t="shared" si="1248"/>
        <v>-82</v>
      </c>
      <c r="AS2040">
        <f t="shared" si="1210"/>
        <v>-130.30042177670057</v>
      </c>
      <c r="AU2040">
        <f t="shared" si="1249"/>
        <v>-0.93969262078590832</v>
      </c>
      <c r="AV2040">
        <f t="shared" si="1211"/>
        <v>1.0853170063673223</v>
      </c>
      <c r="AX2040">
        <f t="shared" si="1250"/>
        <v>-100</v>
      </c>
      <c r="AZ2040">
        <f t="shared" si="1212"/>
        <v>-139.85485792009837</v>
      </c>
      <c r="BB2040">
        <f t="shared" si="1251"/>
        <v>-0.98480775301220802</v>
      </c>
      <c r="BC2040">
        <f t="shared" si="1213"/>
        <v>0.95263111029958691</v>
      </c>
      <c r="BE2040">
        <f t="shared" si="1252"/>
        <v>-113</v>
      </c>
      <c r="BG2040">
        <f t="shared" si="1214"/>
        <v>-98.740017550863143</v>
      </c>
      <c r="BI2040">
        <f t="shared" si="1253"/>
        <v>-1</v>
      </c>
      <c r="BJ2040">
        <f t="shared" si="1215"/>
        <v>0.79100000000000015</v>
      </c>
      <c r="BL2040">
        <f t="shared" si="1254"/>
        <v>-113</v>
      </c>
      <c r="BN2040">
        <f t="shared" si="1216"/>
        <v>-55.454835877829559</v>
      </c>
      <c r="EL2040">
        <v>-113</v>
      </c>
      <c r="EM2040">
        <f t="shared" si="1217"/>
        <v>-12.498315870083015</v>
      </c>
      <c r="EN2040">
        <f t="shared" si="1255"/>
        <v>0.87000000000000055</v>
      </c>
      <c r="EO2040" s="9">
        <f t="shared" si="1256"/>
        <v>-13</v>
      </c>
      <c r="EQ2040">
        <f t="shared" si="1257"/>
        <v>0.17364817766693033</v>
      </c>
      <c r="ER2040">
        <f t="shared" si="1218"/>
        <v>0.96900576884451739</v>
      </c>
      <c r="ES2040">
        <f t="shared" si="1219"/>
        <v>60.376526375099587</v>
      </c>
      <c r="ET2040">
        <f t="shared" si="1220"/>
        <v>60.376526375099566</v>
      </c>
      <c r="EU2040" s="9">
        <f t="shared" si="1258"/>
        <v>-26</v>
      </c>
      <c r="EW2040">
        <f t="shared" si="1259"/>
        <v>0.34202014332566871</v>
      </c>
      <c r="EX2040">
        <f t="shared" si="1221"/>
        <v>0.87744495470063677</v>
      </c>
      <c r="EZ2040">
        <f t="shared" si="1222"/>
        <v>57.497531468443704</v>
      </c>
      <c r="FB2040" s="9">
        <f t="shared" si="1277"/>
        <v>-39</v>
      </c>
      <c r="FD2040">
        <f t="shared" si="1260"/>
        <v>0.49999999999999994</v>
      </c>
      <c r="FE2040">
        <f t="shared" si="1223"/>
        <v>0.72952540378443875</v>
      </c>
      <c r="FG2040">
        <f t="shared" si="1224"/>
        <v>52.558204488495448</v>
      </c>
      <c r="FI2040" s="9">
        <f t="shared" si="1261"/>
        <v>-52</v>
      </c>
      <c r="FK2040">
        <f t="shared" si="1262"/>
        <v>0.64278760968653925</v>
      </c>
      <c r="FL2040">
        <f t="shared" si="1225"/>
        <v>0.53206975319307781</v>
      </c>
      <c r="FN2040">
        <f t="shared" si="1226"/>
        <v>45.318882823578598</v>
      </c>
      <c r="FP2040" s="9">
        <f t="shared" si="1263"/>
        <v>-67</v>
      </c>
      <c r="FQ2040" s="9">
        <f t="shared" si="1264"/>
        <v>-113</v>
      </c>
      <c r="FR2040">
        <f t="shared" si="1265"/>
        <v>0.76604444311897801</v>
      </c>
      <c r="FS2040">
        <f t="shared" si="1227"/>
        <v>0.28351276586373869</v>
      </c>
      <c r="FT2040">
        <f t="shared" si="1228"/>
        <v>43.502976843248042</v>
      </c>
      <c r="FU2040">
        <f t="shared" si="1266"/>
        <v>43.502976843248042</v>
      </c>
      <c r="FW2040" s="9">
        <f t="shared" si="1267"/>
        <v>-83</v>
      </c>
      <c r="FY2040">
        <f t="shared" si="1268"/>
        <v>0.8660254037844386</v>
      </c>
      <c r="FZ2040">
        <f t="shared" si="1229"/>
        <v>-3.1607595987587223E-3</v>
      </c>
      <c r="GB2040">
        <f t="shared" si="1230"/>
        <v>22.099252914857061</v>
      </c>
      <c r="GD2040" s="9">
        <f t="shared" si="1269"/>
        <v>-101</v>
      </c>
      <c r="GF2040">
        <f t="shared" si="1270"/>
        <v>0.93969262078590832</v>
      </c>
      <c r="GG2040">
        <f t="shared" si="1231"/>
        <v>-0.32234253956996833</v>
      </c>
      <c r="GI2040">
        <f t="shared" si="1232"/>
        <v>1.0536083439876458</v>
      </c>
      <c r="GK2040" s="9">
        <f t="shared" si="1271"/>
        <v>-113</v>
      </c>
      <c r="GM2040">
        <f t="shared" si="1272"/>
        <v>0.98480775301220802</v>
      </c>
      <c r="GN2040">
        <f t="shared" si="1233"/>
        <v>-0.60533475496572609</v>
      </c>
      <c r="GP2040">
        <f t="shared" si="1234"/>
        <v>-27.392837613824113</v>
      </c>
      <c r="GR2040" s="9">
        <f t="shared" si="1273"/>
        <v>-113</v>
      </c>
      <c r="GT2040">
        <f t="shared" si="1274"/>
        <v>0.98480775301220802</v>
      </c>
      <c r="GU2040">
        <f t="shared" si="1235"/>
        <v>-0.60533475496572609</v>
      </c>
      <c r="GW2040">
        <f t="shared" si="1236"/>
        <v>-27.392837613824113</v>
      </c>
      <c r="GY2040" s="9">
        <f t="shared" si="1275"/>
        <v>-113</v>
      </c>
      <c r="HA2040">
        <f t="shared" si="1276"/>
        <v>1</v>
      </c>
      <c r="HB2040">
        <f t="shared" si="1237"/>
        <v>-0.79099999999999993</v>
      </c>
      <c r="HD2040">
        <f t="shared" si="1238"/>
        <v>-55.454835877829524</v>
      </c>
    </row>
    <row r="2041" spans="1:212" x14ac:dyDescent="0.2">
      <c r="A2041">
        <v>-112</v>
      </c>
      <c r="B2041">
        <f t="shared" si="1193"/>
        <v>-112</v>
      </c>
      <c r="C2041">
        <f t="shared" si="1194"/>
        <v>-0.17364817766693033</v>
      </c>
      <c r="D2041">
        <f t="shared" si="1195"/>
        <v>0.99939419993623013</v>
      </c>
      <c r="E2041">
        <f t="shared" si="1239"/>
        <v>-12</v>
      </c>
      <c r="G2041">
        <f t="shared" si="1196"/>
        <v>-114.22554396381631</v>
      </c>
      <c r="M2041">
        <f t="shared" si="1197"/>
        <v>-0.34202014332566871</v>
      </c>
      <c r="N2041">
        <f t="shared" si="1198"/>
        <v>0.99954614586790047</v>
      </c>
      <c r="O2041">
        <f t="shared" si="1240"/>
        <v>-25</v>
      </c>
      <c r="P2041">
        <f t="shared" si="1199"/>
        <v>-130.27443428879607</v>
      </c>
      <c r="Q2041">
        <f t="shared" si="1200"/>
        <v>-130.27443428879607</v>
      </c>
      <c r="R2041">
        <f t="shared" si="1201"/>
        <v>-0.49999999999999994</v>
      </c>
      <c r="S2041">
        <f t="shared" si="1202"/>
        <v>1.2580254037844387</v>
      </c>
      <c r="U2041">
        <f t="shared" si="1241"/>
        <v>-38</v>
      </c>
      <c r="X2041">
        <f t="shared" si="1203"/>
        <v>-130.24602824735697</v>
      </c>
      <c r="Z2041">
        <f t="shared" si="1242"/>
        <v>-0.64278760968653925</v>
      </c>
      <c r="AA2041">
        <f t="shared" si="1204"/>
        <v>1.2699899291132248</v>
      </c>
      <c r="AB2041">
        <f t="shared" si="1243"/>
        <v>-112</v>
      </c>
      <c r="AC2041">
        <f t="shared" si="1244"/>
        <v>-51</v>
      </c>
      <c r="AE2041">
        <f t="shared" si="1205"/>
        <v>-121.84260227029674</v>
      </c>
      <c r="AG2041">
        <f t="shared" si="1245"/>
        <v>-0.76604444311897801</v>
      </c>
      <c r="AH2041">
        <f t="shared" si="1206"/>
        <v>1.2433664530918183</v>
      </c>
      <c r="AJ2041">
        <f t="shared" si="1246"/>
        <v>-66</v>
      </c>
      <c r="AL2041">
        <f t="shared" si="1207"/>
        <v>-127.71971742147954</v>
      </c>
      <c r="AN2041">
        <f t="shared" si="1247"/>
        <v>-0.8660254037844386</v>
      </c>
      <c r="AO2041">
        <f t="shared" si="1208"/>
        <v>1.1789639165670001</v>
      </c>
      <c r="AP2041">
        <f t="shared" si="1209"/>
        <v>-112</v>
      </c>
      <c r="AQ2041">
        <f t="shared" si="1248"/>
        <v>-82</v>
      </c>
      <c r="AS2041">
        <f t="shared" si="1210"/>
        <v>-130.30042177670057</v>
      </c>
      <c r="AU2041">
        <f t="shared" si="1249"/>
        <v>-0.93969262078590832</v>
      </c>
      <c r="AV2041">
        <f t="shared" si="1211"/>
        <v>1.0787391580218209</v>
      </c>
      <c r="AX2041">
        <f t="shared" si="1250"/>
        <v>-100</v>
      </c>
      <c r="AZ2041">
        <f t="shared" si="1212"/>
        <v>-139.85485792009837</v>
      </c>
      <c r="BB2041">
        <f t="shared" si="1251"/>
        <v>-0.98480775301220802</v>
      </c>
      <c r="BC2041">
        <f t="shared" si="1213"/>
        <v>0.94573745602850146</v>
      </c>
      <c r="BE2041">
        <f t="shared" si="1252"/>
        <v>-112</v>
      </c>
      <c r="BG2041">
        <f t="shared" si="1214"/>
        <v>-95.722231351600996</v>
      </c>
      <c r="BI2041">
        <f t="shared" si="1253"/>
        <v>-1</v>
      </c>
      <c r="BJ2041">
        <f t="shared" si="1215"/>
        <v>0.78400000000000014</v>
      </c>
      <c r="BL2041">
        <f t="shared" si="1254"/>
        <v>-112</v>
      </c>
      <c r="BN2041">
        <f t="shared" si="1216"/>
        <v>-54.177025213411028</v>
      </c>
      <c r="EL2041">
        <v>-112</v>
      </c>
      <c r="EM2041">
        <f t="shared" si="1217"/>
        <v>-12.498324313932905</v>
      </c>
      <c r="EN2041">
        <f t="shared" si="1255"/>
        <v>0.88000000000000056</v>
      </c>
      <c r="EO2041" s="9">
        <f t="shared" si="1256"/>
        <v>-13</v>
      </c>
      <c r="EQ2041">
        <f t="shared" si="1257"/>
        <v>0.17364817766693033</v>
      </c>
      <c r="ER2041">
        <f t="shared" si="1218"/>
        <v>0.96900576884451739</v>
      </c>
      <c r="ES2041">
        <f t="shared" si="1219"/>
        <v>60.376526375099587</v>
      </c>
      <c r="ET2041">
        <f t="shared" si="1220"/>
        <v>60.376526375099566</v>
      </c>
      <c r="EU2041" s="9">
        <f t="shared" si="1258"/>
        <v>-26</v>
      </c>
      <c r="EW2041">
        <f t="shared" si="1259"/>
        <v>0.34202014332566871</v>
      </c>
      <c r="EX2041">
        <f t="shared" si="1221"/>
        <v>0.87744495470063677</v>
      </c>
      <c r="EZ2041">
        <f t="shared" si="1222"/>
        <v>57.497531468443704</v>
      </c>
      <c r="FB2041" s="9">
        <f t="shared" si="1277"/>
        <v>-39</v>
      </c>
      <c r="FD2041">
        <f t="shared" si="1260"/>
        <v>0.49999999999999994</v>
      </c>
      <c r="FE2041">
        <f t="shared" si="1223"/>
        <v>0.72952540378443875</v>
      </c>
      <c r="FG2041">
        <f t="shared" si="1224"/>
        <v>52.558204488495448</v>
      </c>
      <c r="FI2041" s="9">
        <f t="shared" si="1261"/>
        <v>-52</v>
      </c>
      <c r="FK2041">
        <f t="shared" si="1262"/>
        <v>0.64278760968653925</v>
      </c>
      <c r="FL2041">
        <f t="shared" si="1225"/>
        <v>0.53206975319307781</v>
      </c>
      <c r="FN2041">
        <f t="shared" si="1226"/>
        <v>45.318882823578598</v>
      </c>
      <c r="FP2041" s="9">
        <f t="shared" si="1263"/>
        <v>-67</v>
      </c>
      <c r="FQ2041" s="9">
        <f t="shared" si="1264"/>
        <v>-112</v>
      </c>
      <c r="FR2041">
        <f t="shared" si="1265"/>
        <v>0.76604444311897801</v>
      </c>
      <c r="FS2041">
        <f t="shared" si="1227"/>
        <v>0.28351276586373869</v>
      </c>
      <c r="FT2041">
        <f t="shared" si="1228"/>
        <v>43.463418174051675</v>
      </c>
      <c r="FU2041">
        <f t="shared" si="1266"/>
        <v>43.463418174051675</v>
      </c>
      <c r="FW2041" s="9">
        <f t="shared" si="1267"/>
        <v>-83</v>
      </c>
      <c r="FY2041">
        <f t="shared" si="1268"/>
        <v>0.8660254037844386</v>
      </c>
      <c r="FZ2041">
        <f t="shared" si="1229"/>
        <v>-3.1607595987587223E-3</v>
      </c>
      <c r="GB2041">
        <f t="shared" si="1230"/>
        <v>22.099252914857061</v>
      </c>
      <c r="GD2041" s="9">
        <f t="shared" si="1269"/>
        <v>-101</v>
      </c>
      <c r="GF2041">
        <f t="shared" si="1270"/>
        <v>0.93969262078590832</v>
      </c>
      <c r="GG2041">
        <f t="shared" si="1231"/>
        <v>-0.32234253956996833</v>
      </c>
      <c r="GI2041">
        <f t="shared" si="1232"/>
        <v>1.0536083439876458</v>
      </c>
      <c r="GK2041" s="9">
        <f t="shared" si="1271"/>
        <v>-112</v>
      </c>
      <c r="GM2041">
        <f t="shared" si="1272"/>
        <v>0.98480775301220802</v>
      </c>
      <c r="GN2041">
        <f t="shared" si="1233"/>
        <v>-0.59844110069464063</v>
      </c>
      <c r="GP2041">
        <f t="shared" si="1234"/>
        <v>-26.639129416983742</v>
      </c>
      <c r="GR2041" s="9">
        <f t="shared" si="1273"/>
        <v>-112</v>
      </c>
      <c r="GT2041">
        <f t="shared" si="1274"/>
        <v>0.98480775301220802</v>
      </c>
      <c r="GU2041">
        <f t="shared" si="1235"/>
        <v>-0.59844110069464063</v>
      </c>
      <c r="GW2041">
        <f t="shared" si="1236"/>
        <v>-26.639129416983742</v>
      </c>
      <c r="GY2041" s="9">
        <f t="shared" si="1275"/>
        <v>-112</v>
      </c>
      <c r="HA2041">
        <f t="shared" si="1276"/>
        <v>1</v>
      </c>
      <c r="HB2041">
        <f t="shared" si="1237"/>
        <v>-0.78399999999999992</v>
      </c>
      <c r="HD2041">
        <f t="shared" si="1238"/>
        <v>-54.177025213410971</v>
      </c>
    </row>
    <row r="2042" spans="1:212" x14ac:dyDescent="0.2">
      <c r="A2042">
        <v>-111</v>
      </c>
      <c r="B2042">
        <f t="shared" si="1193"/>
        <v>-111</v>
      </c>
      <c r="C2042">
        <f t="shared" si="1194"/>
        <v>-0.17364817766693033</v>
      </c>
      <c r="D2042">
        <f t="shared" si="1195"/>
        <v>0.99939419993623013</v>
      </c>
      <c r="E2042">
        <f t="shared" si="1239"/>
        <v>-12</v>
      </c>
      <c r="G2042">
        <f t="shared" si="1196"/>
        <v>-114.22554396381631</v>
      </c>
      <c r="M2042">
        <f t="shared" si="1197"/>
        <v>-0.34202014332566871</v>
      </c>
      <c r="N2042">
        <f t="shared" si="1198"/>
        <v>0.99954614586790047</v>
      </c>
      <c r="O2042">
        <f t="shared" si="1240"/>
        <v>-25</v>
      </c>
      <c r="P2042">
        <f t="shared" si="1199"/>
        <v>-130.27443428879607</v>
      </c>
      <c r="Q2042">
        <f t="shared" si="1200"/>
        <v>-130.27443428879607</v>
      </c>
      <c r="R2042">
        <f t="shared" si="1201"/>
        <v>-0.49999999999999994</v>
      </c>
      <c r="S2042">
        <f t="shared" si="1202"/>
        <v>1.2545254037844387</v>
      </c>
      <c r="U2042">
        <f t="shared" si="1241"/>
        <v>-38</v>
      </c>
      <c r="X2042">
        <f t="shared" si="1203"/>
        <v>-130.24602824735697</v>
      </c>
      <c r="Z2042">
        <f t="shared" si="1242"/>
        <v>-0.64278760968653925</v>
      </c>
      <c r="AA2042">
        <f t="shared" si="1204"/>
        <v>1.265490415845419</v>
      </c>
      <c r="AB2042">
        <f t="shared" si="1243"/>
        <v>-111</v>
      </c>
      <c r="AC2042">
        <f t="shared" si="1244"/>
        <v>-51</v>
      </c>
      <c r="AE2042">
        <f t="shared" si="1205"/>
        <v>-121.84260227029674</v>
      </c>
      <c r="AG2042">
        <f t="shared" si="1245"/>
        <v>-0.76604444311897801</v>
      </c>
      <c r="AH2042">
        <f t="shared" si="1206"/>
        <v>1.2380041419899852</v>
      </c>
      <c r="AJ2042">
        <f t="shared" si="1246"/>
        <v>-66</v>
      </c>
      <c r="AL2042">
        <f t="shared" si="1207"/>
        <v>-127.71971742147954</v>
      </c>
      <c r="AN2042">
        <f t="shared" si="1247"/>
        <v>-0.8660254037844386</v>
      </c>
      <c r="AO2042">
        <f t="shared" si="1208"/>
        <v>1.172901738740509</v>
      </c>
      <c r="AP2042">
        <f t="shared" si="1209"/>
        <v>-111</v>
      </c>
      <c r="AQ2042">
        <f t="shared" si="1248"/>
        <v>-82</v>
      </c>
      <c r="AS2042">
        <f t="shared" si="1210"/>
        <v>-130.30042177670057</v>
      </c>
      <c r="AU2042">
        <f t="shared" si="1249"/>
        <v>-0.93969262078590832</v>
      </c>
      <c r="AV2042">
        <f t="shared" si="1211"/>
        <v>1.0721613096763196</v>
      </c>
      <c r="AX2042">
        <f t="shared" si="1250"/>
        <v>-100</v>
      </c>
      <c r="AZ2042">
        <f t="shared" si="1212"/>
        <v>-139.85485792009837</v>
      </c>
      <c r="BB2042">
        <f t="shared" si="1251"/>
        <v>-0.98480775301220802</v>
      </c>
      <c r="BC2042">
        <f t="shared" si="1213"/>
        <v>0.938843801757416</v>
      </c>
      <c r="BE2042">
        <f t="shared" si="1252"/>
        <v>-111</v>
      </c>
      <c r="BG2042">
        <f t="shared" si="1214"/>
        <v>-92.906376897244513</v>
      </c>
      <c r="BI2042">
        <f t="shared" si="1253"/>
        <v>-1</v>
      </c>
      <c r="BJ2042">
        <f t="shared" si="1215"/>
        <v>0.77700000000000014</v>
      </c>
      <c r="BL2042">
        <f t="shared" si="1254"/>
        <v>-111</v>
      </c>
      <c r="BN2042">
        <f t="shared" si="1216"/>
        <v>-52.928486327057186</v>
      </c>
      <c r="EL2042">
        <v>-111</v>
      </c>
      <c r="EM2042">
        <f t="shared" si="1217"/>
        <v>-12.498331654663467</v>
      </c>
      <c r="EN2042">
        <f t="shared" si="1255"/>
        <v>0.89000000000000057</v>
      </c>
      <c r="EO2042" s="9">
        <f t="shared" si="1256"/>
        <v>-13</v>
      </c>
      <c r="EQ2042">
        <f t="shared" si="1257"/>
        <v>0.17364817766693033</v>
      </c>
      <c r="ER2042">
        <f t="shared" si="1218"/>
        <v>0.96900576884451739</v>
      </c>
      <c r="ES2042">
        <f t="shared" si="1219"/>
        <v>60.376526375099587</v>
      </c>
      <c r="ET2042">
        <f t="shared" si="1220"/>
        <v>60.376526375099566</v>
      </c>
      <c r="EU2042" s="9">
        <f t="shared" si="1258"/>
        <v>-26</v>
      </c>
      <c r="EW2042">
        <f t="shared" si="1259"/>
        <v>0.34202014332566871</v>
      </c>
      <c r="EX2042">
        <f t="shared" si="1221"/>
        <v>0.87744495470063677</v>
      </c>
      <c r="EZ2042">
        <f t="shared" si="1222"/>
        <v>57.497531468443704</v>
      </c>
      <c r="FB2042" s="9">
        <f t="shared" si="1277"/>
        <v>-39</v>
      </c>
      <c r="FD2042">
        <f t="shared" si="1260"/>
        <v>0.49999999999999994</v>
      </c>
      <c r="FE2042">
        <f t="shared" si="1223"/>
        <v>0.72952540378443875</v>
      </c>
      <c r="FG2042">
        <f t="shared" si="1224"/>
        <v>52.558204488495448</v>
      </c>
      <c r="FI2042" s="9">
        <f t="shared" si="1261"/>
        <v>-52</v>
      </c>
      <c r="FK2042">
        <f t="shared" si="1262"/>
        <v>0.64278760968653925</v>
      </c>
      <c r="FL2042">
        <f t="shared" si="1225"/>
        <v>0.53206975319307781</v>
      </c>
      <c r="FN2042">
        <f t="shared" si="1226"/>
        <v>45.318882823578598</v>
      </c>
      <c r="FP2042" s="9">
        <f t="shared" si="1263"/>
        <v>-67</v>
      </c>
      <c r="FQ2042" s="9">
        <f t="shared" si="1264"/>
        <v>-111</v>
      </c>
      <c r="FR2042">
        <f t="shared" si="1265"/>
        <v>0.76604444311897801</v>
      </c>
      <c r="FS2042">
        <f t="shared" si="1227"/>
        <v>0.28351276586373869</v>
      </c>
      <c r="FT2042">
        <f t="shared" si="1228"/>
        <v>43.418482792629561</v>
      </c>
      <c r="FU2042">
        <f t="shared" si="1266"/>
        <v>43.418482792629561</v>
      </c>
      <c r="FW2042" s="9">
        <f t="shared" si="1267"/>
        <v>-83</v>
      </c>
      <c r="FY2042">
        <f t="shared" si="1268"/>
        <v>0.8660254037844386</v>
      </c>
      <c r="FZ2042">
        <f t="shared" si="1229"/>
        <v>-3.1607595987587223E-3</v>
      </c>
      <c r="GB2042">
        <f t="shared" si="1230"/>
        <v>22.099252914857061</v>
      </c>
      <c r="GD2042" s="9">
        <f t="shared" si="1269"/>
        <v>-101</v>
      </c>
      <c r="GF2042">
        <f t="shared" si="1270"/>
        <v>0.93969262078590832</v>
      </c>
      <c r="GG2042">
        <f t="shared" si="1231"/>
        <v>-0.32234253956996833</v>
      </c>
      <c r="GI2042">
        <f t="shared" si="1232"/>
        <v>1.0536083439876458</v>
      </c>
      <c r="GK2042" s="9">
        <f t="shared" si="1271"/>
        <v>-111</v>
      </c>
      <c r="GM2042">
        <f t="shared" si="1272"/>
        <v>0.98480775301220802</v>
      </c>
      <c r="GN2042">
        <f t="shared" si="1233"/>
        <v>-0.59154744642355517</v>
      </c>
      <c r="GP2042">
        <f t="shared" si="1234"/>
        <v>-25.898827587848164</v>
      </c>
      <c r="GR2042" s="9">
        <f t="shared" si="1273"/>
        <v>-111</v>
      </c>
      <c r="GT2042">
        <f t="shared" si="1274"/>
        <v>0.98480775301220802</v>
      </c>
      <c r="GU2042">
        <f t="shared" si="1235"/>
        <v>-0.59154744642355517</v>
      </c>
      <c r="GW2042">
        <f t="shared" si="1236"/>
        <v>-25.898827587848164</v>
      </c>
      <c r="GY2042" s="9">
        <f t="shared" si="1275"/>
        <v>-111</v>
      </c>
      <c r="HA2042">
        <f t="shared" si="1276"/>
        <v>1</v>
      </c>
      <c r="HB2042">
        <f t="shared" si="1237"/>
        <v>-0.77699999999999991</v>
      </c>
      <c r="HD2042">
        <f t="shared" si="1238"/>
        <v>-52.928486327057158</v>
      </c>
    </row>
    <row r="2043" spans="1:212" x14ac:dyDescent="0.2">
      <c r="A2043">
        <v>-110</v>
      </c>
      <c r="B2043">
        <f t="shared" si="1193"/>
        <v>-110</v>
      </c>
      <c r="C2043">
        <f t="shared" si="1194"/>
        <v>-0.17364817766693033</v>
      </c>
      <c r="D2043">
        <f t="shared" si="1195"/>
        <v>0.99939419993623013</v>
      </c>
      <c r="E2043">
        <f t="shared" si="1239"/>
        <v>-12</v>
      </c>
      <c r="G2043">
        <f t="shared" si="1196"/>
        <v>-114.22554396381631</v>
      </c>
      <c r="M2043">
        <f t="shared" si="1197"/>
        <v>-0.34202014332566871</v>
      </c>
      <c r="N2043">
        <f t="shared" si="1198"/>
        <v>0.99954614586790047</v>
      </c>
      <c r="O2043">
        <f t="shared" si="1240"/>
        <v>-25</v>
      </c>
      <c r="P2043">
        <f t="shared" si="1199"/>
        <v>-130.27443428879607</v>
      </c>
      <c r="Q2043">
        <f t="shared" si="1200"/>
        <v>-130.27443428879607</v>
      </c>
      <c r="R2043">
        <f t="shared" si="1201"/>
        <v>-0.49999999999999994</v>
      </c>
      <c r="S2043">
        <f t="shared" si="1202"/>
        <v>1.2510254037844386</v>
      </c>
      <c r="U2043">
        <f t="shared" si="1241"/>
        <v>-38</v>
      </c>
      <c r="X2043">
        <f t="shared" si="1203"/>
        <v>-130.24602824735697</v>
      </c>
      <c r="Z2043">
        <f t="shared" si="1242"/>
        <v>-0.64278760968653925</v>
      </c>
      <c r="AA2043">
        <f t="shared" si="1204"/>
        <v>1.2609909025776131</v>
      </c>
      <c r="AB2043">
        <f t="shared" si="1243"/>
        <v>-110</v>
      </c>
      <c r="AC2043">
        <f t="shared" si="1244"/>
        <v>-51</v>
      </c>
      <c r="AE2043">
        <f t="shared" si="1205"/>
        <v>-121.84260227029674</v>
      </c>
      <c r="AG2043">
        <f t="shared" si="1245"/>
        <v>-0.76604444311897801</v>
      </c>
      <c r="AH2043">
        <f t="shared" si="1206"/>
        <v>1.2326418308881524</v>
      </c>
      <c r="AJ2043">
        <f t="shared" si="1246"/>
        <v>-66</v>
      </c>
      <c r="AL2043">
        <f t="shared" si="1207"/>
        <v>-127.71971742147954</v>
      </c>
      <c r="AN2043">
        <f t="shared" si="1247"/>
        <v>-0.8660254037844386</v>
      </c>
      <c r="AO2043">
        <f t="shared" si="1208"/>
        <v>1.1668395609140179</v>
      </c>
      <c r="AP2043">
        <f t="shared" si="1209"/>
        <v>-110</v>
      </c>
      <c r="AQ2043">
        <f t="shared" si="1248"/>
        <v>-82</v>
      </c>
      <c r="AS2043">
        <f t="shared" si="1210"/>
        <v>-130.30042177670057</v>
      </c>
      <c r="AU2043">
        <f t="shared" si="1249"/>
        <v>-0.93969262078590832</v>
      </c>
      <c r="AV2043">
        <f t="shared" si="1211"/>
        <v>1.0655834613308182</v>
      </c>
      <c r="AX2043">
        <f t="shared" si="1250"/>
        <v>-100</v>
      </c>
      <c r="AZ2043">
        <f t="shared" si="1212"/>
        <v>-139.85485792009837</v>
      </c>
      <c r="BB2043">
        <f t="shared" si="1251"/>
        <v>-0.98480775301220802</v>
      </c>
      <c r="BC2043">
        <f t="shared" si="1213"/>
        <v>0.93195014748633054</v>
      </c>
      <c r="BE2043">
        <f t="shared" si="1252"/>
        <v>-110</v>
      </c>
      <c r="BG2043">
        <f t="shared" si="1214"/>
        <v>-90.260012162343429</v>
      </c>
      <c r="BI2043">
        <f t="shared" si="1253"/>
        <v>-1</v>
      </c>
      <c r="BJ2043">
        <f t="shared" si="1215"/>
        <v>0.77000000000000013</v>
      </c>
      <c r="BL2043">
        <f t="shared" si="1254"/>
        <v>-110</v>
      </c>
      <c r="BN2043">
        <f t="shared" si="1216"/>
        <v>-51.708016337432767</v>
      </c>
      <c r="EL2043">
        <v>-110</v>
      </c>
      <c r="EM2043">
        <f t="shared" si="1217"/>
        <v>-12.498338036388104</v>
      </c>
      <c r="EN2043">
        <f t="shared" si="1255"/>
        <v>0.90000000000000058</v>
      </c>
      <c r="EO2043" s="9">
        <f t="shared" si="1256"/>
        <v>-13</v>
      </c>
      <c r="EQ2043">
        <f t="shared" si="1257"/>
        <v>0.17364817766693033</v>
      </c>
      <c r="ER2043">
        <f t="shared" si="1218"/>
        <v>0.96900576884451739</v>
      </c>
      <c r="ES2043">
        <f t="shared" si="1219"/>
        <v>60.376526375099587</v>
      </c>
      <c r="ET2043">
        <f t="shared" si="1220"/>
        <v>60.376526375099566</v>
      </c>
      <c r="EU2043" s="9">
        <f t="shared" si="1258"/>
        <v>-26</v>
      </c>
      <c r="EW2043">
        <f t="shared" si="1259"/>
        <v>0.34202014332566871</v>
      </c>
      <c r="EX2043">
        <f t="shared" si="1221"/>
        <v>0.87744495470063677</v>
      </c>
      <c r="EZ2043">
        <f t="shared" si="1222"/>
        <v>57.497531468443704</v>
      </c>
      <c r="FB2043" s="9">
        <f t="shared" si="1277"/>
        <v>-39</v>
      </c>
      <c r="FD2043">
        <f t="shared" si="1260"/>
        <v>0.49999999999999994</v>
      </c>
      <c r="FE2043">
        <f t="shared" si="1223"/>
        <v>0.72952540378443875</v>
      </c>
      <c r="FG2043">
        <f t="shared" si="1224"/>
        <v>52.558204488495448</v>
      </c>
      <c r="FI2043" s="9">
        <f t="shared" si="1261"/>
        <v>-52</v>
      </c>
      <c r="FK2043">
        <f t="shared" si="1262"/>
        <v>0.64278760968653925</v>
      </c>
      <c r="FL2043">
        <f t="shared" si="1225"/>
        <v>0.53206975319307781</v>
      </c>
      <c r="FN2043">
        <f t="shared" si="1226"/>
        <v>45.318882823578598</v>
      </c>
      <c r="FP2043" s="9">
        <f t="shared" si="1263"/>
        <v>-67</v>
      </c>
      <c r="FQ2043" s="9">
        <f t="shared" si="1264"/>
        <v>-110</v>
      </c>
      <c r="FR2043">
        <f t="shared" si="1265"/>
        <v>0.76604444311897801</v>
      </c>
      <c r="FS2043">
        <f t="shared" si="1227"/>
        <v>0.28351276586373869</v>
      </c>
      <c r="FT2043">
        <f t="shared" si="1228"/>
        <v>43.368166806847789</v>
      </c>
      <c r="FU2043">
        <f t="shared" si="1266"/>
        <v>43.368166806847789</v>
      </c>
      <c r="FW2043" s="9">
        <f t="shared" si="1267"/>
        <v>-83</v>
      </c>
      <c r="FY2043">
        <f t="shared" si="1268"/>
        <v>0.8660254037844386</v>
      </c>
      <c r="FZ2043">
        <f t="shared" si="1229"/>
        <v>-3.1607595987587223E-3</v>
      </c>
      <c r="GB2043">
        <f t="shared" si="1230"/>
        <v>22.099252914857061</v>
      </c>
      <c r="GD2043" s="9">
        <f t="shared" si="1269"/>
        <v>-101</v>
      </c>
      <c r="GF2043">
        <f t="shared" si="1270"/>
        <v>0.93969262078590832</v>
      </c>
      <c r="GG2043">
        <f t="shared" si="1231"/>
        <v>-0.32234253956996833</v>
      </c>
      <c r="GI2043">
        <f t="shared" si="1232"/>
        <v>1.0536083439876458</v>
      </c>
      <c r="GK2043" s="9">
        <f t="shared" si="1271"/>
        <v>-110</v>
      </c>
      <c r="GM2043">
        <f t="shared" si="1272"/>
        <v>0.98480775301220802</v>
      </c>
      <c r="GN2043">
        <f t="shared" si="1233"/>
        <v>-0.58465379215246971</v>
      </c>
      <c r="GP2043">
        <f t="shared" si="1234"/>
        <v>-25.171679127392199</v>
      </c>
      <c r="GR2043" s="9">
        <f t="shared" si="1273"/>
        <v>-110</v>
      </c>
      <c r="GT2043">
        <f t="shared" si="1274"/>
        <v>0.98480775301220802</v>
      </c>
      <c r="GU2043">
        <f t="shared" si="1235"/>
        <v>-0.58465379215246971</v>
      </c>
      <c r="GW2043">
        <f t="shared" si="1236"/>
        <v>-25.171679127392199</v>
      </c>
      <c r="GY2043" s="9">
        <f t="shared" si="1275"/>
        <v>-110</v>
      </c>
      <c r="HA2043">
        <f t="shared" si="1276"/>
        <v>1</v>
      </c>
      <c r="HB2043">
        <f t="shared" si="1237"/>
        <v>-0.76999999999999991</v>
      </c>
      <c r="HD2043">
        <f t="shared" si="1238"/>
        <v>-51.70801633743271</v>
      </c>
    </row>
    <row r="2044" spans="1:212" x14ac:dyDescent="0.2">
      <c r="A2044">
        <v>-109</v>
      </c>
      <c r="B2044">
        <f t="shared" si="1193"/>
        <v>-109</v>
      </c>
      <c r="C2044">
        <f t="shared" si="1194"/>
        <v>-0.17364817766693033</v>
      </c>
      <c r="D2044">
        <f t="shared" si="1195"/>
        <v>0.99939419993623013</v>
      </c>
      <c r="E2044">
        <f t="shared" si="1239"/>
        <v>-12</v>
      </c>
      <c r="G2044">
        <f t="shared" si="1196"/>
        <v>-114.22554396381631</v>
      </c>
      <c r="M2044">
        <f t="shared" si="1197"/>
        <v>-0.34202014332566871</v>
      </c>
      <c r="N2044">
        <f t="shared" si="1198"/>
        <v>0.99954614586790047</v>
      </c>
      <c r="O2044">
        <f t="shared" si="1240"/>
        <v>-25</v>
      </c>
      <c r="P2044">
        <f t="shared" si="1199"/>
        <v>-130.27443428879607</v>
      </c>
      <c r="Q2044">
        <f t="shared" si="1200"/>
        <v>-130.27443428879607</v>
      </c>
      <c r="R2044">
        <f t="shared" si="1201"/>
        <v>-0.49999999999999994</v>
      </c>
      <c r="S2044">
        <f t="shared" si="1202"/>
        <v>1.2475254037844388</v>
      </c>
      <c r="U2044">
        <f t="shared" si="1241"/>
        <v>-38</v>
      </c>
      <c r="X2044">
        <f t="shared" si="1203"/>
        <v>-130.24602824735697</v>
      </c>
      <c r="Z2044">
        <f t="shared" si="1242"/>
        <v>-0.64278760968653925</v>
      </c>
      <c r="AA2044">
        <f t="shared" si="1204"/>
        <v>1.2564913893098075</v>
      </c>
      <c r="AB2044">
        <f t="shared" si="1243"/>
        <v>-109</v>
      </c>
      <c r="AC2044">
        <f t="shared" si="1244"/>
        <v>-51</v>
      </c>
      <c r="AE2044">
        <f t="shared" si="1205"/>
        <v>-121.84260227029674</v>
      </c>
      <c r="AG2044">
        <f t="shared" si="1245"/>
        <v>-0.76604444311897801</v>
      </c>
      <c r="AH2044">
        <f t="shared" si="1206"/>
        <v>1.2272795197863196</v>
      </c>
      <c r="AJ2044">
        <f t="shared" si="1246"/>
        <v>-66</v>
      </c>
      <c r="AL2044">
        <f t="shared" si="1207"/>
        <v>-127.71971742147954</v>
      </c>
      <c r="AN2044">
        <f t="shared" si="1247"/>
        <v>-0.8660254037844386</v>
      </c>
      <c r="AO2044">
        <f t="shared" si="1208"/>
        <v>1.1607773830875268</v>
      </c>
      <c r="AP2044">
        <f t="shared" si="1209"/>
        <v>-109</v>
      </c>
      <c r="AQ2044">
        <f t="shared" si="1248"/>
        <v>-82</v>
      </c>
      <c r="AS2044">
        <f t="shared" si="1210"/>
        <v>-130.30042177670057</v>
      </c>
      <c r="AU2044">
        <f t="shared" si="1249"/>
        <v>-0.93969262078590832</v>
      </c>
      <c r="AV2044">
        <f t="shared" si="1211"/>
        <v>1.0590056129853169</v>
      </c>
      <c r="AX2044">
        <f t="shared" si="1250"/>
        <v>-100</v>
      </c>
      <c r="AZ2044">
        <f t="shared" si="1212"/>
        <v>-139.85485792009837</v>
      </c>
      <c r="BB2044">
        <f t="shared" si="1251"/>
        <v>-0.98480775301220802</v>
      </c>
      <c r="BC2044">
        <f t="shared" si="1213"/>
        <v>0.92505649321524508</v>
      </c>
      <c r="BE2044">
        <f t="shared" si="1252"/>
        <v>-109</v>
      </c>
      <c r="BG2044">
        <f t="shared" si="1214"/>
        <v>-87.758710078423192</v>
      </c>
      <c r="BI2044">
        <f t="shared" si="1253"/>
        <v>-1</v>
      </c>
      <c r="BJ2044">
        <f t="shared" si="1215"/>
        <v>0.76300000000000012</v>
      </c>
      <c r="BL2044">
        <f t="shared" si="1254"/>
        <v>-109</v>
      </c>
      <c r="BN2044">
        <f t="shared" si="1216"/>
        <v>-50.51450229869814</v>
      </c>
      <c r="EL2044">
        <v>-109</v>
      </c>
      <c r="EM2044">
        <f t="shared" si="1217"/>
        <v>-12.498343584393035</v>
      </c>
      <c r="EN2044">
        <f t="shared" si="1255"/>
        <v>0.91000000000000059</v>
      </c>
      <c r="EO2044" s="9">
        <f t="shared" si="1256"/>
        <v>-13</v>
      </c>
      <c r="EQ2044">
        <f t="shared" si="1257"/>
        <v>0.17364817766693033</v>
      </c>
      <c r="ER2044">
        <f t="shared" si="1218"/>
        <v>0.96900576884451739</v>
      </c>
      <c r="ES2044">
        <f t="shared" si="1219"/>
        <v>60.376526375099587</v>
      </c>
      <c r="ET2044">
        <f t="shared" si="1220"/>
        <v>60.376526375099566</v>
      </c>
      <c r="EU2044" s="9">
        <f t="shared" si="1258"/>
        <v>-26</v>
      </c>
      <c r="EW2044">
        <f t="shared" si="1259"/>
        <v>0.34202014332566871</v>
      </c>
      <c r="EX2044">
        <f t="shared" si="1221"/>
        <v>0.87744495470063677</v>
      </c>
      <c r="EZ2044">
        <f t="shared" si="1222"/>
        <v>57.497531468443704</v>
      </c>
      <c r="FB2044" s="9">
        <f t="shared" si="1277"/>
        <v>-39</v>
      </c>
      <c r="FD2044">
        <f t="shared" si="1260"/>
        <v>0.49999999999999994</v>
      </c>
      <c r="FE2044">
        <f t="shared" si="1223"/>
        <v>0.72952540378443875</v>
      </c>
      <c r="FG2044">
        <f t="shared" si="1224"/>
        <v>52.558204488495448</v>
      </c>
      <c r="FI2044" s="9">
        <f t="shared" si="1261"/>
        <v>-52</v>
      </c>
      <c r="FK2044">
        <f t="shared" si="1262"/>
        <v>0.64278760968653925</v>
      </c>
      <c r="FL2044">
        <f t="shared" si="1225"/>
        <v>0.53206975319307781</v>
      </c>
      <c r="FN2044">
        <f t="shared" si="1226"/>
        <v>45.318882823578598</v>
      </c>
      <c r="FP2044" s="9">
        <f t="shared" si="1263"/>
        <v>-67</v>
      </c>
      <c r="FQ2044" s="9">
        <f t="shared" si="1264"/>
        <v>-109</v>
      </c>
      <c r="FR2044">
        <f t="shared" si="1265"/>
        <v>0.76604444311897801</v>
      </c>
      <c r="FS2044">
        <f t="shared" si="1227"/>
        <v>0.28351276586373869</v>
      </c>
      <c r="FT2044">
        <f t="shared" si="1228"/>
        <v>43.312465854065081</v>
      </c>
      <c r="FU2044">
        <f t="shared" si="1266"/>
        <v>43.312465854065081</v>
      </c>
      <c r="FW2044" s="9">
        <f t="shared" si="1267"/>
        <v>-83</v>
      </c>
      <c r="FY2044">
        <f t="shared" si="1268"/>
        <v>0.8660254037844386</v>
      </c>
      <c r="FZ2044">
        <f t="shared" si="1229"/>
        <v>-3.1607595987587223E-3</v>
      </c>
      <c r="GB2044">
        <f t="shared" si="1230"/>
        <v>22.099252914857061</v>
      </c>
      <c r="GD2044" s="9">
        <f t="shared" si="1269"/>
        <v>-101</v>
      </c>
      <c r="GF2044">
        <f t="shared" si="1270"/>
        <v>0.93969262078590832</v>
      </c>
      <c r="GG2044">
        <f t="shared" si="1231"/>
        <v>-0.32234253956996833</v>
      </c>
      <c r="GI2044">
        <f t="shared" si="1232"/>
        <v>1.0536083439876458</v>
      </c>
      <c r="GK2044" s="9">
        <f t="shared" si="1271"/>
        <v>-109</v>
      </c>
      <c r="GM2044">
        <f t="shared" si="1272"/>
        <v>0.98480775301220802</v>
      </c>
      <c r="GN2044">
        <f t="shared" si="1233"/>
        <v>-0.57776013788138425</v>
      </c>
      <c r="GP2044">
        <f t="shared" si="1234"/>
        <v>-24.457441692227835</v>
      </c>
      <c r="GR2044" s="9">
        <f t="shared" si="1273"/>
        <v>-109</v>
      </c>
      <c r="GT2044">
        <f t="shared" si="1274"/>
        <v>0.98480775301220802</v>
      </c>
      <c r="GU2044">
        <f t="shared" si="1235"/>
        <v>-0.57776013788138425</v>
      </c>
      <c r="GW2044">
        <f t="shared" si="1236"/>
        <v>-24.457441692227835</v>
      </c>
      <c r="GY2044" s="9">
        <f t="shared" si="1275"/>
        <v>-109</v>
      </c>
      <c r="HA2044">
        <f t="shared" si="1276"/>
        <v>1</v>
      </c>
      <c r="HB2044">
        <f t="shared" si="1237"/>
        <v>-0.7629999999999999</v>
      </c>
      <c r="HD2044">
        <f t="shared" si="1238"/>
        <v>-50.514502298698105</v>
      </c>
    </row>
    <row r="2045" spans="1:212" x14ac:dyDescent="0.2">
      <c r="A2045">
        <v>-108</v>
      </c>
      <c r="B2045">
        <f t="shared" si="1193"/>
        <v>-108</v>
      </c>
      <c r="C2045">
        <f t="shared" si="1194"/>
        <v>-0.17364817766693033</v>
      </c>
      <c r="D2045">
        <f t="shared" si="1195"/>
        <v>0.99939419993623013</v>
      </c>
      <c r="E2045">
        <f t="shared" si="1239"/>
        <v>-12</v>
      </c>
      <c r="G2045">
        <f t="shared" si="1196"/>
        <v>-114.22554396381631</v>
      </c>
      <c r="M2045">
        <f t="shared" si="1197"/>
        <v>-0.34202014332566871</v>
      </c>
      <c r="N2045">
        <f t="shared" si="1198"/>
        <v>0.99954614586790047</v>
      </c>
      <c r="O2045">
        <f t="shared" si="1240"/>
        <v>-25</v>
      </c>
      <c r="P2045">
        <f t="shared" si="1199"/>
        <v>-130.27443428879607</v>
      </c>
      <c r="Q2045">
        <f t="shared" si="1200"/>
        <v>-130.27443428879607</v>
      </c>
      <c r="R2045">
        <f t="shared" si="1201"/>
        <v>-0.49999999999999994</v>
      </c>
      <c r="S2045">
        <f t="shared" si="1202"/>
        <v>1.2440254037844387</v>
      </c>
      <c r="U2045">
        <f t="shared" si="1241"/>
        <v>-38</v>
      </c>
      <c r="X2045">
        <f t="shared" si="1203"/>
        <v>-130.24602824735697</v>
      </c>
      <c r="Z2045">
        <f t="shared" si="1242"/>
        <v>-0.64278760968653925</v>
      </c>
      <c r="AA2045">
        <f t="shared" si="1204"/>
        <v>1.2519918760420017</v>
      </c>
      <c r="AB2045">
        <f t="shared" si="1243"/>
        <v>-108</v>
      </c>
      <c r="AC2045">
        <f t="shared" si="1244"/>
        <v>-51</v>
      </c>
      <c r="AE2045">
        <f t="shared" si="1205"/>
        <v>-121.84260227029674</v>
      </c>
      <c r="AG2045">
        <f t="shared" si="1245"/>
        <v>-0.76604444311897801</v>
      </c>
      <c r="AH2045">
        <f t="shared" si="1206"/>
        <v>1.2219172086844867</v>
      </c>
      <c r="AJ2045">
        <f t="shared" si="1246"/>
        <v>-66</v>
      </c>
      <c r="AL2045">
        <f t="shared" si="1207"/>
        <v>-127.71971742147954</v>
      </c>
      <c r="AN2045">
        <f t="shared" si="1247"/>
        <v>-0.8660254037844386</v>
      </c>
      <c r="AO2045">
        <f t="shared" si="1208"/>
        <v>1.1547152052610357</v>
      </c>
      <c r="AP2045">
        <f t="shared" si="1209"/>
        <v>-108</v>
      </c>
      <c r="AQ2045">
        <f t="shared" si="1248"/>
        <v>-82</v>
      </c>
      <c r="AS2045">
        <f t="shared" si="1210"/>
        <v>-130.30042177670057</v>
      </c>
      <c r="AU2045">
        <f t="shared" si="1249"/>
        <v>-0.93969262078590832</v>
      </c>
      <c r="AV2045">
        <f t="shared" si="1211"/>
        <v>1.0524277646398155</v>
      </c>
      <c r="AX2045">
        <f t="shared" si="1250"/>
        <v>-100</v>
      </c>
      <c r="AZ2045">
        <f t="shared" si="1212"/>
        <v>-139.85485792009837</v>
      </c>
      <c r="BB2045">
        <f t="shared" si="1251"/>
        <v>-0.98480775301220802</v>
      </c>
      <c r="BC2045">
        <f t="shared" si="1213"/>
        <v>0.91816283894415962</v>
      </c>
      <c r="BE2045">
        <f t="shared" si="1252"/>
        <v>-108</v>
      </c>
      <c r="BG2045">
        <f t="shared" si="1214"/>
        <v>-85.383527762767912</v>
      </c>
      <c r="BI2045">
        <f t="shared" si="1253"/>
        <v>-1</v>
      </c>
      <c r="BJ2045">
        <f t="shared" si="1215"/>
        <v>0.75600000000000012</v>
      </c>
      <c r="BL2045">
        <f t="shared" si="1254"/>
        <v>-108</v>
      </c>
      <c r="BN2045">
        <f t="shared" si="1216"/>
        <v>-49.3469120515988</v>
      </c>
      <c r="EL2045">
        <v>-108</v>
      </c>
      <c r="EM2045">
        <f t="shared" si="1217"/>
        <v>-12.498348407596804</v>
      </c>
      <c r="EN2045">
        <f t="shared" si="1255"/>
        <v>0.9200000000000006</v>
      </c>
      <c r="EO2045" s="9">
        <f t="shared" si="1256"/>
        <v>-13</v>
      </c>
      <c r="EQ2045">
        <f t="shared" si="1257"/>
        <v>0.17364817766693033</v>
      </c>
      <c r="ER2045">
        <f t="shared" si="1218"/>
        <v>0.96900576884451739</v>
      </c>
      <c r="ES2045">
        <f t="shared" si="1219"/>
        <v>60.376526375099587</v>
      </c>
      <c r="ET2045">
        <f t="shared" si="1220"/>
        <v>60.376526375099566</v>
      </c>
      <c r="EU2045" s="9">
        <f t="shared" si="1258"/>
        <v>-26</v>
      </c>
      <c r="EW2045">
        <f t="shared" si="1259"/>
        <v>0.34202014332566871</v>
      </c>
      <c r="EX2045">
        <f t="shared" si="1221"/>
        <v>0.87744495470063677</v>
      </c>
      <c r="EZ2045">
        <f t="shared" si="1222"/>
        <v>57.497531468443704</v>
      </c>
      <c r="FB2045" s="9">
        <f t="shared" si="1277"/>
        <v>-39</v>
      </c>
      <c r="FD2045">
        <f t="shared" si="1260"/>
        <v>0.49999999999999994</v>
      </c>
      <c r="FE2045">
        <f t="shared" si="1223"/>
        <v>0.72952540378443875</v>
      </c>
      <c r="FG2045">
        <f t="shared" si="1224"/>
        <v>52.558204488495448</v>
      </c>
      <c r="FI2045" s="9">
        <f t="shared" si="1261"/>
        <v>-52</v>
      </c>
      <c r="FK2045">
        <f t="shared" si="1262"/>
        <v>0.64278760968653925</v>
      </c>
      <c r="FL2045">
        <f t="shared" si="1225"/>
        <v>0.53206975319307781</v>
      </c>
      <c r="FN2045">
        <f t="shared" si="1226"/>
        <v>45.318882823578598</v>
      </c>
      <c r="FP2045" s="9">
        <f t="shared" si="1263"/>
        <v>-67</v>
      </c>
      <c r="FQ2045" s="9">
        <f t="shared" si="1264"/>
        <v>-108</v>
      </c>
      <c r="FR2045">
        <f t="shared" si="1265"/>
        <v>0.76604444311897801</v>
      </c>
      <c r="FS2045">
        <f t="shared" si="1227"/>
        <v>0.28351276586373869</v>
      </c>
      <c r="FT2045">
        <f t="shared" si="1228"/>
        <v>43.251375099234771</v>
      </c>
      <c r="FU2045">
        <f t="shared" si="1266"/>
        <v>43.251375099234771</v>
      </c>
      <c r="FW2045" s="9">
        <f t="shared" si="1267"/>
        <v>-83</v>
      </c>
      <c r="FY2045">
        <f t="shared" si="1268"/>
        <v>0.8660254037844386</v>
      </c>
      <c r="FZ2045">
        <f t="shared" si="1229"/>
        <v>-3.1607595987587223E-3</v>
      </c>
      <c r="GB2045">
        <f t="shared" si="1230"/>
        <v>22.099252914857061</v>
      </c>
      <c r="GD2045" s="9">
        <f t="shared" si="1269"/>
        <v>-101</v>
      </c>
      <c r="GF2045">
        <f t="shared" si="1270"/>
        <v>0.93969262078590832</v>
      </c>
      <c r="GG2045">
        <f t="shared" si="1231"/>
        <v>-0.32234253956996833</v>
      </c>
      <c r="GI2045">
        <f t="shared" si="1232"/>
        <v>1.0536083439876458</v>
      </c>
      <c r="GK2045" s="9">
        <f t="shared" si="1271"/>
        <v>-108</v>
      </c>
      <c r="GM2045">
        <f t="shared" si="1272"/>
        <v>0.98480775301220802</v>
      </c>
      <c r="GN2045">
        <f t="shared" si="1233"/>
        <v>-0.57086648361029879</v>
      </c>
      <c r="GP2045">
        <f t="shared" si="1234"/>
        <v>-23.755883004041785</v>
      </c>
      <c r="GR2045" s="9">
        <f t="shared" si="1273"/>
        <v>-108</v>
      </c>
      <c r="GT2045">
        <f t="shared" si="1274"/>
        <v>0.98480775301220802</v>
      </c>
      <c r="GU2045">
        <f t="shared" si="1235"/>
        <v>-0.57086648361029879</v>
      </c>
      <c r="GW2045">
        <f t="shared" si="1236"/>
        <v>-23.755883004041785</v>
      </c>
      <c r="GY2045" s="9">
        <f t="shared" si="1275"/>
        <v>-108</v>
      </c>
      <c r="HA2045">
        <f t="shared" si="1276"/>
        <v>1</v>
      </c>
      <c r="HB2045">
        <f t="shared" si="1237"/>
        <v>-0.75599999999999989</v>
      </c>
      <c r="HD2045">
        <f t="shared" si="1238"/>
        <v>-49.346912051598771</v>
      </c>
    </row>
    <row r="2046" spans="1:212" x14ac:dyDescent="0.2">
      <c r="A2046">
        <v>-107</v>
      </c>
      <c r="B2046">
        <f t="shared" si="1193"/>
        <v>-107</v>
      </c>
      <c r="C2046">
        <f t="shared" si="1194"/>
        <v>-0.17364817766693033</v>
      </c>
      <c r="D2046">
        <f t="shared" si="1195"/>
        <v>0.99939419993623013</v>
      </c>
      <c r="E2046">
        <f t="shared" si="1239"/>
        <v>-12</v>
      </c>
      <c r="G2046">
        <f t="shared" si="1196"/>
        <v>-114.22554396381631</v>
      </c>
      <c r="M2046">
        <f t="shared" si="1197"/>
        <v>-0.34202014332566871</v>
      </c>
      <c r="N2046">
        <f t="shared" si="1198"/>
        <v>0.99954614586790047</v>
      </c>
      <c r="O2046">
        <f t="shared" si="1240"/>
        <v>-25</v>
      </c>
      <c r="P2046">
        <f t="shared" si="1199"/>
        <v>-130.27443428879607</v>
      </c>
      <c r="Q2046">
        <f t="shared" si="1200"/>
        <v>-130.27443428879607</v>
      </c>
      <c r="R2046">
        <f t="shared" si="1201"/>
        <v>-0.49999999999999994</v>
      </c>
      <c r="S2046">
        <f t="shared" si="1202"/>
        <v>1.2405254037844387</v>
      </c>
      <c r="U2046">
        <f t="shared" si="1241"/>
        <v>-38</v>
      </c>
      <c r="X2046">
        <f t="shared" si="1203"/>
        <v>-130.24602824735697</v>
      </c>
      <c r="Z2046">
        <f t="shared" si="1242"/>
        <v>-0.64278760968653925</v>
      </c>
      <c r="AA2046">
        <f t="shared" si="1204"/>
        <v>1.2474923627741958</v>
      </c>
      <c r="AB2046">
        <f t="shared" si="1243"/>
        <v>-107</v>
      </c>
      <c r="AC2046">
        <f t="shared" si="1244"/>
        <v>-51</v>
      </c>
      <c r="AE2046">
        <f t="shared" si="1205"/>
        <v>-121.84260227029674</v>
      </c>
      <c r="AG2046">
        <f t="shared" si="1245"/>
        <v>-0.76604444311897801</v>
      </c>
      <c r="AH2046">
        <f t="shared" si="1206"/>
        <v>1.2165548975826539</v>
      </c>
      <c r="AJ2046">
        <f t="shared" si="1246"/>
        <v>-66</v>
      </c>
      <c r="AL2046">
        <f t="shared" si="1207"/>
        <v>-127.71971742147954</v>
      </c>
      <c r="AN2046">
        <f t="shared" si="1247"/>
        <v>-0.8660254037844386</v>
      </c>
      <c r="AO2046">
        <f t="shared" si="1208"/>
        <v>1.1486530274345448</v>
      </c>
      <c r="AP2046">
        <f t="shared" si="1209"/>
        <v>-107</v>
      </c>
      <c r="AQ2046">
        <f t="shared" si="1248"/>
        <v>-82</v>
      </c>
      <c r="AS2046">
        <f t="shared" si="1210"/>
        <v>-130.30042177670057</v>
      </c>
      <c r="AU2046">
        <f t="shared" si="1249"/>
        <v>-0.93969262078590832</v>
      </c>
      <c r="AV2046">
        <f t="shared" si="1211"/>
        <v>1.0458499162943142</v>
      </c>
      <c r="AX2046">
        <f t="shared" si="1250"/>
        <v>-100</v>
      </c>
      <c r="AZ2046">
        <f t="shared" si="1212"/>
        <v>-139.85485792009837</v>
      </c>
      <c r="BB2046">
        <f t="shared" si="1251"/>
        <v>-0.98480775301220802</v>
      </c>
      <c r="BC2046">
        <f t="shared" si="1213"/>
        <v>0.91126918467307416</v>
      </c>
      <c r="BE2046">
        <f t="shared" si="1252"/>
        <v>-107</v>
      </c>
      <c r="BG2046">
        <f t="shared" si="1214"/>
        <v>-83.119419688598498</v>
      </c>
      <c r="BI2046">
        <f t="shared" si="1253"/>
        <v>-1</v>
      </c>
      <c r="BJ2046">
        <f t="shared" si="1215"/>
        <v>0.74900000000000011</v>
      </c>
      <c r="BL2046">
        <f t="shared" si="1254"/>
        <v>-107</v>
      </c>
      <c r="BN2046">
        <f t="shared" si="1216"/>
        <v>-48.204286242531815</v>
      </c>
      <c r="EL2046">
        <v>-107</v>
      </c>
      <c r="EM2046">
        <f t="shared" si="1217"/>
        <v>-12.498352600688712</v>
      </c>
      <c r="EN2046">
        <f t="shared" si="1255"/>
        <v>0.9300000000000006</v>
      </c>
      <c r="EO2046" s="9">
        <f t="shared" si="1256"/>
        <v>-13</v>
      </c>
      <c r="EQ2046">
        <f t="shared" si="1257"/>
        <v>0.17364817766693033</v>
      </c>
      <c r="ER2046">
        <f t="shared" si="1218"/>
        <v>0.96900576884451739</v>
      </c>
      <c r="ES2046">
        <f t="shared" si="1219"/>
        <v>60.376526375099587</v>
      </c>
      <c r="ET2046">
        <f t="shared" si="1220"/>
        <v>60.376526375099566</v>
      </c>
      <c r="EU2046" s="9">
        <f t="shared" si="1258"/>
        <v>-26</v>
      </c>
      <c r="EW2046">
        <f t="shared" si="1259"/>
        <v>0.34202014332566871</v>
      </c>
      <c r="EX2046">
        <f t="shared" si="1221"/>
        <v>0.87744495470063677</v>
      </c>
      <c r="EZ2046">
        <f t="shared" si="1222"/>
        <v>57.497531468443704</v>
      </c>
      <c r="FB2046" s="9">
        <f t="shared" si="1277"/>
        <v>-39</v>
      </c>
      <c r="FD2046">
        <f t="shared" si="1260"/>
        <v>0.49999999999999994</v>
      </c>
      <c r="FE2046">
        <f t="shared" si="1223"/>
        <v>0.72952540378443875</v>
      </c>
      <c r="FG2046">
        <f t="shared" si="1224"/>
        <v>52.558204488495448</v>
      </c>
      <c r="FI2046" s="9">
        <f t="shared" si="1261"/>
        <v>-52</v>
      </c>
      <c r="FK2046">
        <f t="shared" si="1262"/>
        <v>0.64278760968653925</v>
      </c>
      <c r="FL2046">
        <f t="shared" si="1225"/>
        <v>0.53206975319307781</v>
      </c>
      <c r="FN2046">
        <f t="shared" si="1226"/>
        <v>45.318882823578598</v>
      </c>
      <c r="FP2046" s="9">
        <f t="shared" si="1263"/>
        <v>-67</v>
      </c>
      <c r="FQ2046" s="9">
        <f t="shared" si="1264"/>
        <v>-107</v>
      </c>
      <c r="FR2046">
        <f t="shared" si="1265"/>
        <v>0.76604444311897801</v>
      </c>
      <c r="FS2046">
        <f t="shared" si="1227"/>
        <v>0.28351276586373869</v>
      </c>
      <c r="FT2046">
        <f t="shared" si="1228"/>
        <v>43.184889232797495</v>
      </c>
      <c r="FU2046">
        <f t="shared" si="1266"/>
        <v>43.184889232797495</v>
      </c>
      <c r="FW2046" s="9">
        <f t="shared" si="1267"/>
        <v>-83</v>
      </c>
      <c r="FY2046">
        <f t="shared" si="1268"/>
        <v>0.8660254037844386</v>
      </c>
      <c r="FZ2046">
        <f t="shared" si="1229"/>
        <v>-3.1607595987587223E-3</v>
      </c>
      <c r="GB2046">
        <f t="shared" si="1230"/>
        <v>22.099252914857061</v>
      </c>
      <c r="GD2046" s="9">
        <f t="shared" si="1269"/>
        <v>-101</v>
      </c>
      <c r="GF2046">
        <f t="shared" si="1270"/>
        <v>0.93969262078590832</v>
      </c>
      <c r="GG2046">
        <f t="shared" si="1231"/>
        <v>-0.32234253956996833</v>
      </c>
      <c r="GI2046">
        <f t="shared" si="1232"/>
        <v>1.0536083439876458</v>
      </c>
      <c r="GK2046" s="9">
        <f t="shared" si="1271"/>
        <v>-107</v>
      </c>
      <c r="GM2046">
        <f t="shared" si="1272"/>
        <v>0.98480775301220802</v>
      </c>
      <c r="GN2046">
        <f t="shared" si="1233"/>
        <v>-0.56397282933921333</v>
      </c>
      <c r="GP2046">
        <f t="shared" si="1234"/>
        <v>-23.066780301340273</v>
      </c>
      <c r="GR2046" s="9">
        <f t="shared" si="1273"/>
        <v>-107</v>
      </c>
      <c r="GT2046">
        <f t="shared" si="1274"/>
        <v>0.98480775301220802</v>
      </c>
      <c r="GU2046">
        <f t="shared" si="1235"/>
        <v>-0.56397282933921333</v>
      </c>
      <c r="GW2046">
        <f t="shared" si="1236"/>
        <v>-23.066780301340273</v>
      </c>
      <c r="GY2046" s="9">
        <f t="shared" si="1275"/>
        <v>-107</v>
      </c>
      <c r="HA2046">
        <f t="shared" si="1276"/>
        <v>1</v>
      </c>
      <c r="HB2046">
        <f t="shared" si="1237"/>
        <v>-0.74899999999999989</v>
      </c>
      <c r="HD2046">
        <f t="shared" si="1238"/>
        <v>-48.204286242531758</v>
      </c>
    </row>
    <row r="2047" spans="1:212" x14ac:dyDescent="0.2">
      <c r="A2047">
        <v>-106</v>
      </c>
      <c r="B2047">
        <f t="shared" si="1193"/>
        <v>-106</v>
      </c>
      <c r="C2047">
        <f t="shared" si="1194"/>
        <v>-0.17364817766693033</v>
      </c>
      <c r="D2047">
        <f t="shared" si="1195"/>
        <v>0.99939419993623013</v>
      </c>
      <c r="E2047">
        <f t="shared" si="1239"/>
        <v>-12</v>
      </c>
      <c r="G2047">
        <f t="shared" si="1196"/>
        <v>-114.22554396381631</v>
      </c>
      <c r="M2047">
        <f t="shared" si="1197"/>
        <v>-0.34202014332566871</v>
      </c>
      <c r="N2047">
        <f t="shared" si="1198"/>
        <v>0.99954614586790047</v>
      </c>
      <c r="O2047">
        <f t="shared" si="1240"/>
        <v>-25</v>
      </c>
      <c r="P2047">
        <f t="shared" si="1199"/>
        <v>-130.27443428879607</v>
      </c>
      <c r="Q2047">
        <f t="shared" si="1200"/>
        <v>-130.27443428879607</v>
      </c>
      <c r="R2047">
        <f t="shared" si="1201"/>
        <v>-0.49999999999999994</v>
      </c>
      <c r="S2047">
        <f t="shared" si="1202"/>
        <v>1.2370254037844386</v>
      </c>
      <c r="U2047">
        <f t="shared" si="1241"/>
        <v>-38</v>
      </c>
      <c r="X2047">
        <f t="shared" si="1203"/>
        <v>-130.24602824735697</v>
      </c>
      <c r="Z2047">
        <f t="shared" si="1242"/>
        <v>-0.64278760968653925</v>
      </c>
      <c r="AA2047">
        <f t="shared" si="1204"/>
        <v>1.2429928495063902</v>
      </c>
      <c r="AB2047">
        <f t="shared" si="1243"/>
        <v>-106</v>
      </c>
      <c r="AC2047">
        <f t="shared" si="1244"/>
        <v>-51</v>
      </c>
      <c r="AE2047">
        <f t="shared" si="1205"/>
        <v>-121.84260227029674</v>
      </c>
      <c r="AG2047">
        <f t="shared" si="1245"/>
        <v>-0.76604444311897801</v>
      </c>
      <c r="AH2047">
        <f t="shared" si="1206"/>
        <v>1.2111925864808211</v>
      </c>
      <c r="AJ2047">
        <f t="shared" si="1246"/>
        <v>-66</v>
      </c>
      <c r="AL2047">
        <f t="shared" si="1207"/>
        <v>-127.71971742147954</v>
      </c>
      <c r="AN2047">
        <f t="shared" si="1247"/>
        <v>-0.8660254037844386</v>
      </c>
      <c r="AO2047">
        <f t="shared" si="1208"/>
        <v>1.1425908496080535</v>
      </c>
      <c r="AP2047">
        <f t="shared" si="1209"/>
        <v>-106</v>
      </c>
      <c r="AQ2047">
        <f t="shared" si="1248"/>
        <v>-82</v>
      </c>
      <c r="AS2047">
        <f t="shared" si="1210"/>
        <v>-130.30042177670057</v>
      </c>
      <c r="AU2047">
        <f t="shared" si="1249"/>
        <v>-0.93969262078590832</v>
      </c>
      <c r="AV2047">
        <f t="shared" si="1211"/>
        <v>1.0392720679488128</v>
      </c>
      <c r="AX2047">
        <f t="shared" si="1250"/>
        <v>-100</v>
      </c>
      <c r="AZ2047">
        <f t="shared" si="1212"/>
        <v>-139.85485792009837</v>
      </c>
      <c r="BB2047">
        <f t="shared" si="1251"/>
        <v>-0.98480775301220802</v>
      </c>
      <c r="BC2047">
        <f t="shared" si="1213"/>
        <v>0.90437553040198881</v>
      </c>
      <c r="BE2047">
        <f t="shared" si="1252"/>
        <v>-106</v>
      </c>
      <c r="BG2047">
        <f t="shared" si="1214"/>
        <v>-80.954196992612992</v>
      </c>
      <c r="BI2047">
        <f t="shared" si="1253"/>
        <v>-1</v>
      </c>
      <c r="BJ2047">
        <f t="shared" si="1215"/>
        <v>0.7420000000000001</v>
      </c>
      <c r="BL2047">
        <f t="shared" si="1254"/>
        <v>-106</v>
      </c>
      <c r="BN2047">
        <f t="shared" si="1216"/>
        <v>-47.085731333107582</v>
      </c>
      <c r="EL2047">
        <v>-106</v>
      </c>
      <c r="EM2047">
        <f t="shared" si="1217"/>
        <v>-12.498356245987788</v>
      </c>
      <c r="EN2047">
        <f t="shared" si="1255"/>
        <v>0.94000000000000061</v>
      </c>
      <c r="EO2047" s="9">
        <f t="shared" si="1256"/>
        <v>-13</v>
      </c>
      <c r="EQ2047">
        <f t="shared" si="1257"/>
        <v>0.17364817766693033</v>
      </c>
      <c r="ER2047">
        <f t="shared" si="1218"/>
        <v>0.96900576884451739</v>
      </c>
      <c r="ES2047">
        <f t="shared" si="1219"/>
        <v>60.376526375099587</v>
      </c>
      <c r="ET2047">
        <f t="shared" si="1220"/>
        <v>60.376526375099566</v>
      </c>
      <c r="EU2047" s="9">
        <f t="shared" si="1258"/>
        <v>-26</v>
      </c>
      <c r="EW2047">
        <f t="shared" si="1259"/>
        <v>0.34202014332566871</v>
      </c>
      <c r="EX2047">
        <f t="shared" si="1221"/>
        <v>0.87744495470063677</v>
      </c>
      <c r="EZ2047">
        <f t="shared" si="1222"/>
        <v>57.497531468443704</v>
      </c>
      <c r="FB2047" s="9">
        <f t="shared" si="1277"/>
        <v>-39</v>
      </c>
      <c r="FD2047">
        <f t="shared" si="1260"/>
        <v>0.49999999999999994</v>
      </c>
      <c r="FE2047">
        <f t="shared" si="1223"/>
        <v>0.72952540378443875</v>
      </c>
      <c r="FG2047">
        <f t="shared" si="1224"/>
        <v>52.558204488495448</v>
      </c>
      <c r="FI2047" s="9">
        <f t="shared" si="1261"/>
        <v>-52</v>
      </c>
      <c r="FK2047">
        <f t="shared" si="1262"/>
        <v>0.64278760968653925</v>
      </c>
      <c r="FL2047">
        <f t="shared" si="1225"/>
        <v>0.53206975319307781</v>
      </c>
      <c r="FN2047">
        <f t="shared" si="1226"/>
        <v>45.318882823578598</v>
      </c>
      <c r="FP2047" s="9">
        <f t="shared" si="1263"/>
        <v>-67</v>
      </c>
      <c r="FQ2047" s="9">
        <f t="shared" si="1264"/>
        <v>-106</v>
      </c>
      <c r="FR2047">
        <f t="shared" si="1265"/>
        <v>0.76604444311897801</v>
      </c>
      <c r="FS2047">
        <f t="shared" si="1227"/>
        <v>0.28351276586373869</v>
      </c>
      <c r="FT2047">
        <f t="shared" si="1228"/>
        <v>43.113002468362183</v>
      </c>
      <c r="FU2047">
        <f t="shared" si="1266"/>
        <v>43.113002468362183</v>
      </c>
      <c r="FW2047" s="9">
        <f t="shared" si="1267"/>
        <v>-83</v>
      </c>
      <c r="FY2047">
        <f t="shared" si="1268"/>
        <v>0.8660254037844386</v>
      </c>
      <c r="FZ2047">
        <f t="shared" si="1229"/>
        <v>-3.1607595987587223E-3</v>
      </c>
      <c r="GB2047">
        <f t="shared" si="1230"/>
        <v>22.099252914857061</v>
      </c>
      <c r="GD2047" s="9">
        <f t="shared" si="1269"/>
        <v>-101</v>
      </c>
      <c r="GF2047">
        <f t="shared" si="1270"/>
        <v>0.93969262078590832</v>
      </c>
      <c r="GG2047">
        <f t="shared" si="1231"/>
        <v>-0.32234253956996833</v>
      </c>
      <c r="GI2047">
        <f t="shared" si="1232"/>
        <v>1.0536083439876458</v>
      </c>
      <c r="GK2047" s="9">
        <f t="shared" si="1271"/>
        <v>-106</v>
      </c>
      <c r="GM2047">
        <f t="shared" si="1272"/>
        <v>0.98480775301220802</v>
      </c>
      <c r="GN2047">
        <f t="shared" si="1233"/>
        <v>-0.55707917506812799</v>
      </c>
      <c r="GP2047">
        <f t="shared" si="1234"/>
        <v>-22.389919829859</v>
      </c>
      <c r="GR2047" s="9">
        <f t="shared" si="1273"/>
        <v>-106</v>
      </c>
      <c r="GT2047">
        <f t="shared" si="1274"/>
        <v>0.98480775301220802</v>
      </c>
      <c r="GU2047">
        <f t="shared" si="1235"/>
        <v>-0.55707917506812799</v>
      </c>
      <c r="GW2047">
        <f t="shared" si="1236"/>
        <v>-22.389919829859</v>
      </c>
      <c r="GY2047" s="9">
        <f t="shared" si="1275"/>
        <v>-106</v>
      </c>
      <c r="HA2047">
        <f t="shared" si="1276"/>
        <v>1</v>
      </c>
      <c r="HB2047">
        <f t="shared" si="1237"/>
        <v>-0.74199999999999988</v>
      </c>
      <c r="HD2047">
        <f t="shared" si="1238"/>
        <v>-47.085731333107525</v>
      </c>
    </row>
    <row r="2048" spans="1:212" x14ac:dyDescent="0.2">
      <c r="A2048">
        <v>-105</v>
      </c>
      <c r="B2048">
        <f t="shared" si="1193"/>
        <v>-105</v>
      </c>
      <c r="C2048">
        <f t="shared" si="1194"/>
        <v>-0.17364817766693033</v>
      </c>
      <c r="D2048">
        <f t="shared" si="1195"/>
        <v>0.99939419993623013</v>
      </c>
      <c r="E2048">
        <f t="shared" si="1239"/>
        <v>-12</v>
      </c>
      <c r="G2048">
        <f t="shared" si="1196"/>
        <v>-114.22554396381631</v>
      </c>
      <c r="M2048">
        <f t="shared" si="1197"/>
        <v>-0.34202014332566871</v>
      </c>
      <c r="N2048">
        <f t="shared" si="1198"/>
        <v>0.99954614586790047</v>
      </c>
      <c r="O2048">
        <f t="shared" si="1240"/>
        <v>-25</v>
      </c>
      <c r="P2048">
        <f t="shared" si="1199"/>
        <v>-130.27443428879607</v>
      </c>
      <c r="Q2048">
        <f t="shared" si="1200"/>
        <v>-130.27443428879607</v>
      </c>
      <c r="R2048">
        <f t="shared" si="1201"/>
        <v>-0.49999999999999994</v>
      </c>
      <c r="S2048">
        <f t="shared" si="1202"/>
        <v>1.2335254037844385</v>
      </c>
      <c r="U2048">
        <f t="shared" si="1241"/>
        <v>-38</v>
      </c>
      <c r="X2048">
        <f t="shared" si="1203"/>
        <v>-130.24602824735697</v>
      </c>
      <c r="Z2048">
        <f t="shared" si="1242"/>
        <v>-0.64278760968653925</v>
      </c>
      <c r="AA2048">
        <f t="shared" si="1204"/>
        <v>1.2384933362385844</v>
      </c>
      <c r="AB2048">
        <f t="shared" si="1243"/>
        <v>-105</v>
      </c>
      <c r="AC2048">
        <f t="shared" si="1244"/>
        <v>-51</v>
      </c>
      <c r="AE2048">
        <f t="shared" si="1205"/>
        <v>-121.84260227029674</v>
      </c>
      <c r="AG2048">
        <f t="shared" si="1245"/>
        <v>-0.76604444311897801</v>
      </c>
      <c r="AH2048">
        <f t="shared" si="1206"/>
        <v>1.2058302753789882</v>
      </c>
      <c r="AJ2048">
        <f t="shared" si="1246"/>
        <v>-66</v>
      </c>
      <c r="AL2048">
        <f t="shared" si="1207"/>
        <v>-127.71971742147954</v>
      </c>
      <c r="AN2048">
        <f t="shared" si="1247"/>
        <v>-0.8660254037844386</v>
      </c>
      <c r="AO2048">
        <f t="shared" si="1208"/>
        <v>1.1365286717815626</v>
      </c>
      <c r="AP2048">
        <f t="shared" si="1209"/>
        <v>-105</v>
      </c>
      <c r="AQ2048">
        <f t="shared" si="1248"/>
        <v>-82</v>
      </c>
      <c r="AS2048">
        <f t="shared" si="1210"/>
        <v>-130.30042177670057</v>
      </c>
      <c r="AU2048">
        <f t="shared" si="1249"/>
        <v>-0.93969262078590832</v>
      </c>
      <c r="AV2048">
        <f t="shared" si="1211"/>
        <v>1.0326942196033115</v>
      </c>
      <c r="AX2048">
        <f t="shared" si="1250"/>
        <v>-100</v>
      </c>
      <c r="AZ2048">
        <f t="shared" si="1212"/>
        <v>-139.85485792009837</v>
      </c>
      <c r="BB2048">
        <f t="shared" si="1251"/>
        <v>-0.98480775301220802</v>
      </c>
      <c r="BC2048">
        <f t="shared" si="1213"/>
        <v>0.89748187613090336</v>
      </c>
      <c r="BE2048">
        <f t="shared" si="1252"/>
        <v>-105</v>
      </c>
      <c r="BG2048">
        <f t="shared" si="1214"/>
        <v>-78.877819290445203</v>
      </c>
      <c r="BI2048">
        <f t="shared" si="1253"/>
        <v>-1</v>
      </c>
      <c r="BJ2048">
        <f t="shared" si="1215"/>
        <v>0.7350000000000001</v>
      </c>
      <c r="BL2048">
        <f t="shared" si="1254"/>
        <v>-105</v>
      </c>
      <c r="BN2048">
        <f t="shared" si="1216"/>
        <v>-45.990413453770721</v>
      </c>
      <c r="EL2048">
        <v>-105</v>
      </c>
      <c r="EM2048">
        <f t="shared" si="1217"/>
        <v>-12.498359415058525</v>
      </c>
      <c r="EN2048">
        <f t="shared" si="1255"/>
        <v>0.95000000000000062</v>
      </c>
      <c r="EO2048" s="9">
        <f t="shared" si="1256"/>
        <v>-13</v>
      </c>
      <c r="EQ2048">
        <f t="shared" si="1257"/>
        <v>0.17364817766693033</v>
      </c>
      <c r="ER2048">
        <f t="shared" si="1218"/>
        <v>0.96900576884451739</v>
      </c>
      <c r="ES2048">
        <f t="shared" si="1219"/>
        <v>60.376526375099587</v>
      </c>
      <c r="ET2048">
        <f t="shared" si="1220"/>
        <v>60.376526375099566</v>
      </c>
      <c r="EU2048" s="9">
        <f t="shared" si="1258"/>
        <v>-26</v>
      </c>
      <c r="EW2048">
        <f t="shared" si="1259"/>
        <v>0.34202014332566871</v>
      </c>
      <c r="EX2048">
        <f t="shared" si="1221"/>
        <v>0.87744495470063677</v>
      </c>
      <c r="EZ2048">
        <f t="shared" si="1222"/>
        <v>57.497531468443704</v>
      </c>
      <c r="FB2048" s="9">
        <f t="shared" si="1277"/>
        <v>-39</v>
      </c>
      <c r="FD2048">
        <f t="shared" si="1260"/>
        <v>0.49999999999999994</v>
      </c>
      <c r="FE2048">
        <f t="shared" si="1223"/>
        <v>0.72952540378443875</v>
      </c>
      <c r="FG2048">
        <f t="shared" si="1224"/>
        <v>52.558204488495448</v>
      </c>
      <c r="FI2048" s="9">
        <f t="shared" si="1261"/>
        <v>-52</v>
      </c>
      <c r="FK2048">
        <f t="shared" si="1262"/>
        <v>0.64278760968653925</v>
      </c>
      <c r="FL2048">
        <f t="shared" si="1225"/>
        <v>0.53206975319307781</v>
      </c>
      <c r="FN2048">
        <f t="shared" si="1226"/>
        <v>45.318882823578598</v>
      </c>
      <c r="FP2048" s="9">
        <f t="shared" si="1263"/>
        <v>-67</v>
      </c>
      <c r="FQ2048" s="9">
        <f t="shared" si="1264"/>
        <v>-105</v>
      </c>
      <c r="FR2048">
        <f t="shared" si="1265"/>
        <v>0.76604444311897801</v>
      </c>
      <c r="FS2048">
        <f t="shared" si="1227"/>
        <v>0.28351276586373869</v>
      </c>
      <c r="FT2048">
        <f t="shared" si="1228"/>
        <v>43.035708540172919</v>
      </c>
      <c r="FU2048">
        <f t="shared" si="1266"/>
        <v>43.035708540172919</v>
      </c>
      <c r="FW2048" s="9">
        <f t="shared" si="1267"/>
        <v>-83</v>
      </c>
      <c r="FY2048">
        <f t="shared" si="1268"/>
        <v>0.8660254037844386</v>
      </c>
      <c r="FZ2048">
        <f t="shared" si="1229"/>
        <v>-3.1607595987587223E-3</v>
      </c>
      <c r="GB2048">
        <f t="shared" si="1230"/>
        <v>22.099252914857061</v>
      </c>
      <c r="GD2048" s="9">
        <f t="shared" si="1269"/>
        <v>-101</v>
      </c>
      <c r="GF2048">
        <f t="shared" si="1270"/>
        <v>0.93969262078590832</v>
      </c>
      <c r="GG2048">
        <f t="shared" si="1231"/>
        <v>-0.32234253956996833</v>
      </c>
      <c r="GI2048">
        <f t="shared" si="1232"/>
        <v>1.0536083439876458</v>
      </c>
      <c r="GK2048" s="9">
        <f t="shared" si="1271"/>
        <v>-105</v>
      </c>
      <c r="GM2048">
        <f t="shared" si="1272"/>
        <v>0.98480775301220802</v>
      </c>
      <c r="GN2048">
        <f t="shared" si="1233"/>
        <v>-0.55018552079704253</v>
      </c>
      <c r="GP2048">
        <f t="shared" si="1234"/>
        <v>-21.725096368362397</v>
      </c>
      <c r="GR2048" s="9">
        <f t="shared" si="1273"/>
        <v>-105</v>
      </c>
      <c r="GT2048">
        <f t="shared" si="1274"/>
        <v>0.98480775301220802</v>
      </c>
      <c r="GU2048">
        <f t="shared" si="1235"/>
        <v>-0.55018552079704253</v>
      </c>
      <c r="GW2048">
        <f t="shared" si="1236"/>
        <v>-21.725096368362397</v>
      </c>
      <c r="GY2048" s="9">
        <f t="shared" si="1275"/>
        <v>-105</v>
      </c>
      <c r="HA2048">
        <f t="shared" si="1276"/>
        <v>1</v>
      </c>
      <c r="HB2048">
        <f t="shared" si="1237"/>
        <v>-0.73499999999999988</v>
      </c>
      <c r="HD2048">
        <f t="shared" si="1238"/>
        <v>-45.990413453770685</v>
      </c>
    </row>
    <row r="2049" spans="1:212" x14ac:dyDescent="0.2">
      <c r="A2049">
        <v>-104</v>
      </c>
      <c r="B2049">
        <f t="shared" si="1193"/>
        <v>-104</v>
      </c>
      <c r="C2049">
        <f t="shared" si="1194"/>
        <v>-0.17364817766693033</v>
      </c>
      <c r="D2049">
        <f t="shared" ref="D2049:D2080" si="1278">vita*SIN($B$101)/alfa*ABS(E2049)+ABS(COS($B$101))</f>
        <v>0.99939419993623013</v>
      </c>
      <c r="E2049">
        <f t="shared" si="1239"/>
        <v>-12</v>
      </c>
      <c r="G2049">
        <f t="shared" si="1196"/>
        <v>-114.22554396381631</v>
      </c>
      <c r="M2049">
        <f t="shared" si="1197"/>
        <v>-0.34202014332566871</v>
      </c>
      <c r="N2049">
        <f t="shared" si="1198"/>
        <v>0.99954614586790047</v>
      </c>
      <c r="O2049">
        <f t="shared" si="1240"/>
        <v>-25</v>
      </c>
      <c r="P2049">
        <f t="shared" si="1199"/>
        <v>-130.27443428879607</v>
      </c>
      <c r="Q2049">
        <f t="shared" si="1200"/>
        <v>-130.27443428879607</v>
      </c>
      <c r="R2049">
        <f t="shared" si="1201"/>
        <v>-0.49999999999999994</v>
      </c>
      <c r="S2049">
        <f t="shared" si="1202"/>
        <v>1.2300254037844387</v>
      </c>
      <c r="U2049">
        <f t="shared" si="1241"/>
        <v>-38</v>
      </c>
      <c r="X2049">
        <f t="shared" si="1203"/>
        <v>-130.24602824735697</v>
      </c>
      <c r="Z2049">
        <f t="shared" si="1242"/>
        <v>-0.64278760968653925</v>
      </c>
      <c r="AA2049">
        <f t="shared" si="1204"/>
        <v>1.2339938229707785</v>
      </c>
      <c r="AB2049">
        <f t="shared" si="1243"/>
        <v>-104</v>
      </c>
      <c r="AC2049">
        <f t="shared" si="1244"/>
        <v>-51</v>
      </c>
      <c r="AE2049">
        <f t="shared" si="1205"/>
        <v>-121.84260227029674</v>
      </c>
      <c r="AG2049">
        <f t="shared" si="1245"/>
        <v>-0.76604444311897801</v>
      </c>
      <c r="AH2049">
        <f t="shared" si="1206"/>
        <v>1.2004679642771552</v>
      </c>
      <c r="AJ2049">
        <f t="shared" si="1246"/>
        <v>-66</v>
      </c>
      <c r="AL2049">
        <f t="shared" si="1207"/>
        <v>-127.71971742147954</v>
      </c>
      <c r="AN2049">
        <f t="shared" si="1247"/>
        <v>-0.8660254037844386</v>
      </c>
      <c r="AO2049">
        <f t="shared" si="1208"/>
        <v>1.1304664939550713</v>
      </c>
      <c r="AP2049">
        <f t="shared" si="1209"/>
        <v>-104</v>
      </c>
      <c r="AQ2049">
        <f t="shared" si="1248"/>
        <v>-82</v>
      </c>
      <c r="AS2049">
        <f t="shared" si="1210"/>
        <v>-130.30042177670057</v>
      </c>
      <c r="AU2049">
        <f t="shared" si="1249"/>
        <v>-0.93969262078590832</v>
      </c>
      <c r="AV2049">
        <f t="shared" si="1211"/>
        <v>1.0261163712578101</v>
      </c>
      <c r="AX2049">
        <f t="shared" si="1250"/>
        <v>-100</v>
      </c>
      <c r="AZ2049">
        <f t="shared" si="1212"/>
        <v>-139.85485792009837</v>
      </c>
      <c r="BB2049">
        <f t="shared" si="1251"/>
        <v>-0.98480775301220802</v>
      </c>
      <c r="BC2049">
        <f t="shared" si="1213"/>
        <v>0.8905882218598179</v>
      </c>
      <c r="BE2049">
        <f t="shared" si="1252"/>
        <v>-104</v>
      </c>
      <c r="BG2049">
        <f t="shared" si="1214"/>
        <v>-76.881897640490067</v>
      </c>
      <c r="BI2049">
        <f t="shared" si="1253"/>
        <v>-1</v>
      </c>
      <c r="BJ2049">
        <f t="shared" si="1215"/>
        <v>0.72800000000000009</v>
      </c>
      <c r="BL2049">
        <f t="shared" si="1254"/>
        <v>-104</v>
      </c>
      <c r="BN2049">
        <f t="shared" si="1216"/>
        <v>-44.917552979983789</v>
      </c>
      <c r="EL2049">
        <v>-104</v>
      </c>
      <c r="EM2049">
        <f t="shared" si="1217"/>
        <v>-12.498362170116263</v>
      </c>
      <c r="EN2049">
        <f t="shared" si="1255"/>
        <v>0.96000000000000063</v>
      </c>
      <c r="EO2049" s="9">
        <f t="shared" si="1256"/>
        <v>-13</v>
      </c>
      <c r="EQ2049">
        <f t="shared" si="1257"/>
        <v>0.17364817766693033</v>
      </c>
      <c r="ER2049">
        <f t="shared" si="1218"/>
        <v>0.96900576884451739</v>
      </c>
      <c r="ES2049">
        <f t="shared" si="1219"/>
        <v>60.376526375099587</v>
      </c>
      <c r="ET2049">
        <f t="shared" si="1220"/>
        <v>60.376526375099566</v>
      </c>
      <c r="EU2049" s="9">
        <f t="shared" si="1258"/>
        <v>-26</v>
      </c>
      <c r="EW2049">
        <f t="shared" si="1259"/>
        <v>0.34202014332566871</v>
      </c>
      <c r="EX2049">
        <f t="shared" si="1221"/>
        <v>0.87744495470063677</v>
      </c>
      <c r="EZ2049">
        <f t="shared" si="1222"/>
        <v>57.497531468443704</v>
      </c>
      <c r="FB2049" s="9">
        <f t="shared" si="1277"/>
        <v>-39</v>
      </c>
      <c r="FD2049">
        <f t="shared" si="1260"/>
        <v>0.49999999999999994</v>
      </c>
      <c r="FE2049">
        <f t="shared" si="1223"/>
        <v>0.72952540378443875</v>
      </c>
      <c r="FG2049">
        <f t="shared" si="1224"/>
        <v>52.558204488495448</v>
      </c>
      <c r="FI2049" s="9">
        <f t="shared" si="1261"/>
        <v>-52</v>
      </c>
      <c r="FK2049">
        <f t="shared" si="1262"/>
        <v>0.64278760968653925</v>
      </c>
      <c r="FL2049">
        <f t="shared" si="1225"/>
        <v>0.53206975319307781</v>
      </c>
      <c r="FN2049">
        <f t="shared" si="1226"/>
        <v>45.318882823578598</v>
      </c>
      <c r="FP2049" s="9">
        <f t="shared" si="1263"/>
        <v>-67</v>
      </c>
      <c r="FQ2049" s="9">
        <f t="shared" si="1264"/>
        <v>-104</v>
      </c>
      <c r="FR2049">
        <f t="shared" si="1265"/>
        <v>0.76604444311897801</v>
      </c>
      <c r="FS2049">
        <f t="shared" si="1227"/>
        <v>0.28351276586373869</v>
      </c>
      <c r="FT2049">
        <f t="shared" si="1228"/>
        <v>42.953000700359375</v>
      </c>
      <c r="FU2049">
        <f t="shared" si="1266"/>
        <v>42.953000700359375</v>
      </c>
      <c r="FW2049" s="9">
        <f t="shared" si="1267"/>
        <v>-83</v>
      </c>
      <c r="FY2049">
        <f t="shared" si="1268"/>
        <v>0.8660254037844386</v>
      </c>
      <c r="FZ2049">
        <f t="shared" si="1229"/>
        <v>-3.1607595987587223E-3</v>
      </c>
      <c r="GB2049">
        <f t="shared" si="1230"/>
        <v>22.099252914857061</v>
      </c>
      <c r="GD2049" s="9">
        <f t="shared" si="1269"/>
        <v>-101</v>
      </c>
      <c r="GF2049">
        <f t="shared" si="1270"/>
        <v>0.93969262078590832</v>
      </c>
      <c r="GG2049">
        <f t="shared" si="1231"/>
        <v>-0.32234253956996833</v>
      </c>
      <c r="GI2049">
        <f t="shared" si="1232"/>
        <v>1.0536083439876458</v>
      </c>
      <c r="GK2049" s="9">
        <f t="shared" si="1271"/>
        <v>-104</v>
      </c>
      <c r="GM2049">
        <f t="shared" si="1272"/>
        <v>0.98480775301220802</v>
      </c>
      <c r="GN2049">
        <f t="shared" si="1233"/>
        <v>-0.54329186652595707</v>
      </c>
      <c r="GP2049">
        <f t="shared" si="1234"/>
        <v>-21.07211278688013</v>
      </c>
      <c r="GR2049" s="9">
        <f t="shared" si="1273"/>
        <v>-104</v>
      </c>
      <c r="GT2049">
        <f t="shared" si="1274"/>
        <v>0.98480775301220802</v>
      </c>
      <c r="GU2049">
        <f t="shared" si="1235"/>
        <v>-0.54329186652595707</v>
      </c>
      <c r="GW2049">
        <f t="shared" si="1236"/>
        <v>-21.07211278688013</v>
      </c>
      <c r="GY2049" s="9">
        <f t="shared" si="1275"/>
        <v>-104</v>
      </c>
      <c r="HA2049">
        <f t="shared" si="1276"/>
        <v>1</v>
      </c>
      <c r="HB2049">
        <f t="shared" si="1237"/>
        <v>-0.72799999999999987</v>
      </c>
      <c r="HD2049">
        <f t="shared" si="1238"/>
        <v>-44.917552979983753</v>
      </c>
    </row>
    <row r="2050" spans="1:212" x14ac:dyDescent="0.2">
      <c r="A2050">
        <v>-103</v>
      </c>
      <c r="B2050">
        <f t="shared" si="1193"/>
        <v>-103</v>
      </c>
      <c r="C2050">
        <f t="shared" si="1194"/>
        <v>-0.17364817766693033</v>
      </c>
      <c r="D2050">
        <f t="shared" si="1278"/>
        <v>0.99939419993623013</v>
      </c>
      <c r="E2050">
        <f t="shared" si="1239"/>
        <v>-12</v>
      </c>
      <c r="G2050">
        <f t="shared" si="1196"/>
        <v>-114.22554396381631</v>
      </c>
      <c r="M2050">
        <f t="shared" si="1197"/>
        <v>-0.34202014332566871</v>
      </c>
      <c r="N2050">
        <f t="shared" si="1198"/>
        <v>0.99954614586790047</v>
      </c>
      <c r="O2050">
        <f t="shared" si="1240"/>
        <v>-25</v>
      </c>
      <c r="P2050">
        <f t="shared" si="1199"/>
        <v>-130.27443428879607</v>
      </c>
      <c r="Q2050">
        <f t="shared" si="1200"/>
        <v>-130.27443428879607</v>
      </c>
      <c r="R2050">
        <f t="shared" si="1201"/>
        <v>-0.49999999999999994</v>
      </c>
      <c r="S2050">
        <f t="shared" si="1202"/>
        <v>1.2265254037844386</v>
      </c>
      <c r="U2050">
        <f t="shared" si="1241"/>
        <v>-38</v>
      </c>
      <c r="X2050">
        <f t="shared" si="1203"/>
        <v>-130.24602824735697</v>
      </c>
      <c r="Z2050">
        <f t="shared" si="1242"/>
        <v>-0.64278760968653925</v>
      </c>
      <c r="AA2050">
        <f t="shared" si="1204"/>
        <v>1.2294943097029727</v>
      </c>
      <c r="AB2050">
        <f t="shared" si="1243"/>
        <v>-103</v>
      </c>
      <c r="AC2050">
        <f t="shared" si="1244"/>
        <v>-51</v>
      </c>
      <c r="AE2050">
        <f t="shared" si="1205"/>
        <v>-121.84260227029674</v>
      </c>
      <c r="AG2050">
        <f t="shared" si="1245"/>
        <v>-0.76604444311897801</v>
      </c>
      <c r="AH2050">
        <f t="shared" si="1206"/>
        <v>1.1951056531753226</v>
      </c>
      <c r="AJ2050">
        <f t="shared" si="1246"/>
        <v>-66</v>
      </c>
      <c r="AL2050">
        <f t="shared" si="1207"/>
        <v>-127.71971742147954</v>
      </c>
      <c r="AN2050">
        <f t="shared" si="1247"/>
        <v>-0.8660254037844386</v>
      </c>
      <c r="AO2050">
        <f t="shared" si="1208"/>
        <v>1.1244043161285804</v>
      </c>
      <c r="AP2050">
        <f t="shared" si="1209"/>
        <v>-103</v>
      </c>
      <c r="AQ2050">
        <f t="shared" si="1248"/>
        <v>-82</v>
      </c>
      <c r="AS2050">
        <f t="shared" si="1210"/>
        <v>-130.30042177670057</v>
      </c>
      <c r="AU2050">
        <f t="shared" si="1249"/>
        <v>-0.93969262078590832</v>
      </c>
      <c r="AV2050">
        <f t="shared" si="1211"/>
        <v>1.0195385229123086</v>
      </c>
      <c r="AX2050">
        <f t="shared" si="1250"/>
        <v>-100</v>
      </c>
      <c r="AZ2050">
        <f t="shared" si="1212"/>
        <v>-139.85485792009837</v>
      </c>
      <c r="BB2050">
        <f t="shared" si="1251"/>
        <v>-0.98480775301220802</v>
      </c>
      <c r="BC2050">
        <f t="shared" si="1213"/>
        <v>0.88369456758873244</v>
      </c>
      <c r="BE2050">
        <f t="shared" si="1252"/>
        <v>-103</v>
      </c>
      <c r="BG2050">
        <f t="shared" si="1214"/>
        <v>-74.959336421715648</v>
      </c>
      <c r="BI2050">
        <f t="shared" si="1253"/>
        <v>-1</v>
      </c>
      <c r="BJ2050">
        <f t="shared" si="1215"/>
        <v>0.72100000000000009</v>
      </c>
      <c r="BL2050">
        <f t="shared" si="1254"/>
        <v>-103</v>
      </c>
      <c r="BN2050">
        <f t="shared" si="1216"/>
        <v>-43.866419729639041</v>
      </c>
      <c r="EL2050">
        <v>-103</v>
      </c>
      <c r="EM2050">
        <f t="shared" si="1217"/>
        <v>-12.498364565248441</v>
      </c>
      <c r="EN2050">
        <f t="shared" si="1255"/>
        <v>0.97000000000000064</v>
      </c>
      <c r="EO2050" s="9">
        <f t="shared" si="1256"/>
        <v>-13</v>
      </c>
      <c r="EQ2050">
        <f t="shared" si="1257"/>
        <v>0.17364817766693033</v>
      </c>
      <c r="ER2050">
        <f t="shared" si="1218"/>
        <v>0.96900576884451739</v>
      </c>
      <c r="ES2050">
        <f t="shared" si="1219"/>
        <v>60.376526375099587</v>
      </c>
      <c r="ET2050">
        <f t="shared" si="1220"/>
        <v>60.376526375099566</v>
      </c>
      <c r="EU2050" s="9">
        <f t="shared" si="1258"/>
        <v>-26</v>
      </c>
      <c r="EW2050">
        <f t="shared" si="1259"/>
        <v>0.34202014332566871</v>
      </c>
      <c r="EX2050">
        <f t="shared" si="1221"/>
        <v>0.87744495470063677</v>
      </c>
      <c r="EZ2050">
        <f t="shared" si="1222"/>
        <v>57.497531468443704</v>
      </c>
      <c r="FB2050" s="9">
        <f t="shared" si="1277"/>
        <v>-39</v>
      </c>
      <c r="FD2050">
        <f t="shared" si="1260"/>
        <v>0.49999999999999994</v>
      </c>
      <c r="FE2050">
        <f t="shared" si="1223"/>
        <v>0.72952540378443875</v>
      </c>
      <c r="FG2050">
        <f t="shared" si="1224"/>
        <v>52.558204488495448</v>
      </c>
      <c r="FI2050" s="9">
        <f t="shared" si="1261"/>
        <v>-52</v>
      </c>
      <c r="FK2050">
        <f t="shared" si="1262"/>
        <v>0.64278760968653925</v>
      </c>
      <c r="FL2050">
        <f t="shared" si="1225"/>
        <v>0.53206975319307781</v>
      </c>
      <c r="FN2050">
        <f t="shared" si="1226"/>
        <v>45.318882823578598</v>
      </c>
      <c r="FP2050" s="9">
        <f t="shared" si="1263"/>
        <v>-67</v>
      </c>
      <c r="FQ2050" s="9">
        <f t="shared" si="1264"/>
        <v>-103</v>
      </c>
      <c r="FR2050">
        <f t="shared" si="1265"/>
        <v>0.76604444311897801</v>
      </c>
      <c r="FS2050">
        <f t="shared" si="1227"/>
        <v>0.28351276586373869</v>
      </c>
      <c r="FT2050">
        <f t="shared" si="1228"/>
        <v>42.864871715967595</v>
      </c>
      <c r="FU2050">
        <f t="shared" si="1266"/>
        <v>42.864871715967595</v>
      </c>
      <c r="FW2050" s="9">
        <f t="shared" si="1267"/>
        <v>-83</v>
      </c>
      <c r="FY2050">
        <f t="shared" si="1268"/>
        <v>0.8660254037844386</v>
      </c>
      <c r="FZ2050">
        <f t="shared" si="1229"/>
        <v>-3.1607595987587223E-3</v>
      </c>
      <c r="GB2050">
        <f t="shared" si="1230"/>
        <v>22.099252914857061</v>
      </c>
      <c r="GD2050" s="9">
        <f t="shared" si="1269"/>
        <v>-101</v>
      </c>
      <c r="GF2050">
        <f t="shared" si="1270"/>
        <v>0.93969262078590832</v>
      </c>
      <c r="GG2050">
        <f t="shared" si="1231"/>
        <v>-0.32234253956996833</v>
      </c>
      <c r="GI2050">
        <f t="shared" si="1232"/>
        <v>1.0536083439876458</v>
      </c>
      <c r="GK2050" s="9">
        <f t="shared" si="1271"/>
        <v>-103</v>
      </c>
      <c r="GM2050">
        <f t="shared" si="1272"/>
        <v>0.98480775301220802</v>
      </c>
      <c r="GN2050">
        <f t="shared" si="1233"/>
        <v>-0.53639821225487161</v>
      </c>
      <c r="GP2050">
        <f t="shared" si="1234"/>
        <v>-20.430779634716274</v>
      </c>
      <c r="GR2050" s="9">
        <f t="shared" si="1273"/>
        <v>-103</v>
      </c>
      <c r="GT2050">
        <f t="shared" si="1274"/>
        <v>0.98480775301220802</v>
      </c>
      <c r="GU2050">
        <f t="shared" si="1235"/>
        <v>-0.53639821225487161</v>
      </c>
      <c r="GW2050">
        <f t="shared" si="1236"/>
        <v>-20.430779634716274</v>
      </c>
      <c r="GY2050" s="9">
        <f t="shared" si="1275"/>
        <v>-103</v>
      </c>
      <c r="HA2050">
        <f t="shared" si="1276"/>
        <v>1</v>
      </c>
      <c r="HB2050">
        <f t="shared" si="1237"/>
        <v>-0.72099999999999986</v>
      </c>
      <c r="HD2050">
        <f t="shared" si="1238"/>
        <v>-43.866419729639006</v>
      </c>
    </row>
    <row r="2051" spans="1:212" x14ac:dyDescent="0.2">
      <c r="A2051">
        <v>-102</v>
      </c>
      <c r="B2051">
        <f t="shared" si="1193"/>
        <v>-102</v>
      </c>
      <c r="C2051">
        <f t="shared" si="1194"/>
        <v>-0.17364817766693033</v>
      </c>
      <c r="D2051">
        <f t="shared" si="1278"/>
        <v>0.99939419993623013</v>
      </c>
      <c r="E2051">
        <f t="shared" si="1239"/>
        <v>-12</v>
      </c>
      <c r="G2051">
        <f t="shared" si="1196"/>
        <v>-114.22554396381631</v>
      </c>
      <c r="M2051">
        <f t="shared" si="1197"/>
        <v>-0.34202014332566871</v>
      </c>
      <c r="N2051">
        <f t="shared" si="1198"/>
        <v>0.99954614586790047</v>
      </c>
      <c r="O2051">
        <f t="shared" si="1240"/>
        <v>-25</v>
      </c>
      <c r="P2051">
        <f t="shared" si="1199"/>
        <v>-130.27443428879607</v>
      </c>
      <c r="Q2051">
        <f t="shared" si="1200"/>
        <v>-130.27443428879607</v>
      </c>
      <c r="R2051">
        <f t="shared" si="1201"/>
        <v>-0.49999999999999994</v>
      </c>
      <c r="S2051">
        <f t="shared" si="1202"/>
        <v>1.2230254037844386</v>
      </c>
      <c r="U2051">
        <f t="shared" si="1241"/>
        <v>-38</v>
      </c>
      <c r="X2051">
        <f t="shared" si="1203"/>
        <v>-130.24602824735697</v>
      </c>
      <c r="Z2051">
        <f t="shared" si="1242"/>
        <v>-0.64278760968653925</v>
      </c>
      <c r="AA2051">
        <f t="shared" si="1204"/>
        <v>1.2249947964351668</v>
      </c>
      <c r="AB2051">
        <f t="shared" si="1243"/>
        <v>-102</v>
      </c>
      <c r="AC2051">
        <f t="shared" si="1244"/>
        <v>-51</v>
      </c>
      <c r="AE2051">
        <f t="shared" si="1205"/>
        <v>-121.84260227029674</v>
      </c>
      <c r="AG2051">
        <f t="shared" si="1245"/>
        <v>-0.76604444311897801</v>
      </c>
      <c r="AH2051">
        <f t="shared" si="1206"/>
        <v>1.1897433420734895</v>
      </c>
      <c r="AJ2051">
        <f t="shared" si="1246"/>
        <v>-66</v>
      </c>
      <c r="AL2051">
        <f t="shared" si="1207"/>
        <v>-127.71971742147954</v>
      </c>
      <c r="AN2051">
        <f t="shared" si="1247"/>
        <v>-0.8660254037844386</v>
      </c>
      <c r="AO2051">
        <f t="shared" si="1208"/>
        <v>1.1183421383020893</v>
      </c>
      <c r="AP2051">
        <f t="shared" si="1209"/>
        <v>-102</v>
      </c>
      <c r="AQ2051">
        <f t="shared" si="1248"/>
        <v>-82</v>
      </c>
      <c r="AS2051">
        <f t="shared" si="1210"/>
        <v>-130.30042177670057</v>
      </c>
      <c r="AU2051">
        <f t="shared" si="1249"/>
        <v>-0.93969262078590832</v>
      </c>
      <c r="AV2051">
        <f t="shared" si="1211"/>
        <v>1.0129606745668074</v>
      </c>
      <c r="AX2051">
        <f t="shared" si="1250"/>
        <v>-100</v>
      </c>
      <c r="AZ2051">
        <f t="shared" si="1212"/>
        <v>-139.85485792009837</v>
      </c>
      <c r="BB2051">
        <f t="shared" si="1251"/>
        <v>-0.98480775301220802</v>
      </c>
      <c r="BC2051">
        <f t="shared" si="1213"/>
        <v>0.87680091331764698</v>
      </c>
      <c r="BE2051">
        <f t="shared" si="1252"/>
        <v>-102</v>
      </c>
      <c r="BG2051">
        <f t="shared" si="1214"/>
        <v>-73.1040694045127</v>
      </c>
      <c r="BI2051">
        <f t="shared" si="1253"/>
        <v>-1</v>
      </c>
      <c r="BJ2051">
        <f t="shared" si="1215"/>
        <v>0.71400000000000008</v>
      </c>
      <c r="BL2051">
        <f t="shared" si="1254"/>
        <v>-102</v>
      </c>
      <c r="BN2051">
        <f t="shared" si="1216"/>
        <v>-42.836328696758621</v>
      </c>
      <c r="EL2051">
        <v>-102</v>
      </c>
      <c r="EM2051">
        <f t="shared" si="1217"/>
        <v>-12.498366647476288</v>
      </c>
      <c r="EN2051">
        <f t="shared" si="1255"/>
        <v>0.98000000000000065</v>
      </c>
      <c r="EO2051" s="9">
        <f t="shared" si="1256"/>
        <v>-13</v>
      </c>
      <c r="EQ2051">
        <f t="shared" si="1257"/>
        <v>0.17364817766693033</v>
      </c>
      <c r="ER2051">
        <f t="shared" si="1218"/>
        <v>0.96900576884451739</v>
      </c>
      <c r="ES2051">
        <f t="shared" si="1219"/>
        <v>60.376526375099587</v>
      </c>
      <c r="ET2051">
        <f t="shared" si="1220"/>
        <v>60.376526375099566</v>
      </c>
      <c r="EU2051" s="9">
        <f t="shared" si="1258"/>
        <v>-26</v>
      </c>
      <c r="EW2051">
        <f t="shared" si="1259"/>
        <v>0.34202014332566871</v>
      </c>
      <c r="EX2051">
        <f t="shared" si="1221"/>
        <v>0.87744495470063677</v>
      </c>
      <c r="EZ2051">
        <f t="shared" si="1222"/>
        <v>57.497531468443704</v>
      </c>
      <c r="FB2051" s="9">
        <f t="shared" si="1277"/>
        <v>-39</v>
      </c>
      <c r="FD2051">
        <f t="shared" si="1260"/>
        <v>0.49999999999999994</v>
      </c>
      <c r="FE2051">
        <f t="shared" si="1223"/>
        <v>0.72952540378443875</v>
      </c>
      <c r="FG2051">
        <f t="shared" si="1224"/>
        <v>52.558204488495448</v>
      </c>
      <c r="FI2051" s="9">
        <f t="shared" si="1261"/>
        <v>-52</v>
      </c>
      <c r="FK2051">
        <f t="shared" si="1262"/>
        <v>0.64278760968653925</v>
      </c>
      <c r="FL2051">
        <f t="shared" si="1225"/>
        <v>0.53206975319307781</v>
      </c>
      <c r="FN2051">
        <f t="shared" si="1226"/>
        <v>45.318882823578598</v>
      </c>
      <c r="FP2051" s="9">
        <f t="shared" si="1263"/>
        <v>-67</v>
      </c>
      <c r="FQ2051" s="9">
        <f t="shared" si="1264"/>
        <v>-102</v>
      </c>
      <c r="FR2051">
        <f t="shared" si="1265"/>
        <v>0.76604444311897801</v>
      </c>
      <c r="FS2051">
        <f t="shared" si="1227"/>
        <v>0.28351276586373869</v>
      </c>
      <c r="FT2051">
        <f t="shared" si="1228"/>
        <v>42.771313865768334</v>
      </c>
      <c r="FU2051">
        <f t="shared" si="1266"/>
        <v>42.771313865768334</v>
      </c>
      <c r="FW2051" s="9">
        <f t="shared" si="1267"/>
        <v>-83</v>
      </c>
      <c r="FY2051">
        <f t="shared" si="1268"/>
        <v>0.8660254037844386</v>
      </c>
      <c r="FZ2051">
        <f t="shared" si="1229"/>
        <v>-3.1607595987587223E-3</v>
      </c>
      <c r="GB2051">
        <f t="shared" si="1230"/>
        <v>22.099252914857061</v>
      </c>
      <c r="GD2051" s="9">
        <f t="shared" si="1269"/>
        <v>-101</v>
      </c>
      <c r="GF2051">
        <f t="shared" si="1270"/>
        <v>0.93969262078590832</v>
      </c>
      <c r="GG2051">
        <f t="shared" si="1231"/>
        <v>-0.32234253956996833</v>
      </c>
      <c r="GI2051">
        <f t="shared" si="1232"/>
        <v>1.0536083439876458</v>
      </c>
      <c r="GK2051" s="9">
        <f t="shared" si="1271"/>
        <v>-102</v>
      </c>
      <c r="GM2051">
        <f t="shared" si="1272"/>
        <v>0.98480775301220802</v>
      </c>
      <c r="GN2051">
        <f t="shared" si="1233"/>
        <v>-0.52950455798378615</v>
      </c>
      <c r="GP2051">
        <f t="shared" si="1234"/>
        <v>-19.800914755822255</v>
      </c>
      <c r="GR2051" s="9">
        <f t="shared" si="1273"/>
        <v>-102</v>
      </c>
      <c r="GT2051">
        <f t="shared" si="1274"/>
        <v>0.98480775301220802</v>
      </c>
      <c r="GU2051">
        <f t="shared" si="1235"/>
        <v>-0.52950455798378615</v>
      </c>
      <c r="GW2051">
        <f t="shared" si="1236"/>
        <v>-19.800914755822255</v>
      </c>
      <c r="GY2051" s="9">
        <f t="shared" si="1275"/>
        <v>-102</v>
      </c>
      <c r="HA2051">
        <f t="shared" si="1276"/>
        <v>1</v>
      </c>
      <c r="HB2051">
        <f t="shared" si="1237"/>
        <v>-0.71399999999999986</v>
      </c>
      <c r="HD2051">
        <f t="shared" si="1238"/>
        <v>-42.836328696758592</v>
      </c>
    </row>
    <row r="2052" spans="1:212" x14ac:dyDescent="0.2">
      <c r="A2052">
        <v>-101</v>
      </c>
      <c r="B2052">
        <f t="shared" si="1193"/>
        <v>-101</v>
      </c>
      <c r="C2052">
        <f t="shared" si="1194"/>
        <v>-0.17364817766693033</v>
      </c>
      <c r="D2052">
        <f t="shared" si="1278"/>
        <v>0.99939419993623013</v>
      </c>
      <c r="E2052">
        <f t="shared" si="1239"/>
        <v>-12</v>
      </c>
      <c r="G2052">
        <f t="shared" si="1196"/>
        <v>-114.22554396381631</v>
      </c>
      <c r="M2052">
        <f t="shared" si="1197"/>
        <v>-0.34202014332566871</v>
      </c>
      <c r="N2052">
        <f t="shared" si="1198"/>
        <v>0.99954614586790047</v>
      </c>
      <c r="O2052">
        <f t="shared" si="1240"/>
        <v>-25</v>
      </c>
      <c r="P2052">
        <f t="shared" si="1199"/>
        <v>-130.27443428879607</v>
      </c>
      <c r="Q2052">
        <f t="shared" si="1200"/>
        <v>-130.27443428879607</v>
      </c>
      <c r="R2052">
        <f t="shared" si="1201"/>
        <v>-0.49999999999999994</v>
      </c>
      <c r="S2052">
        <f t="shared" si="1202"/>
        <v>1.2195254037844387</v>
      </c>
      <c r="U2052">
        <f t="shared" si="1241"/>
        <v>-38</v>
      </c>
      <c r="X2052">
        <f t="shared" si="1203"/>
        <v>-130.24602824735697</v>
      </c>
      <c r="Z2052">
        <f t="shared" si="1242"/>
        <v>-0.64278760968653925</v>
      </c>
      <c r="AA2052">
        <f t="shared" si="1204"/>
        <v>1.2204952831673612</v>
      </c>
      <c r="AB2052">
        <f t="shared" si="1243"/>
        <v>-101</v>
      </c>
      <c r="AC2052">
        <f t="shared" si="1244"/>
        <v>-51</v>
      </c>
      <c r="AE2052">
        <f t="shared" si="1205"/>
        <v>-121.84260227029674</v>
      </c>
      <c r="AG2052">
        <f t="shared" si="1245"/>
        <v>-0.76604444311897801</v>
      </c>
      <c r="AH2052">
        <f t="shared" si="1206"/>
        <v>1.1843810309716569</v>
      </c>
      <c r="AJ2052">
        <f t="shared" si="1246"/>
        <v>-66</v>
      </c>
      <c r="AL2052">
        <f t="shared" si="1207"/>
        <v>-127.71971742147954</v>
      </c>
      <c r="AN2052">
        <f t="shared" si="1247"/>
        <v>-0.8660254037844386</v>
      </c>
      <c r="AO2052">
        <f t="shared" si="1208"/>
        <v>1.1122799604755982</v>
      </c>
      <c r="AP2052">
        <f t="shared" si="1209"/>
        <v>-101</v>
      </c>
      <c r="AQ2052">
        <f t="shared" si="1248"/>
        <v>-82</v>
      </c>
      <c r="AS2052">
        <f t="shared" si="1210"/>
        <v>-130.30042177670057</v>
      </c>
      <c r="AU2052">
        <f t="shared" si="1249"/>
        <v>-0.93969262078590832</v>
      </c>
      <c r="AV2052">
        <f t="shared" si="1211"/>
        <v>1.0063828262213059</v>
      </c>
      <c r="AX2052">
        <f t="shared" si="1250"/>
        <v>-100</v>
      </c>
      <c r="AZ2052">
        <f t="shared" si="1212"/>
        <v>-139.85485792009837</v>
      </c>
      <c r="BB2052">
        <f t="shared" si="1251"/>
        <v>-0.98480775301220802</v>
      </c>
      <c r="BC2052">
        <f t="shared" si="1213"/>
        <v>0.86990725904656152</v>
      </c>
      <c r="BE2052">
        <f t="shared" si="1252"/>
        <v>-101</v>
      </c>
      <c r="BG2052">
        <f t="shared" si="1214"/>
        <v>-71.310861378415453</v>
      </c>
      <c r="BI2052">
        <f t="shared" si="1253"/>
        <v>-1</v>
      </c>
      <c r="BJ2052">
        <f t="shared" si="1215"/>
        <v>0.70700000000000007</v>
      </c>
      <c r="BL2052">
        <f t="shared" si="1254"/>
        <v>-101</v>
      </c>
      <c r="BN2052">
        <f t="shared" si="1216"/>
        <v>-41.826636249949615</v>
      </c>
      <c r="EL2052">
        <v>-101</v>
      </c>
      <c r="EM2052">
        <f t="shared" si="1217"/>
        <v>-12.498368457678238</v>
      </c>
      <c r="EN2052">
        <f t="shared" si="1255"/>
        <v>0.99000000000000066</v>
      </c>
      <c r="EO2052" s="9">
        <f t="shared" si="1256"/>
        <v>-13</v>
      </c>
      <c r="EQ2052">
        <f t="shared" si="1257"/>
        <v>0.17364817766693033</v>
      </c>
      <c r="ER2052">
        <f t="shared" si="1218"/>
        <v>0.96900576884451739</v>
      </c>
      <c r="ES2052">
        <f t="shared" si="1219"/>
        <v>60.376526375099587</v>
      </c>
      <c r="ET2052">
        <f t="shared" si="1220"/>
        <v>60.376526375099566</v>
      </c>
      <c r="EU2052" s="9">
        <f t="shared" si="1258"/>
        <v>-26</v>
      </c>
      <c r="EW2052">
        <f t="shared" si="1259"/>
        <v>0.34202014332566871</v>
      </c>
      <c r="EX2052">
        <f t="shared" si="1221"/>
        <v>0.87744495470063677</v>
      </c>
      <c r="EZ2052">
        <f t="shared" si="1222"/>
        <v>57.497531468443704</v>
      </c>
      <c r="FB2052" s="9">
        <f t="shared" si="1277"/>
        <v>-39</v>
      </c>
      <c r="FD2052">
        <f t="shared" si="1260"/>
        <v>0.49999999999999994</v>
      </c>
      <c r="FE2052">
        <f t="shared" si="1223"/>
        <v>0.72952540378443875</v>
      </c>
      <c r="FG2052">
        <f t="shared" si="1224"/>
        <v>52.558204488495448</v>
      </c>
      <c r="FI2052" s="9">
        <f t="shared" si="1261"/>
        <v>-52</v>
      </c>
      <c r="FK2052">
        <f t="shared" si="1262"/>
        <v>0.64278760968653925</v>
      </c>
      <c r="FL2052">
        <f t="shared" si="1225"/>
        <v>0.53206975319307781</v>
      </c>
      <c r="FN2052">
        <f t="shared" si="1226"/>
        <v>45.318882823578598</v>
      </c>
      <c r="FP2052" s="9">
        <f t="shared" si="1263"/>
        <v>-67</v>
      </c>
      <c r="FQ2052" s="9">
        <f t="shared" si="1264"/>
        <v>-101</v>
      </c>
      <c r="FR2052">
        <f t="shared" si="1265"/>
        <v>0.76604444311897801</v>
      </c>
      <c r="FS2052">
        <f t="shared" si="1227"/>
        <v>0.28351276586373869</v>
      </c>
      <c r="FT2052">
        <f t="shared" si="1228"/>
        <v>42.672318936839559</v>
      </c>
      <c r="FU2052">
        <f t="shared" si="1266"/>
        <v>42.672318936839559</v>
      </c>
      <c r="FW2052" s="9">
        <f t="shared" si="1267"/>
        <v>-83</v>
      </c>
      <c r="FY2052">
        <f t="shared" si="1268"/>
        <v>0.8660254037844386</v>
      </c>
      <c r="FZ2052">
        <f t="shared" si="1229"/>
        <v>-3.1607595987587223E-3</v>
      </c>
      <c r="GB2052">
        <f t="shared" si="1230"/>
        <v>22.099252914857061</v>
      </c>
      <c r="GD2052" s="9">
        <f t="shared" si="1269"/>
        <v>-101</v>
      </c>
      <c r="GF2052">
        <f t="shared" si="1270"/>
        <v>0.93969262078590832</v>
      </c>
      <c r="GG2052">
        <f t="shared" si="1231"/>
        <v>-0.32234253956996833</v>
      </c>
      <c r="GI2052">
        <f t="shared" si="1232"/>
        <v>1.0536083439876458</v>
      </c>
      <c r="GK2052" s="9">
        <f t="shared" si="1271"/>
        <v>-101</v>
      </c>
      <c r="GM2052">
        <f t="shared" si="1272"/>
        <v>0.98480775301220802</v>
      </c>
      <c r="GN2052">
        <f t="shared" si="1233"/>
        <v>-0.52261090371270069</v>
      </c>
      <c r="GP2052">
        <f t="shared" si="1234"/>
        <v>-19.182342929352508</v>
      </c>
      <c r="GR2052" s="9">
        <f t="shared" si="1273"/>
        <v>-101</v>
      </c>
      <c r="GT2052">
        <f t="shared" si="1274"/>
        <v>0.98480775301220802</v>
      </c>
      <c r="GU2052">
        <f t="shared" si="1235"/>
        <v>-0.52261090371270069</v>
      </c>
      <c r="GW2052">
        <f t="shared" si="1236"/>
        <v>-19.182342929352508</v>
      </c>
      <c r="GY2052" s="9">
        <f t="shared" si="1275"/>
        <v>-101</v>
      </c>
      <c r="HA2052">
        <f t="shared" si="1276"/>
        <v>1</v>
      </c>
      <c r="HB2052">
        <f t="shared" si="1237"/>
        <v>-0.70699999999999985</v>
      </c>
      <c r="HD2052">
        <f t="shared" si="1238"/>
        <v>-41.826636249949566</v>
      </c>
    </row>
    <row r="2053" spans="1:212" x14ac:dyDescent="0.2">
      <c r="A2053">
        <v>-100</v>
      </c>
      <c r="B2053">
        <f t="shared" si="1193"/>
        <v>-100</v>
      </c>
      <c r="C2053">
        <f t="shared" si="1194"/>
        <v>-0.17364817766693033</v>
      </c>
      <c r="D2053">
        <f t="shared" si="1278"/>
        <v>0.99939419993623013</v>
      </c>
      <c r="E2053">
        <f t="shared" si="1239"/>
        <v>-12</v>
      </c>
      <c r="G2053">
        <f t="shared" si="1196"/>
        <v>-114.22554396381631</v>
      </c>
      <c r="M2053">
        <f t="shared" si="1197"/>
        <v>-0.34202014332566871</v>
      </c>
      <c r="N2053">
        <f t="shared" si="1198"/>
        <v>0.99954614586790047</v>
      </c>
      <c r="O2053">
        <f t="shared" si="1240"/>
        <v>-25</v>
      </c>
      <c r="P2053">
        <f t="shared" si="1199"/>
        <v>-130.27443428879607</v>
      </c>
      <c r="Q2053">
        <f t="shared" si="1200"/>
        <v>-130.27443428879607</v>
      </c>
      <c r="R2053">
        <f t="shared" si="1201"/>
        <v>-0.49999999999999994</v>
      </c>
      <c r="S2053">
        <f t="shared" si="1202"/>
        <v>1.2160254037844387</v>
      </c>
      <c r="U2053">
        <f t="shared" si="1241"/>
        <v>-38</v>
      </c>
      <c r="X2053">
        <f t="shared" si="1203"/>
        <v>-130.24602824735697</v>
      </c>
      <c r="Z2053">
        <f t="shared" si="1242"/>
        <v>-0.64278760968653925</v>
      </c>
      <c r="AA2053">
        <f t="shared" si="1204"/>
        <v>1.2159957698995554</v>
      </c>
      <c r="AB2053">
        <f t="shared" si="1243"/>
        <v>-100</v>
      </c>
      <c r="AC2053">
        <f t="shared" si="1244"/>
        <v>-51</v>
      </c>
      <c r="AE2053">
        <f t="shared" si="1205"/>
        <v>-121.84260227029674</v>
      </c>
      <c r="AG2053">
        <f t="shared" si="1245"/>
        <v>-0.76604444311897801</v>
      </c>
      <c r="AH2053">
        <f t="shared" si="1206"/>
        <v>1.1790187198698239</v>
      </c>
      <c r="AJ2053">
        <f t="shared" si="1246"/>
        <v>-66</v>
      </c>
      <c r="AL2053">
        <f t="shared" si="1207"/>
        <v>-127.71971742147954</v>
      </c>
      <c r="AN2053">
        <f t="shared" si="1247"/>
        <v>-0.8660254037844386</v>
      </c>
      <c r="AO2053">
        <f t="shared" si="1208"/>
        <v>1.1062177826491071</v>
      </c>
      <c r="AP2053">
        <f t="shared" si="1209"/>
        <v>-100</v>
      </c>
      <c r="AQ2053">
        <f t="shared" si="1248"/>
        <v>-82</v>
      </c>
      <c r="AS2053">
        <f t="shared" si="1210"/>
        <v>-130.30042177670057</v>
      </c>
      <c r="AU2053">
        <f t="shared" si="1249"/>
        <v>-0.93969262078590832</v>
      </c>
      <c r="AV2053">
        <f t="shared" si="1211"/>
        <v>0.99980497787580469</v>
      </c>
      <c r="AX2053">
        <f t="shared" si="1250"/>
        <v>-100</v>
      </c>
      <c r="AZ2053">
        <f t="shared" si="1212"/>
        <v>-139.85485792009837</v>
      </c>
      <c r="BB2053">
        <f t="shared" si="1251"/>
        <v>-0.98480775301220802</v>
      </c>
      <c r="BC2053">
        <f t="shared" si="1213"/>
        <v>0.86301360477547606</v>
      </c>
      <c r="BE2053">
        <f t="shared" si="1252"/>
        <v>-100</v>
      </c>
      <c r="BG2053">
        <f t="shared" si="1214"/>
        <v>-69.575156456810035</v>
      </c>
      <c r="BI2053">
        <f t="shared" si="1253"/>
        <v>-1</v>
      </c>
      <c r="BJ2053">
        <f t="shared" si="1215"/>
        <v>0.70000000000000018</v>
      </c>
      <c r="BL2053">
        <f t="shared" si="1254"/>
        <v>-100</v>
      </c>
      <c r="BN2053">
        <f t="shared" si="1216"/>
        <v>-40.836736735102164</v>
      </c>
      <c r="EL2053">
        <v>-100</v>
      </c>
      <c r="EM2053">
        <f t="shared" si="1217"/>
        <v>-12.498370031392209</v>
      </c>
      <c r="EN2053">
        <f t="shared" si="1255"/>
        <v>1.0000000000000007</v>
      </c>
      <c r="EO2053" s="9">
        <f t="shared" si="1256"/>
        <v>-13</v>
      </c>
      <c r="EQ2053">
        <f t="shared" si="1257"/>
        <v>0.17364817766693033</v>
      </c>
      <c r="ER2053">
        <f t="shared" si="1218"/>
        <v>0.96900576884451739</v>
      </c>
      <c r="ES2053">
        <f t="shared" si="1219"/>
        <v>60.376526375099587</v>
      </c>
      <c r="ET2053">
        <f t="shared" si="1220"/>
        <v>60.376526375099566</v>
      </c>
      <c r="EU2053" s="9">
        <f t="shared" si="1258"/>
        <v>-26</v>
      </c>
      <c r="EW2053">
        <f t="shared" si="1259"/>
        <v>0.34202014332566871</v>
      </c>
      <c r="EX2053">
        <f t="shared" si="1221"/>
        <v>0.87744495470063677</v>
      </c>
      <c r="EZ2053">
        <f t="shared" si="1222"/>
        <v>57.497531468443704</v>
      </c>
      <c r="FB2053" s="9">
        <f t="shared" si="1277"/>
        <v>-39</v>
      </c>
      <c r="FD2053">
        <f t="shared" si="1260"/>
        <v>0.49999999999999994</v>
      </c>
      <c r="FE2053">
        <f t="shared" si="1223"/>
        <v>0.72952540378443875</v>
      </c>
      <c r="FG2053">
        <f t="shared" si="1224"/>
        <v>52.558204488495448</v>
      </c>
      <c r="FI2053" s="9">
        <f t="shared" si="1261"/>
        <v>-52</v>
      </c>
      <c r="FK2053">
        <f t="shared" si="1262"/>
        <v>0.64278760968653925</v>
      </c>
      <c r="FL2053">
        <f t="shared" si="1225"/>
        <v>0.53206975319307781</v>
      </c>
      <c r="FN2053">
        <f t="shared" si="1226"/>
        <v>45.318882823578598</v>
      </c>
      <c r="FP2053" s="9">
        <f t="shared" si="1263"/>
        <v>-67</v>
      </c>
      <c r="FQ2053" s="9">
        <f t="shared" si="1264"/>
        <v>-100</v>
      </c>
      <c r="FR2053">
        <f t="shared" si="1265"/>
        <v>0.76604444311897801</v>
      </c>
      <c r="FS2053">
        <f t="shared" si="1227"/>
        <v>0.28351276586373869</v>
      </c>
      <c r="FT2053">
        <f t="shared" si="1228"/>
        <v>42.567878220919425</v>
      </c>
      <c r="FU2053">
        <f t="shared" si="1266"/>
        <v>42.567878220919425</v>
      </c>
      <c r="FW2053" s="9">
        <f t="shared" si="1267"/>
        <v>-83</v>
      </c>
      <c r="FY2053">
        <f t="shared" si="1268"/>
        <v>0.8660254037844386</v>
      </c>
      <c r="FZ2053">
        <f t="shared" si="1229"/>
        <v>-3.1607595987587223E-3</v>
      </c>
      <c r="GB2053">
        <f t="shared" si="1230"/>
        <v>22.099252914857061</v>
      </c>
      <c r="GD2053" s="9">
        <f t="shared" si="1269"/>
        <v>-100</v>
      </c>
      <c r="GF2053">
        <f t="shared" si="1270"/>
        <v>0.93969262078590832</v>
      </c>
      <c r="GG2053">
        <f t="shared" si="1231"/>
        <v>-0.31576469122446699</v>
      </c>
      <c r="GI2053">
        <f t="shared" si="1232"/>
        <v>1.3902585605917139</v>
      </c>
      <c r="GK2053" s="9">
        <f t="shared" si="1271"/>
        <v>-100</v>
      </c>
      <c r="GM2053">
        <f t="shared" si="1272"/>
        <v>0.98480775301220802</v>
      </c>
      <c r="GN2053">
        <f t="shared" si="1233"/>
        <v>-0.51571724944161523</v>
      </c>
      <c r="GP2053">
        <f t="shared" si="1234"/>
        <v>-18.57489553342532</v>
      </c>
      <c r="GR2053" s="9">
        <f t="shared" si="1273"/>
        <v>-100</v>
      </c>
      <c r="GT2053">
        <f t="shared" si="1274"/>
        <v>0.98480775301220802</v>
      </c>
      <c r="GU2053">
        <f t="shared" si="1235"/>
        <v>-0.51571724944161523</v>
      </c>
      <c r="GW2053">
        <f t="shared" si="1236"/>
        <v>-18.57489553342532</v>
      </c>
      <c r="GY2053" s="9">
        <f t="shared" si="1275"/>
        <v>-100</v>
      </c>
      <c r="HA2053">
        <f t="shared" si="1276"/>
        <v>1</v>
      </c>
      <c r="HB2053">
        <f t="shared" si="1237"/>
        <v>-0.7</v>
      </c>
      <c r="HD2053">
        <f t="shared" si="1238"/>
        <v>-40.83673673510215</v>
      </c>
    </row>
    <row r="2054" spans="1:212" x14ac:dyDescent="0.2">
      <c r="A2054">
        <v>-99</v>
      </c>
      <c r="B2054">
        <f t="shared" si="1193"/>
        <v>-99</v>
      </c>
      <c r="C2054">
        <f t="shared" si="1194"/>
        <v>-0.17364817766693033</v>
      </c>
      <c r="D2054">
        <f t="shared" si="1278"/>
        <v>0.99939419993623013</v>
      </c>
      <c r="E2054">
        <f t="shared" si="1239"/>
        <v>-12</v>
      </c>
      <c r="G2054">
        <f t="shared" si="1196"/>
        <v>-114.22554396381631</v>
      </c>
      <c r="M2054">
        <f t="shared" si="1197"/>
        <v>-0.34202014332566871</v>
      </c>
      <c r="N2054">
        <f t="shared" si="1198"/>
        <v>0.99954614586790047</v>
      </c>
      <c r="O2054">
        <f t="shared" si="1240"/>
        <v>-25</v>
      </c>
      <c r="P2054">
        <f t="shared" si="1199"/>
        <v>-130.27443428879607</v>
      </c>
      <c r="Q2054">
        <f t="shared" si="1200"/>
        <v>-130.27443428879607</v>
      </c>
      <c r="R2054">
        <f t="shared" si="1201"/>
        <v>-0.49999999999999994</v>
      </c>
      <c r="S2054">
        <f t="shared" si="1202"/>
        <v>1.2125254037844386</v>
      </c>
      <c r="U2054">
        <f t="shared" si="1241"/>
        <v>-38</v>
      </c>
      <c r="X2054">
        <f t="shared" si="1203"/>
        <v>-130.24602824735697</v>
      </c>
      <c r="Z2054">
        <f t="shared" si="1242"/>
        <v>-0.64278760968653925</v>
      </c>
      <c r="AA2054">
        <f t="shared" si="1204"/>
        <v>1.2114962566317495</v>
      </c>
      <c r="AB2054">
        <f t="shared" si="1243"/>
        <v>-99</v>
      </c>
      <c r="AC2054">
        <f t="shared" si="1244"/>
        <v>-51</v>
      </c>
      <c r="AE2054">
        <f t="shared" si="1205"/>
        <v>-121.84260227029674</v>
      </c>
      <c r="AG2054">
        <f t="shared" si="1245"/>
        <v>-0.76604444311897801</v>
      </c>
      <c r="AH2054">
        <f t="shared" si="1206"/>
        <v>1.173656408767991</v>
      </c>
      <c r="AJ2054">
        <f t="shared" si="1246"/>
        <v>-66</v>
      </c>
      <c r="AL2054">
        <f t="shared" si="1207"/>
        <v>-127.71971742147954</v>
      </c>
      <c r="AN2054">
        <f t="shared" si="1247"/>
        <v>-0.8660254037844386</v>
      </c>
      <c r="AO2054">
        <f t="shared" si="1208"/>
        <v>1.100155604822616</v>
      </c>
      <c r="AP2054">
        <f t="shared" si="1209"/>
        <v>-99</v>
      </c>
      <c r="AQ2054">
        <f t="shared" si="1248"/>
        <v>-82</v>
      </c>
      <c r="AS2054">
        <f t="shared" si="1210"/>
        <v>-130.30042177670057</v>
      </c>
      <c r="AU2054">
        <f t="shared" si="1249"/>
        <v>-0.93969262078590832</v>
      </c>
      <c r="AV2054">
        <f t="shared" si="1211"/>
        <v>0.99322712953030323</v>
      </c>
      <c r="AX2054">
        <f t="shared" si="1250"/>
        <v>-99</v>
      </c>
      <c r="AZ2054">
        <f t="shared" si="1212"/>
        <v>-125.19347363617331</v>
      </c>
      <c r="BB2054">
        <f t="shared" si="1251"/>
        <v>-0.98480775301220802</v>
      </c>
      <c r="BC2054">
        <f t="shared" si="1213"/>
        <v>0.8561199505043906</v>
      </c>
      <c r="BE2054">
        <f t="shared" si="1252"/>
        <v>-99</v>
      </c>
      <c r="BG2054">
        <f t="shared" si="1214"/>
        <v>-67.892960288906707</v>
      </c>
      <c r="BI2054">
        <f t="shared" si="1253"/>
        <v>-1</v>
      </c>
      <c r="BJ2054">
        <f t="shared" si="1215"/>
        <v>0.69300000000000017</v>
      </c>
      <c r="BL2054">
        <f t="shared" si="1254"/>
        <v>-99</v>
      </c>
      <c r="BN2054">
        <f t="shared" si="1216"/>
        <v>-39.866059430925233</v>
      </c>
      <c r="EL2054">
        <v>-99</v>
      </c>
      <c r="EM2054">
        <f t="shared" si="1217"/>
        <v>-12.498371399513426</v>
      </c>
      <c r="EN2054">
        <f t="shared" si="1255"/>
        <v>1.0100000000000007</v>
      </c>
      <c r="EO2054" s="9">
        <f t="shared" si="1256"/>
        <v>-13</v>
      </c>
      <c r="EQ2054">
        <f t="shared" si="1257"/>
        <v>0.17364817766693033</v>
      </c>
      <c r="ER2054">
        <f t="shared" si="1218"/>
        <v>0.96900576884451739</v>
      </c>
      <c r="ES2054">
        <f t="shared" si="1219"/>
        <v>60.376526375099587</v>
      </c>
      <c r="ET2054">
        <f t="shared" si="1220"/>
        <v>60.376526375099566</v>
      </c>
      <c r="EU2054" s="9">
        <f t="shared" si="1258"/>
        <v>-26</v>
      </c>
      <c r="EW2054">
        <f t="shared" si="1259"/>
        <v>0.34202014332566871</v>
      </c>
      <c r="EX2054">
        <f t="shared" si="1221"/>
        <v>0.87744495470063677</v>
      </c>
      <c r="EZ2054">
        <f t="shared" si="1222"/>
        <v>57.497531468443704</v>
      </c>
      <c r="FB2054" s="9">
        <f t="shared" si="1277"/>
        <v>-39</v>
      </c>
      <c r="FD2054">
        <f t="shared" si="1260"/>
        <v>0.49999999999999994</v>
      </c>
      <c r="FE2054">
        <f t="shared" si="1223"/>
        <v>0.72952540378443875</v>
      </c>
      <c r="FG2054">
        <f t="shared" si="1224"/>
        <v>52.558204488495448</v>
      </c>
      <c r="FI2054" s="9">
        <f t="shared" si="1261"/>
        <v>-52</v>
      </c>
      <c r="FK2054">
        <f t="shared" si="1262"/>
        <v>0.64278760968653925</v>
      </c>
      <c r="FL2054">
        <f t="shared" si="1225"/>
        <v>0.53206975319307781</v>
      </c>
      <c r="FN2054">
        <f t="shared" si="1226"/>
        <v>45.318882823578598</v>
      </c>
      <c r="FP2054" s="9">
        <f t="shared" si="1263"/>
        <v>-67</v>
      </c>
      <c r="FQ2054" s="9">
        <f t="shared" si="1264"/>
        <v>-99</v>
      </c>
      <c r="FR2054">
        <f t="shared" si="1265"/>
        <v>0.76604444311897801</v>
      </c>
      <c r="FS2054">
        <f t="shared" si="1227"/>
        <v>0.28351276586373869</v>
      </c>
      <c r="FT2054">
        <f t="shared" si="1228"/>
        <v>42.457982510526193</v>
      </c>
      <c r="FU2054">
        <f t="shared" si="1266"/>
        <v>42.457982510526193</v>
      </c>
      <c r="FW2054" s="9">
        <f t="shared" si="1267"/>
        <v>-83</v>
      </c>
      <c r="FY2054">
        <f t="shared" si="1268"/>
        <v>0.8660254037844386</v>
      </c>
      <c r="FZ2054">
        <f t="shared" si="1229"/>
        <v>-3.1607595987587223E-3</v>
      </c>
      <c r="GB2054">
        <f t="shared" si="1230"/>
        <v>22.099252914857061</v>
      </c>
      <c r="GD2054" s="9">
        <f t="shared" si="1269"/>
        <v>-99</v>
      </c>
      <c r="GF2054">
        <f t="shared" si="1270"/>
        <v>0.93969262078590832</v>
      </c>
      <c r="GG2054">
        <f t="shared" si="1231"/>
        <v>-0.30918684287896564</v>
      </c>
      <c r="GI2054">
        <f t="shared" si="1232"/>
        <v>1.7192083219639633</v>
      </c>
      <c r="GK2054" s="9">
        <f t="shared" si="1271"/>
        <v>-99</v>
      </c>
      <c r="GM2054">
        <f t="shared" si="1272"/>
        <v>0.98480775301220802</v>
      </c>
      <c r="GN2054">
        <f t="shared" si="1233"/>
        <v>-0.50882359517052977</v>
      </c>
      <c r="GP2054">
        <f t="shared" si="1234"/>
        <v>-17.978410230292344</v>
      </c>
      <c r="GR2054" s="9">
        <f t="shared" si="1273"/>
        <v>-99</v>
      </c>
      <c r="GT2054">
        <f t="shared" si="1274"/>
        <v>0.98480775301220802</v>
      </c>
      <c r="GU2054">
        <f t="shared" si="1235"/>
        <v>-0.50882359517052977</v>
      </c>
      <c r="GW2054">
        <f t="shared" si="1236"/>
        <v>-17.978410230292344</v>
      </c>
      <c r="GY2054" s="9">
        <f t="shared" si="1275"/>
        <v>-99</v>
      </c>
      <c r="HA2054">
        <f t="shared" si="1276"/>
        <v>1</v>
      </c>
      <c r="HB2054">
        <f t="shared" si="1237"/>
        <v>-0.69299999999999995</v>
      </c>
      <c r="HD2054">
        <f t="shared" si="1238"/>
        <v>-39.866059430925198</v>
      </c>
    </row>
    <row r="2055" spans="1:212" x14ac:dyDescent="0.2">
      <c r="A2055">
        <v>-98</v>
      </c>
      <c r="B2055">
        <f t="shared" si="1193"/>
        <v>-98</v>
      </c>
      <c r="C2055">
        <f t="shared" si="1194"/>
        <v>-0.17364817766693033</v>
      </c>
      <c r="D2055">
        <f t="shared" si="1278"/>
        <v>0.99939419993623013</v>
      </c>
      <c r="E2055">
        <f t="shared" si="1239"/>
        <v>-12</v>
      </c>
      <c r="G2055">
        <f t="shared" si="1196"/>
        <v>-114.22554396381631</v>
      </c>
      <c r="M2055">
        <f t="shared" si="1197"/>
        <v>-0.34202014332566871</v>
      </c>
      <c r="N2055">
        <f t="shared" si="1198"/>
        <v>0.99954614586790047</v>
      </c>
      <c r="O2055">
        <f t="shared" si="1240"/>
        <v>-25</v>
      </c>
      <c r="P2055">
        <f t="shared" si="1199"/>
        <v>-130.27443428879607</v>
      </c>
      <c r="Q2055">
        <f t="shared" si="1200"/>
        <v>-130.27443428879607</v>
      </c>
      <c r="R2055">
        <f t="shared" si="1201"/>
        <v>-0.49999999999999994</v>
      </c>
      <c r="S2055">
        <f t="shared" si="1202"/>
        <v>1.2090254037844388</v>
      </c>
      <c r="U2055">
        <f t="shared" si="1241"/>
        <v>-38</v>
      </c>
      <c r="X2055">
        <f t="shared" si="1203"/>
        <v>-130.24602824735697</v>
      </c>
      <c r="Z2055">
        <f t="shared" si="1242"/>
        <v>-0.64278760968653925</v>
      </c>
      <c r="AA2055">
        <f t="shared" si="1204"/>
        <v>1.2069967433639439</v>
      </c>
      <c r="AB2055">
        <f t="shared" si="1243"/>
        <v>-98</v>
      </c>
      <c r="AC2055">
        <f t="shared" si="1244"/>
        <v>-51</v>
      </c>
      <c r="AE2055">
        <f t="shared" si="1205"/>
        <v>-121.84260227029674</v>
      </c>
      <c r="AG2055">
        <f t="shared" si="1245"/>
        <v>-0.76604444311897801</v>
      </c>
      <c r="AH2055">
        <f t="shared" si="1206"/>
        <v>1.1682940976661582</v>
      </c>
      <c r="AJ2055">
        <f t="shared" si="1246"/>
        <v>-66</v>
      </c>
      <c r="AL2055">
        <f t="shared" si="1207"/>
        <v>-127.71971742147954</v>
      </c>
      <c r="AN2055">
        <f t="shared" si="1247"/>
        <v>-0.8660254037844386</v>
      </c>
      <c r="AO2055">
        <f t="shared" si="1208"/>
        <v>1.0940934269961251</v>
      </c>
      <c r="AP2055">
        <f t="shared" si="1209"/>
        <v>-98</v>
      </c>
      <c r="AQ2055">
        <f t="shared" si="1248"/>
        <v>-82</v>
      </c>
      <c r="AS2055">
        <f t="shared" si="1210"/>
        <v>-130.30042177670057</v>
      </c>
      <c r="AU2055">
        <f t="shared" si="1249"/>
        <v>-0.93969262078590832</v>
      </c>
      <c r="AV2055">
        <f t="shared" si="1211"/>
        <v>0.986649281184802</v>
      </c>
      <c r="AX2055">
        <f t="shared" si="1250"/>
        <v>-98</v>
      </c>
      <c r="AZ2055">
        <f t="shared" si="1212"/>
        <v>-118.09837257563531</v>
      </c>
      <c r="BB2055">
        <f t="shared" si="1251"/>
        <v>-0.98480775301220802</v>
      </c>
      <c r="BC2055">
        <f t="shared" si="1213"/>
        <v>0.84922629623330514</v>
      </c>
      <c r="BE2055">
        <f t="shared" si="1252"/>
        <v>-98</v>
      </c>
      <c r="BG2055">
        <f t="shared" si="1214"/>
        <v>-66.260747344892295</v>
      </c>
      <c r="BI2055">
        <f t="shared" si="1253"/>
        <v>-1</v>
      </c>
      <c r="BJ2055">
        <f t="shared" si="1215"/>
        <v>0.68600000000000017</v>
      </c>
      <c r="BL2055">
        <f t="shared" si="1254"/>
        <v>-98</v>
      </c>
      <c r="BN2055">
        <f t="shared" si="1216"/>
        <v>-38.914065813473819</v>
      </c>
      <c r="EL2055">
        <v>-98</v>
      </c>
      <c r="EM2055">
        <f t="shared" si="1217"/>
        <v>-12.498372588900878</v>
      </c>
      <c r="EN2055">
        <f t="shared" si="1255"/>
        <v>1.0200000000000007</v>
      </c>
      <c r="EO2055" s="9">
        <f t="shared" si="1256"/>
        <v>-13</v>
      </c>
      <c r="EQ2055">
        <f t="shared" si="1257"/>
        <v>0.17364817766693033</v>
      </c>
      <c r="ER2055">
        <f t="shared" si="1218"/>
        <v>0.96900576884451739</v>
      </c>
      <c r="ES2055">
        <f t="shared" si="1219"/>
        <v>60.376526375099587</v>
      </c>
      <c r="ET2055">
        <f t="shared" si="1220"/>
        <v>60.376526375099566</v>
      </c>
      <c r="EU2055" s="9">
        <f t="shared" si="1258"/>
        <v>-26</v>
      </c>
      <c r="EW2055">
        <f t="shared" si="1259"/>
        <v>0.34202014332566871</v>
      </c>
      <c r="EX2055">
        <f t="shared" si="1221"/>
        <v>0.87744495470063677</v>
      </c>
      <c r="EZ2055">
        <f t="shared" si="1222"/>
        <v>57.497531468443704</v>
      </c>
      <c r="FB2055" s="9">
        <f t="shared" si="1277"/>
        <v>-39</v>
      </c>
      <c r="FD2055">
        <f t="shared" si="1260"/>
        <v>0.49999999999999994</v>
      </c>
      <c r="FE2055">
        <f t="shared" si="1223"/>
        <v>0.72952540378443875</v>
      </c>
      <c r="FG2055">
        <f t="shared" si="1224"/>
        <v>52.558204488495448</v>
      </c>
      <c r="FI2055" s="9">
        <f t="shared" si="1261"/>
        <v>-52</v>
      </c>
      <c r="FK2055">
        <f t="shared" si="1262"/>
        <v>0.64278760968653925</v>
      </c>
      <c r="FL2055">
        <f t="shared" si="1225"/>
        <v>0.53206975319307781</v>
      </c>
      <c r="FN2055">
        <f t="shared" si="1226"/>
        <v>45.318882823578598</v>
      </c>
      <c r="FP2055" s="9">
        <f t="shared" si="1263"/>
        <v>-67</v>
      </c>
      <c r="FQ2055" s="9">
        <f t="shared" si="1264"/>
        <v>-98</v>
      </c>
      <c r="FR2055">
        <f t="shared" si="1265"/>
        <v>0.76604444311897801</v>
      </c>
      <c r="FS2055">
        <f t="shared" si="1227"/>
        <v>0.28351276586373869</v>
      </c>
      <c r="FT2055">
        <f t="shared" si="1228"/>
        <v>42.342622094840728</v>
      </c>
      <c r="FU2055">
        <f t="shared" si="1266"/>
        <v>42.342622094840728</v>
      </c>
      <c r="FW2055" s="9">
        <f t="shared" si="1267"/>
        <v>-83</v>
      </c>
      <c r="FY2055">
        <f t="shared" si="1268"/>
        <v>0.8660254037844386</v>
      </c>
      <c r="FZ2055">
        <f t="shared" si="1229"/>
        <v>-3.1607595987587223E-3</v>
      </c>
      <c r="GB2055">
        <f t="shared" si="1230"/>
        <v>22.099252914857061</v>
      </c>
      <c r="GD2055" s="9">
        <f t="shared" si="1269"/>
        <v>-98</v>
      </c>
      <c r="GF2055">
        <f t="shared" si="1270"/>
        <v>0.93969262078590832</v>
      </c>
      <c r="GG2055">
        <f t="shared" si="1231"/>
        <v>-0.30260899453346429</v>
      </c>
      <c r="GI2055">
        <f t="shared" si="1232"/>
        <v>2.0405100733300805</v>
      </c>
      <c r="GK2055" s="9">
        <f t="shared" si="1271"/>
        <v>-98</v>
      </c>
      <c r="GM2055">
        <f t="shared" si="1272"/>
        <v>0.98480775301220802</v>
      </c>
      <c r="GN2055">
        <f t="shared" si="1233"/>
        <v>-0.50192994089944432</v>
      </c>
      <c r="GP2055">
        <f t="shared" si="1234"/>
        <v>-17.392730671283775</v>
      </c>
      <c r="GR2055" s="9">
        <f t="shared" si="1273"/>
        <v>-98</v>
      </c>
      <c r="GT2055">
        <f t="shared" si="1274"/>
        <v>0.98480775301220802</v>
      </c>
      <c r="GU2055">
        <f t="shared" si="1235"/>
        <v>-0.50192994089944432</v>
      </c>
      <c r="GW2055">
        <f t="shared" si="1236"/>
        <v>-17.392730671283775</v>
      </c>
      <c r="GY2055" s="9">
        <f t="shared" si="1275"/>
        <v>-98</v>
      </c>
      <c r="HA2055">
        <f t="shared" si="1276"/>
        <v>1</v>
      </c>
      <c r="HB2055">
        <f t="shared" si="1237"/>
        <v>-0.68599999999999994</v>
      </c>
      <c r="HD2055">
        <f t="shared" si="1238"/>
        <v>-38.91406581347379</v>
      </c>
    </row>
    <row r="2056" spans="1:212" x14ac:dyDescent="0.2">
      <c r="A2056">
        <v>-97</v>
      </c>
      <c r="B2056">
        <f t="shared" si="1193"/>
        <v>-97</v>
      </c>
      <c r="C2056">
        <f t="shared" si="1194"/>
        <v>-0.17364817766693033</v>
      </c>
      <c r="D2056">
        <f t="shared" si="1278"/>
        <v>0.99939419993623013</v>
      </c>
      <c r="E2056">
        <f t="shared" si="1239"/>
        <v>-12</v>
      </c>
      <c r="G2056">
        <f t="shared" si="1196"/>
        <v>-114.22554396381631</v>
      </c>
      <c r="M2056">
        <f t="shared" si="1197"/>
        <v>-0.34202014332566871</v>
      </c>
      <c r="N2056">
        <f t="shared" si="1198"/>
        <v>0.99954614586790047</v>
      </c>
      <c r="O2056">
        <f t="shared" si="1240"/>
        <v>-25</v>
      </c>
      <c r="P2056">
        <f t="shared" si="1199"/>
        <v>-130.27443428879607</v>
      </c>
      <c r="Q2056">
        <f t="shared" si="1200"/>
        <v>-130.27443428879607</v>
      </c>
      <c r="R2056">
        <f t="shared" si="1201"/>
        <v>-0.49999999999999994</v>
      </c>
      <c r="S2056">
        <f t="shared" si="1202"/>
        <v>1.2055254037844387</v>
      </c>
      <c r="U2056">
        <f t="shared" si="1241"/>
        <v>-38</v>
      </c>
      <c r="X2056">
        <f t="shared" si="1203"/>
        <v>-130.24602824735697</v>
      </c>
      <c r="Z2056">
        <f t="shared" si="1242"/>
        <v>-0.64278760968653925</v>
      </c>
      <c r="AA2056">
        <f t="shared" si="1204"/>
        <v>1.2024972300961381</v>
      </c>
      <c r="AB2056">
        <f t="shared" si="1243"/>
        <v>-97</v>
      </c>
      <c r="AC2056">
        <f t="shared" si="1244"/>
        <v>-51</v>
      </c>
      <c r="AE2056">
        <f t="shared" si="1205"/>
        <v>-121.84260227029674</v>
      </c>
      <c r="AG2056">
        <f t="shared" si="1245"/>
        <v>-0.76604444311897801</v>
      </c>
      <c r="AH2056">
        <f t="shared" si="1206"/>
        <v>1.1629317865643254</v>
      </c>
      <c r="AJ2056">
        <f t="shared" si="1246"/>
        <v>-66</v>
      </c>
      <c r="AL2056">
        <f t="shared" si="1207"/>
        <v>-127.71971742147954</v>
      </c>
      <c r="AN2056">
        <f t="shared" si="1247"/>
        <v>-0.8660254037844386</v>
      </c>
      <c r="AO2056">
        <f t="shared" si="1208"/>
        <v>1.0880312491696338</v>
      </c>
      <c r="AP2056">
        <f t="shared" si="1209"/>
        <v>-97</v>
      </c>
      <c r="AQ2056">
        <f t="shared" si="1248"/>
        <v>-82</v>
      </c>
      <c r="AS2056">
        <f t="shared" si="1210"/>
        <v>-130.30042177670057</v>
      </c>
      <c r="AU2056">
        <f t="shared" si="1249"/>
        <v>-0.93969262078590832</v>
      </c>
      <c r="AV2056">
        <f t="shared" si="1211"/>
        <v>0.98007143283930054</v>
      </c>
      <c r="AX2056">
        <f t="shared" si="1250"/>
        <v>-97</v>
      </c>
      <c r="AZ2056">
        <f t="shared" si="1212"/>
        <v>-112.65800046274538</v>
      </c>
      <c r="BB2056">
        <f t="shared" si="1251"/>
        <v>-0.98480775301220802</v>
      </c>
      <c r="BC2056">
        <f t="shared" si="1213"/>
        <v>0.84233264196221969</v>
      </c>
      <c r="BE2056">
        <f t="shared" si="1252"/>
        <v>-97</v>
      </c>
      <c r="BG2056">
        <f t="shared" si="1214"/>
        <v>-64.675387038957297</v>
      </c>
      <c r="BI2056">
        <f t="shared" si="1253"/>
        <v>-1</v>
      </c>
      <c r="BJ2056">
        <f t="shared" si="1215"/>
        <v>0.67900000000000016</v>
      </c>
      <c r="BL2056">
        <f t="shared" si="1254"/>
        <v>-97</v>
      </c>
      <c r="BN2056">
        <f t="shared" si="1216"/>
        <v>-37.98024709212644</v>
      </c>
      <c r="EL2056">
        <v>-97</v>
      </c>
      <c r="EM2056">
        <f t="shared" si="1217"/>
        <v>-12.498373622904616</v>
      </c>
      <c r="EN2056">
        <f t="shared" si="1255"/>
        <v>1.0300000000000007</v>
      </c>
      <c r="EO2056" s="9">
        <f t="shared" si="1256"/>
        <v>-13</v>
      </c>
      <c r="EQ2056">
        <f t="shared" si="1257"/>
        <v>0.17364817766693033</v>
      </c>
      <c r="ER2056">
        <f t="shared" si="1218"/>
        <v>0.96900576884451739</v>
      </c>
      <c r="ES2056">
        <f t="shared" si="1219"/>
        <v>60.376526375099587</v>
      </c>
      <c r="ET2056">
        <f t="shared" si="1220"/>
        <v>60.376526375099566</v>
      </c>
      <c r="EU2056" s="9">
        <f t="shared" si="1258"/>
        <v>-26</v>
      </c>
      <c r="EW2056">
        <f t="shared" si="1259"/>
        <v>0.34202014332566871</v>
      </c>
      <c r="EX2056">
        <f t="shared" si="1221"/>
        <v>0.87744495470063677</v>
      </c>
      <c r="EZ2056">
        <f t="shared" si="1222"/>
        <v>57.497531468443704</v>
      </c>
      <c r="FB2056" s="9">
        <f t="shared" si="1277"/>
        <v>-39</v>
      </c>
      <c r="FD2056">
        <f t="shared" si="1260"/>
        <v>0.49999999999999994</v>
      </c>
      <c r="FE2056">
        <f t="shared" si="1223"/>
        <v>0.72952540378443875</v>
      </c>
      <c r="FG2056">
        <f t="shared" si="1224"/>
        <v>52.558204488495448</v>
      </c>
      <c r="FI2056" s="9">
        <f t="shared" si="1261"/>
        <v>-52</v>
      </c>
      <c r="FK2056">
        <f t="shared" si="1262"/>
        <v>0.64278760968653925</v>
      </c>
      <c r="FL2056">
        <f t="shared" si="1225"/>
        <v>0.53206975319307781</v>
      </c>
      <c r="FN2056">
        <f t="shared" si="1226"/>
        <v>45.318882823578598</v>
      </c>
      <c r="FP2056" s="9">
        <f t="shared" si="1263"/>
        <v>-67</v>
      </c>
      <c r="FQ2056" s="9">
        <f t="shared" si="1264"/>
        <v>-97</v>
      </c>
      <c r="FR2056">
        <f t="shared" si="1265"/>
        <v>0.76604444311897801</v>
      </c>
      <c r="FS2056">
        <f t="shared" si="1227"/>
        <v>0.28351276586373869</v>
      </c>
      <c r="FT2056">
        <f t="shared" si="1228"/>
        <v>42.221786755347139</v>
      </c>
      <c r="FU2056">
        <f t="shared" si="1266"/>
        <v>42.221786755347139</v>
      </c>
      <c r="FW2056" s="9">
        <f t="shared" si="1267"/>
        <v>-83</v>
      </c>
      <c r="FY2056">
        <f t="shared" si="1268"/>
        <v>0.8660254037844386</v>
      </c>
      <c r="FZ2056">
        <f t="shared" si="1229"/>
        <v>-3.1607595987587223E-3</v>
      </c>
      <c r="GB2056">
        <f t="shared" si="1230"/>
        <v>22.099252914857061</v>
      </c>
      <c r="GD2056" s="9">
        <f t="shared" si="1269"/>
        <v>-97</v>
      </c>
      <c r="GF2056">
        <f t="shared" si="1270"/>
        <v>0.93969262078590832</v>
      </c>
      <c r="GG2056">
        <f t="shared" si="1231"/>
        <v>-0.29603114618796295</v>
      </c>
      <c r="GI2056">
        <f t="shared" si="1232"/>
        <v>2.3542145817818891</v>
      </c>
      <c r="GK2056" s="9">
        <f t="shared" si="1271"/>
        <v>-97</v>
      </c>
      <c r="GM2056">
        <f t="shared" si="1272"/>
        <v>0.98480775301220802</v>
      </c>
      <c r="GN2056">
        <f t="shared" si="1233"/>
        <v>-0.49503628662835886</v>
      </c>
      <c r="GP2056">
        <f t="shared" si="1234"/>
        <v>-16.817706220041583</v>
      </c>
      <c r="GR2056" s="9">
        <f t="shared" si="1273"/>
        <v>-97</v>
      </c>
      <c r="GT2056">
        <f t="shared" si="1274"/>
        <v>0.98480775301220802</v>
      </c>
      <c r="GU2056">
        <f t="shared" si="1235"/>
        <v>-0.49503628662835886</v>
      </c>
      <c r="GW2056">
        <f t="shared" si="1236"/>
        <v>-16.817706220041583</v>
      </c>
      <c r="GY2056" s="9">
        <f t="shared" si="1275"/>
        <v>-97</v>
      </c>
      <c r="HA2056">
        <f t="shared" si="1276"/>
        <v>1</v>
      </c>
      <c r="HB2056">
        <f t="shared" si="1237"/>
        <v>-0.67899999999999994</v>
      </c>
      <c r="HD2056">
        <f t="shared" si="1238"/>
        <v>-37.980247092126397</v>
      </c>
    </row>
    <row r="2057" spans="1:212" x14ac:dyDescent="0.2">
      <c r="A2057">
        <v>-96</v>
      </c>
      <c r="B2057">
        <f t="shared" si="1193"/>
        <v>-96</v>
      </c>
      <c r="C2057">
        <f t="shared" si="1194"/>
        <v>-0.17364817766693033</v>
      </c>
      <c r="D2057">
        <f t="shared" si="1278"/>
        <v>0.99939419993623013</v>
      </c>
      <c r="E2057">
        <f t="shared" si="1239"/>
        <v>-12</v>
      </c>
      <c r="G2057">
        <f t="shared" si="1196"/>
        <v>-114.22554396381631</v>
      </c>
      <c r="M2057">
        <f t="shared" si="1197"/>
        <v>-0.34202014332566871</v>
      </c>
      <c r="N2057">
        <f t="shared" si="1198"/>
        <v>0.99954614586790047</v>
      </c>
      <c r="O2057">
        <f t="shared" si="1240"/>
        <v>-25</v>
      </c>
      <c r="P2057">
        <f t="shared" si="1199"/>
        <v>-130.27443428879607</v>
      </c>
      <c r="Q2057">
        <f t="shared" si="1200"/>
        <v>-130.27443428879607</v>
      </c>
      <c r="R2057">
        <f t="shared" si="1201"/>
        <v>-0.49999999999999994</v>
      </c>
      <c r="S2057">
        <f t="shared" si="1202"/>
        <v>1.2020254037844387</v>
      </c>
      <c r="U2057">
        <f t="shared" si="1241"/>
        <v>-38</v>
      </c>
      <c r="X2057">
        <f t="shared" si="1203"/>
        <v>-130.24602824735697</v>
      </c>
      <c r="Z2057">
        <f t="shared" si="1242"/>
        <v>-0.64278760968653925</v>
      </c>
      <c r="AA2057">
        <f t="shared" si="1204"/>
        <v>1.1979977168283322</v>
      </c>
      <c r="AB2057">
        <f t="shared" si="1243"/>
        <v>-96</v>
      </c>
      <c r="AC2057">
        <f t="shared" si="1244"/>
        <v>-51</v>
      </c>
      <c r="AE2057">
        <f t="shared" si="1205"/>
        <v>-121.84260227029674</v>
      </c>
      <c r="AG2057">
        <f t="shared" si="1245"/>
        <v>-0.76604444311897801</v>
      </c>
      <c r="AH2057">
        <f t="shared" si="1206"/>
        <v>1.1575694754624926</v>
      </c>
      <c r="AJ2057">
        <f t="shared" si="1246"/>
        <v>-66</v>
      </c>
      <c r="AL2057">
        <f t="shared" si="1207"/>
        <v>-127.71971742147954</v>
      </c>
      <c r="AN2057">
        <f t="shared" si="1247"/>
        <v>-0.8660254037844386</v>
      </c>
      <c r="AO2057">
        <f t="shared" si="1208"/>
        <v>1.0819690713431429</v>
      </c>
      <c r="AP2057">
        <f t="shared" si="1209"/>
        <v>-96</v>
      </c>
      <c r="AQ2057">
        <f t="shared" si="1248"/>
        <v>-82</v>
      </c>
      <c r="AS2057">
        <f t="shared" si="1210"/>
        <v>-130.30042177670057</v>
      </c>
      <c r="AU2057">
        <f t="shared" si="1249"/>
        <v>-0.93969262078590832</v>
      </c>
      <c r="AV2057">
        <f t="shared" si="1211"/>
        <v>0.9734935844937993</v>
      </c>
      <c r="AX2057">
        <f t="shared" si="1250"/>
        <v>-96</v>
      </c>
      <c r="AZ2057">
        <f t="shared" si="1212"/>
        <v>-108.08675751470354</v>
      </c>
      <c r="BB2057">
        <f t="shared" si="1251"/>
        <v>-0.98480775301220802</v>
      </c>
      <c r="BC2057">
        <f t="shared" si="1213"/>
        <v>0.83543898769113423</v>
      </c>
      <c r="BE2057">
        <f t="shared" si="1252"/>
        <v>-96</v>
      </c>
      <c r="BG2057">
        <f t="shared" si="1214"/>
        <v>-63.134084209348444</v>
      </c>
      <c r="BI2057">
        <f t="shared" si="1253"/>
        <v>-1</v>
      </c>
      <c r="BJ2057">
        <f t="shared" si="1215"/>
        <v>0.67200000000000015</v>
      </c>
      <c r="BL2057">
        <f t="shared" si="1254"/>
        <v>-96</v>
      </c>
      <c r="BN2057">
        <f t="shared" si="1216"/>
        <v>-37.064121984752049</v>
      </c>
      <c r="EL2057">
        <v>-96</v>
      </c>
      <c r="EM2057">
        <f t="shared" si="1217"/>
        <v>-12.498374521824335</v>
      </c>
      <c r="EN2057">
        <f t="shared" si="1255"/>
        <v>1.0400000000000007</v>
      </c>
      <c r="EO2057" s="9">
        <f t="shared" si="1256"/>
        <v>-13</v>
      </c>
      <c r="EQ2057">
        <f t="shared" si="1257"/>
        <v>0.17364817766693033</v>
      </c>
      <c r="ER2057">
        <f t="shared" si="1218"/>
        <v>0.96900576884451739</v>
      </c>
      <c r="ES2057">
        <f t="shared" si="1219"/>
        <v>60.376526375099587</v>
      </c>
      <c r="ET2057">
        <f t="shared" si="1220"/>
        <v>60.376526375099566</v>
      </c>
      <c r="EU2057" s="9">
        <f t="shared" si="1258"/>
        <v>-26</v>
      </c>
      <c r="EW2057">
        <f t="shared" si="1259"/>
        <v>0.34202014332566871</v>
      </c>
      <c r="EX2057">
        <f t="shared" si="1221"/>
        <v>0.87744495470063677</v>
      </c>
      <c r="EZ2057">
        <f t="shared" si="1222"/>
        <v>57.497531468443704</v>
      </c>
      <c r="FB2057" s="9">
        <f t="shared" si="1277"/>
        <v>-39</v>
      </c>
      <c r="FD2057">
        <f t="shared" si="1260"/>
        <v>0.49999999999999994</v>
      </c>
      <c r="FE2057">
        <f t="shared" si="1223"/>
        <v>0.72952540378443875</v>
      </c>
      <c r="FG2057">
        <f t="shared" si="1224"/>
        <v>52.558204488495448</v>
      </c>
      <c r="FI2057" s="9">
        <f t="shared" si="1261"/>
        <v>-52</v>
      </c>
      <c r="FK2057">
        <f t="shared" si="1262"/>
        <v>0.64278760968653925</v>
      </c>
      <c r="FL2057">
        <f t="shared" si="1225"/>
        <v>0.53206975319307781</v>
      </c>
      <c r="FN2057">
        <f t="shared" si="1226"/>
        <v>45.318882823578598</v>
      </c>
      <c r="FP2057" s="9">
        <f t="shared" si="1263"/>
        <v>-67</v>
      </c>
      <c r="FQ2057" s="9">
        <f t="shared" si="1264"/>
        <v>-96</v>
      </c>
      <c r="FR2057">
        <f t="shared" si="1265"/>
        <v>0.76604444311897801</v>
      </c>
      <c r="FS2057">
        <f t="shared" si="1227"/>
        <v>0.28351276586373869</v>
      </c>
      <c r="FT2057">
        <f t="shared" si="1228"/>
        <v>42.095465761227516</v>
      </c>
      <c r="FU2057">
        <f t="shared" si="1266"/>
        <v>42.095465761227516</v>
      </c>
      <c r="FW2057" s="9">
        <f t="shared" si="1267"/>
        <v>-83</v>
      </c>
      <c r="FY2057">
        <f t="shared" si="1268"/>
        <v>0.8660254037844386</v>
      </c>
      <c r="FZ2057">
        <f t="shared" si="1229"/>
        <v>-3.1607595987587223E-3</v>
      </c>
      <c r="GB2057">
        <f t="shared" si="1230"/>
        <v>22.099252914857061</v>
      </c>
      <c r="GD2057" s="9">
        <f t="shared" si="1269"/>
        <v>-96</v>
      </c>
      <c r="GF2057">
        <f t="shared" si="1270"/>
        <v>0.93969262078590832</v>
      </c>
      <c r="GG2057">
        <f t="shared" si="1231"/>
        <v>-0.2894532978424616</v>
      </c>
      <c r="GI2057">
        <f t="shared" si="1232"/>
        <v>2.6603709814000758</v>
      </c>
      <c r="GK2057" s="9">
        <f t="shared" si="1271"/>
        <v>-96</v>
      </c>
      <c r="GM2057">
        <f t="shared" si="1272"/>
        <v>0.98480775301220802</v>
      </c>
      <c r="GN2057">
        <f t="shared" si="1233"/>
        <v>-0.4881426323572734</v>
      </c>
      <c r="GP2057">
        <f t="shared" si="1234"/>
        <v>-16.25319169268435</v>
      </c>
      <c r="GR2057" s="9">
        <f t="shared" si="1273"/>
        <v>-96</v>
      </c>
      <c r="GT2057">
        <f t="shared" si="1274"/>
        <v>0.98480775301220802</v>
      </c>
      <c r="GU2057">
        <f t="shared" si="1235"/>
        <v>-0.4881426323572734</v>
      </c>
      <c r="GW2057">
        <f t="shared" si="1236"/>
        <v>-16.25319169268435</v>
      </c>
      <c r="GY2057" s="9">
        <f t="shared" si="1275"/>
        <v>-96</v>
      </c>
      <c r="HA2057">
        <f t="shared" si="1276"/>
        <v>1</v>
      </c>
      <c r="HB2057">
        <f t="shared" si="1237"/>
        <v>-0.67199999999999993</v>
      </c>
      <c r="HD2057">
        <f t="shared" si="1238"/>
        <v>-37.064121984752006</v>
      </c>
    </row>
    <row r="2058" spans="1:212" x14ac:dyDescent="0.2">
      <c r="A2058">
        <v>-95</v>
      </c>
      <c r="B2058">
        <f t="shared" si="1193"/>
        <v>-95</v>
      </c>
      <c r="C2058">
        <f t="shared" si="1194"/>
        <v>-0.17364817766693033</v>
      </c>
      <c r="D2058">
        <f t="shared" si="1278"/>
        <v>0.99939419993623013</v>
      </c>
      <c r="E2058">
        <f t="shared" si="1239"/>
        <v>-12</v>
      </c>
      <c r="G2058">
        <f t="shared" si="1196"/>
        <v>-114.22554396381631</v>
      </c>
      <c r="M2058">
        <f t="shared" si="1197"/>
        <v>-0.34202014332566871</v>
      </c>
      <c r="N2058">
        <f t="shared" si="1198"/>
        <v>0.99954614586790047</v>
      </c>
      <c r="O2058">
        <f t="shared" si="1240"/>
        <v>-25</v>
      </c>
      <c r="P2058">
        <f t="shared" si="1199"/>
        <v>-130.27443428879607</v>
      </c>
      <c r="Q2058">
        <f t="shared" si="1200"/>
        <v>-130.27443428879607</v>
      </c>
      <c r="R2058">
        <f t="shared" si="1201"/>
        <v>-0.49999999999999994</v>
      </c>
      <c r="S2058">
        <f t="shared" si="1202"/>
        <v>1.1985254037844386</v>
      </c>
      <c r="U2058">
        <f t="shared" si="1241"/>
        <v>-38</v>
      </c>
      <c r="X2058">
        <f t="shared" si="1203"/>
        <v>-130.24602824735697</v>
      </c>
      <c r="Z2058">
        <f t="shared" si="1242"/>
        <v>-0.64278760968653925</v>
      </c>
      <c r="AA2058">
        <f t="shared" si="1204"/>
        <v>1.1934982035605266</v>
      </c>
      <c r="AB2058">
        <f t="shared" si="1243"/>
        <v>-95</v>
      </c>
      <c r="AC2058">
        <f t="shared" si="1244"/>
        <v>-51</v>
      </c>
      <c r="AE2058">
        <f t="shared" si="1205"/>
        <v>-121.84260227029674</v>
      </c>
      <c r="AG2058">
        <f t="shared" si="1245"/>
        <v>-0.76604444311897801</v>
      </c>
      <c r="AH2058">
        <f t="shared" si="1206"/>
        <v>1.1522071643606597</v>
      </c>
      <c r="AJ2058">
        <f t="shared" si="1246"/>
        <v>-66</v>
      </c>
      <c r="AL2058">
        <f t="shared" si="1207"/>
        <v>-127.71971742147954</v>
      </c>
      <c r="AN2058">
        <f t="shared" si="1247"/>
        <v>-0.8660254037844386</v>
      </c>
      <c r="AO2058">
        <f t="shared" si="1208"/>
        <v>1.0759068935166518</v>
      </c>
      <c r="AP2058">
        <f t="shared" si="1209"/>
        <v>-95</v>
      </c>
      <c r="AQ2058">
        <f t="shared" si="1248"/>
        <v>-82</v>
      </c>
      <c r="AS2058">
        <f t="shared" si="1210"/>
        <v>-130.30042177670057</v>
      </c>
      <c r="AU2058">
        <f t="shared" si="1249"/>
        <v>-0.93969262078590832</v>
      </c>
      <c r="AV2058">
        <f t="shared" si="1211"/>
        <v>0.96691573614829784</v>
      </c>
      <c r="AX2058">
        <f t="shared" si="1250"/>
        <v>-95</v>
      </c>
      <c r="AZ2058">
        <f t="shared" si="1212"/>
        <v>-104.07607540965824</v>
      </c>
      <c r="BB2058">
        <f t="shared" si="1251"/>
        <v>-0.98480775301220802</v>
      </c>
      <c r="BC2058">
        <f t="shared" si="1213"/>
        <v>0.82854533342004877</v>
      </c>
      <c r="BE2058">
        <f t="shared" si="1252"/>
        <v>-95</v>
      </c>
      <c r="BG2058">
        <f t="shared" si="1214"/>
        <v>-61.63433068282238</v>
      </c>
      <c r="BI2058">
        <f t="shared" si="1253"/>
        <v>-1</v>
      </c>
      <c r="BJ2058">
        <f t="shared" si="1215"/>
        <v>0.66500000000000015</v>
      </c>
      <c r="BL2058">
        <f t="shared" si="1254"/>
        <v>-95</v>
      </c>
      <c r="BN2058">
        <f t="shared" si="1216"/>
        <v>-36.165234704246281</v>
      </c>
      <c r="EL2058">
        <v>-95</v>
      </c>
      <c r="EM2058">
        <f t="shared" si="1217"/>
        <v>-12.498375303307613</v>
      </c>
      <c r="EN2058">
        <f t="shared" si="1255"/>
        <v>1.0500000000000007</v>
      </c>
      <c r="EO2058" s="9">
        <f t="shared" si="1256"/>
        <v>-13</v>
      </c>
      <c r="EQ2058">
        <f t="shared" si="1257"/>
        <v>0.17364817766693033</v>
      </c>
      <c r="ER2058">
        <f t="shared" si="1218"/>
        <v>0.96900576884451739</v>
      </c>
      <c r="ES2058">
        <f t="shared" si="1219"/>
        <v>60.376526375099587</v>
      </c>
      <c r="ET2058">
        <f t="shared" si="1220"/>
        <v>60.376526375099566</v>
      </c>
      <c r="EU2058" s="9">
        <f t="shared" si="1258"/>
        <v>-26</v>
      </c>
      <c r="EW2058">
        <f t="shared" si="1259"/>
        <v>0.34202014332566871</v>
      </c>
      <c r="EX2058">
        <f t="shared" si="1221"/>
        <v>0.87744495470063677</v>
      </c>
      <c r="EZ2058">
        <f t="shared" si="1222"/>
        <v>57.497531468443704</v>
      </c>
      <c r="FB2058" s="9">
        <f t="shared" si="1277"/>
        <v>-39</v>
      </c>
      <c r="FD2058">
        <f t="shared" si="1260"/>
        <v>0.49999999999999994</v>
      </c>
      <c r="FE2058">
        <f t="shared" si="1223"/>
        <v>0.72952540378443875</v>
      </c>
      <c r="FG2058">
        <f t="shared" si="1224"/>
        <v>52.558204488495448</v>
      </c>
      <c r="FI2058" s="9">
        <f t="shared" si="1261"/>
        <v>-52</v>
      </c>
      <c r="FK2058">
        <f t="shared" si="1262"/>
        <v>0.64278760968653925</v>
      </c>
      <c r="FL2058">
        <f t="shared" si="1225"/>
        <v>0.53206975319307781</v>
      </c>
      <c r="FN2058">
        <f t="shared" si="1226"/>
        <v>45.318882823578598</v>
      </c>
      <c r="FP2058" s="9">
        <f t="shared" si="1263"/>
        <v>-67</v>
      </c>
      <c r="FQ2058" s="9">
        <f t="shared" si="1264"/>
        <v>-95</v>
      </c>
      <c r="FR2058">
        <f t="shared" si="1265"/>
        <v>0.76604444311897801</v>
      </c>
      <c r="FS2058">
        <f t="shared" si="1227"/>
        <v>0.28351276586373869</v>
      </c>
      <c r="FT2058">
        <f t="shared" si="1228"/>
        <v>41.963647864504992</v>
      </c>
      <c r="FU2058">
        <f t="shared" si="1266"/>
        <v>41.963647864504992</v>
      </c>
      <c r="FW2058" s="9">
        <f t="shared" si="1267"/>
        <v>-83</v>
      </c>
      <c r="FY2058">
        <f t="shared" si="1268"/>
        <v>0.8660254037844386</v>
      </c>
      <c r="FZ2058">
        <f t="shared" si="1229"/>
        <v>-3.1607595987587223E-3</v>
      </c>
      <c r="GB2058">
        <f t="shared" si="1230"/>
        <v>22.099252914857061</v>
      </c>
      <c r="GD2058" s="9">
        <f t="shared" si="1269"/>
        <v>-95</v>
      </c>
      <c r="GF2058">
        <f t="shared" si="1270"/>
        <v>0.93969262078590832</v>
      </c>
      <c r="GG2058">
        <f t="shared" si="1231"/>
        <v>-0.28287544949696025</v>
      </c>
      <c r="GI2058">
        <f t="shared" si="1232"/>
        <v>2.9590268163398799</v>
      </c>
      <c r="GK2058" s="9">
        <f t="shared" si="1271"/>
        <v>-95</v>
      </c>
      <c r="GM2058">
        <f t="shared" si="1272"/>
        <v>0.98480775301220802</v>
      </c>
      <c r="GN2058">
        <f t="shared" si="1233"/>
        <v>-0.48124897808618794</v>
      </c>
      <c r="GP2058">
        <f t="shared" si="1234"/>
        <v>-15.699047113665642</v>
      </c>
      <c r="GR2058" s="9">
        <f t="shared" si="1273"/>
        <v>-95</v>
      </c>
      <c r="GT2058">
        <f t="shared" si="1274"/>
        <v>0.98480775301220802</v>
      </c>
      <c r="GU2058">
        <f t="shared" si="1235"/>
        <v>-0.48124897808618794</v>
      </c>
      <c r="GW2058">
        <f t="shared" si="1236"/>
        <v>-15.699047113665642</v>
      </c>
      <c r="GY2058" s="9">
        <f t="shared" si="1275"/>
        <v>-95</v>
      </c>
      <c r="HA2058">
        <f t="shared" si="1276"/>
        <v>1</v>
      </c>
      <c r="HB2058">
        <f t="shared" si="1237"/>
        <v>-0.66499999999999992</v>
      </c>
      <c r="HD2058">
        <f t="shared" si="1238"/>
        <v>-36.165234704246245</v>
      </c>
    </row>
    <row r="2059" spans="1:212" x14ac:dyDescent="0.2">
      <c r="A2059">
        <v>-94</v>
      </c>
      <c r="B2059">
        <f t="shared" si="1193"/>
        <v>-94</v>
      </c>
      <c r="C2059">
        <f t="shared" si="1194"/>
        <v>-0.17364817766693033</v>
      </c>
      <c r="D2059">
        <f t="shared" si="1278"/>
        <v>0.99939419993623013</v>
      </c>
      <c r="E2059">
        <f t="shared" si="1239"/>
        <v>-12</v>
      </c>
      <c r="G2059">
        <f t="shared" si="1196"/>
        <v>-114.22554396381631</v>
      </c>
      <c r="M2059">
        <f t="shared" si="1197"/>
        <v>-0.34202014332566871</v>
      </c>
      <c r="N2059">
        <f t="shared" si="1198"/>
        <v>0.99954614586790047</v>
      </c>
      <c r="O2059">
        <f t="shared" si="1240"/>
        <v>-25</v>
      </c>
      <c r="P2059">
        <f t="shared" si="1199"/>
        <v>-130.27443428879607</v>
      </c>
      <c r="Q2059">
        <f t="shared" si="1200"/>
        <v>-130.27443428879607</v>
      </c>
      <c r="R2059">
        <f t="shared" si="1201"/>
        <v>-0.49999999999999994</v>
      </c>
      <c r="S2059">
        <f t="shared" si="1202"/>
        <v>1.1950254037844386</v>
      </c>
      <c r="U2059">
        <f t="shared" si="1241"/>
        <v>-38</v>
      </c>
      <c r="X2059">
        <f t="shared" si="1203"/>
        <v>-130.24602824735697</v>
      </c>
      <c r="Z2059">
        <f t="shared" si="1242"/>
        <v>-0.64278760968653925</v>
      </c>
      <c r="AA2059">
        <f t="shared" si="1204"/>
        <v>1.1889986902927208</v>
      </c>
      <c r="AB2059">
        <f t="shared" si="1243"/>
        <v>-94</v>
      </c>
      <c r="AC2059">
        <f t="shared" si="1244"/>
        <v>-51</v>
      </c>
      <c r="AE2059">
        <f t="shared" si="1205"/>
        <v>-121.84260227029674</v>
      </c>
      <c r="AG2059">
        <f t="shared" si="1245"/>
        <v>-0.76604444311897801</v>
      </c>
      <c r="AH2059">
        <f t="shared" si="1206"/>
        <v>1.1468448532588269</v>
      </c>
      <c r="AJ2059">
        <f t="shared" si="1246"/>
        <v>-66</v>
      </c>
      <c r="AL2059">
        <f t="shared" si="1207"/>
        <v>-127.71971742147954</v>
      </c>
      <c r="AN2059">
        <f t="shared" si="1247"/>
        <v>-0.8660254037844386</v>
      </c>
      <c r="AO2059">
        <f t="shared" si="1208"/>
        <v>1.0698447156901607</v>
      </c>
      <c r="AP2059">
        <f t="shared" si="1209"/>
        <v>-94</v>
      </c>
      <c r="AQ2059">
        <f t="shared" si="1248"/>
        <v>-82</v>
      </c>
      <c r="AS2059">
        <f t="shared" si="1210"/>
        <v>-130.30042177670057</v>
      </c>
      <c r="AU2059">
        <f t="shared" si="1249"/>
        <v>-0.93969262078590832</v>
      </c>
      <c r="AV2059">
        <f t="shared" si="1211"/>
        <v>0.96033788780279661</v>
      </c>
      <c r="AX2059">
        <f t="shared" si="1250"/>
        <v>-94</v>
      </c>
      <c r="AZ2059">
        <f t="shared" si="1212"/>
        <v>-100.46654616553002</v>
      </c>
      <c r="BB2059">
        <f t="shared" si="1251"/>
        <v>-0.98480775301220802</v>
      </c>
      <c r="BC2059">
        <f t="shared" si="1213"/>
        <v>0.82165167914896331</v>
      </c>
      <c r="BE2059">
        <f t="shared" si="1252"/>
        <v>-94</v>
      </c>
      <c r="BG2059">
        <f t="shared" si="1214"/>
        <v>-60.173865497992296</v>
      </c>
      <c r="BI2059">
        <f t="shared" si="1253"/>
        <v>-1</v>
      </c>
      <c r="BJ2059">
        <f t="shared" si="1215"/>
        <v>0.65800000000000014</v>
      </c>
      <c r="BL2059">
        <f t="shared" si="1254"/>
        <v>-94</v>
      </c>
      <c r="BN2059">
        <f t="shared" si="1216"/>
        <v>-35.283153132367282</v>
      </c>
      <c r="EL2059">
        <v>-94</v>
      </c>
      <c r="EM2059">
        <f t="shared" si="1217"/>
        <v>-12.498375982696523</v>
      </c>
      <c r="EN2059">
        <f t="shared" si="1255"/>
        <v>1.0600000000000007</v>
      </c>
      <c r="EO2059" s="9">
        <f t="shared" si="1256"/>
        <v>-13</v>
      </c>
      <c r="EQ2059">
        <f t="shared" si="1257"/>
        <v>0.17364817766693033</v>
      </c>
      <c r="ER2059">
        <f t="shared" si="1218"/>
        <v>0.96900576884451739</v>
      </c>
      <c r="ES2059">
        <f t="shared" si="1219"/>
        <v>60.376526375099587</v>
      </c>
      <c r="ET2059">
        <f t="shared" si="1220"/>
        <v>60.376526375099566</v>
      </c>
      <c r="EU2059" s="9">
        <f t="shared" si="1258"/>
        <v>-26</v>
      </c>
      <c r="EW2059">
        <f t="shared" si="1259"/>
        <v>0.34202014332566871</v>
      </c>
      <c r="EX2059">
        <f t="shared" si="1221"/>
        <v>0.87744495470063677</v>
      </c>
      <c r="EZ2059">
        <f t="shared" si="1222"/>
        <v>57.497531468443704</v>
      </c>
      <c r="FB2059" s="9">
        <f t="shared" si="1277"/>
        <v>-39</v>
      </c>
      <c r="FD2059">
        <f t="shared" si="1260"/>
        <v>0.49999999999999994</v>
      </c>
      <c r="FE2059">
        <f t="shared" si="1223"/>
        <v>0.72952540378443875</v>
      </c>
      <c r="FG2059">
        <f t="shared" si="1224"/>
        <v>52.558204488495448</v>
      </c>
      <c r="FI2059" s="9">
        <f t="shared" si="1261"/>
        <v>-52</v>
      </c>
      <c r="FK2059">
        <f t="shared" si="1262"/>
        <v>0.64278760968653925</v>
      </c>
      <c r="FL2059">
        <f t="shared" si="1225"/>
        <v>0.53206975319307781</v>
      </c>
      <c r="FN2059">
        <f t="shared" si="1226"/>
        <v>45.318882823578598</v>
      </c>
      <c r="FP2059" s="9">
        <f t="shared" si="1263"/>
        <v>-67</v>
      </c>
      <c r="FQ2059" s="9">
        <f t="shared" si="1264"/>
        <v>-94</v>
      </c>
      <c r="FR2059">
        <f t="shared" si="1265"/>
        <v>0.76604444311897801</v>
      </c>
      <c r="FS2059">
        <f t="shared" si="1227"/>
        <v>0.28351276586373869</v>
      </c>
      <c r="FT2059">
        <f t="shared" si="1228"/>
        <v>41.826321294930636</v>
      </c>
      <c r="FU2059">
        <f t="shared" si="1266"/>
        <v>41.826321294930636</v>
      </c>
      <c r="FW2059" s="9">
        <f t="shared" si="1267"/>
        <v>-83</v>
      </c>
      <c r="FY2059">
        <f t="shared" si="1268"/>
        <v>0.8660254037844386</v>
      </c>
      <c r="FZ2059">
        <f t="shared" si="1229"/>
        <v>-3.1607595987587223E-3</v>
      </c>
      <c r="GB2059">
        <f t="shared" si="1230"/>
        <v>22.099252914857061</v>
      </c>
      <c r="GD2059" s="9">
        <f t="shared" si="1269"/>
        <v>-94</v>
      </c>
      <c r="GF2059">
        <f t="shared" si="1270"/>
        <v>0.93969262078590832</v>
      </c>
      <c r="GG2059">
        <f t="shared" si="1231"/>
        <v>-0.2762976011514589</v>
      </c>
      <c r="GI2059">
        <f t="shared" si="1232"/>
        <v>3.2502280819760143</v>
      </c>
      <c r="GK2059" s="9">
        <f t="shared" si="1271"/>
        <v>-94</v>
      </c>
      <c r="GM2059">
        <f t="shared" si="1272"/>
        <v>0.98480775301220802</v>
      </c>
      <c r="GN2059">
        <f t="shared" si="1233"/>
        <v>-0.47435532381510248</v>
      </c>
      <c r="GP2059">
        <f t="shared" si="1234"/>
        <v>-15.155137486193244</v>
      </c>
      <c r="GR2059" s="9">
        <f t="shared" si="1273"/>
        <v>-94</v>
      </c>
      <c r="GT2059">
        <f t="shared" si="1274"/>
        <v>0.98480775301220802</v>
      </c>
      <c r="GU2059">
        <f t="shared" si="1235"/>
        <v>-0.47435532381510248</v>
      </c>
      <c r="GW2059">
        <f t="shared" si="1236"/>
        <v>-15.155137486193244</v>
      </c>
      <c r="GY2059" s="9">
        <f t="shared" si="1275"/>
        <v>-94</v>
      </c>
      <c r="HA2059">
        <f t="shared" si="1276"/>
        <v>1</v>
      </c>
      <c r="HB2059">
        <f t="shared" si="1237"/>
        <v>-0.65799999999999992</v>
      </c>
      <c r="HD2059">
        <f t="shared" si="1238"/>
        <v>-35.283153132367261</v>
      </c>
    </row>
    <row r="2060" spans="1:212" x14ac:dyDescent="0.2">
      <c r="A2060">
        <v>-93</v>
      </c>
      <c r="B2060">
        <f t="shared" si="1193"/>
        <v>-93</v>
      </c>
      <c r="C2060">
        <f t="shared" si="1194"/>
        <v>-0.17364817766693033</v>
      </c>
      <c r="D2060">
        <f t="shared" si="1278"/>
        <v>0.99939419993623013</v>
      </c>
      <c r="E2060">
        <f t="shared" si="1239"/>
        <v>-12</v>
      </c>
      <c r="G2060">
        <f t="shared" si="1196"/>
        <v>-114.22554396381631</v>
      </c>
      <c r="M2060">
        <f t="shared" si="1197"/>
        <v>-0.34202014332566871</v>
      </c>
      <c r="N2060">
        <f t="shared" si="1198"/>
        <v>0.99954614586790047</v>
      </c>
      <c r="O2060">
        <f t="shared" si="1240"/>
        <v>-25</v>
      </c>
      <c r="P2060">
        <f t="shared" si="1199"/>
        <v>-130.27443428879607</v>
      </c>
      <c r="Q2060">
        <f t="shared" si="1200"/>
        <v>-130.27443428879607</v>
      </c>
      <c r="R2060">
        <f t="shared" si="1201"/>
        <v>-0.49999999999999994</v>
      </c>
      <c r="S2060">
        <f t="shared" si="1202"/>
        <v>1.1915254037844387</v>
      </c>
      <c r="U2060">
        <f t="shared" si="1241"/>
        <v>-38</v>
      </c>
      <c r="X2060">
        <f t="shared" si="1203"/>
        <v>-130.24602824735697</v>
      </c>
      <c r="Z2060">
        <f t="shared" si="1242"/>
        <v>-0.64278760968653925</v>
      </c>
      <c r="AA2060">
        <f t="shared" si="1204"/>
        <v>1.1844991770249149</v>
      </c>
      <c r="AB2060">
        <f t="shared" si="1243"/>
        <v>-93</v>
      </c>
      <c r="AC2060">
        <f t="shared" si="1244"/>
        <v>-51</v>
      </c>
      <c r="AE2060">
        <f t="shared" si="1205"/>
        <v>-121.84260227029674</v>
      </c>
      <c r="AG2060">
        <f t="shared" si="1245"/>
        <v>-0.76604444311897801</v>
      </c>
      <c r="AH2060">
        <f t="shared" si="1206"/>
        <v>1.1414825421569941</v>
      </c>
      <c r="AJ2060">
        <f t="shared" si="1246"/>
        <v>-66</v>
      </c>
      <c r="AL2060">
        <f t="shared" si="1207"/>
        <v>-127.71971742147954</v>
      </c>
      <c r="AN2060">
        <f t="shared" si="1247"/>
        <v>-0.8660254037844386</v>
      </c>
      <c r="AO2060">
        <f t="shared" si="1208"/>
        <v>1.0637825378636696</v>
      </c>
      <c r="AP2060">
        <f t="shared" si="1209"/>
        <v>-93</v>
      </c>
      <c r="AQ2060">
        <f t="shared" si="1248"/>
        <v>-82</v>
      </c>
      <c r="AS2060">
        <f t="shared" si="1210"/>
        <v>-130.30042177670057</v>
      </c>
      <c r="AU2060">
        <f t="shared" si="1249"/>
        <v>-0.93969262078590832</v>
      </c>
      <c r="AV2060">
        <f t="shared" si="1211"/>
        <v>0.95376003945729515</v>
      </c>
      <c r="AX2060">
        <f t="shared" si="1250"/>
        <v>-93</v>
      </c>
      <c r="AZ2060">
        <f t="shared" si="1212"/>
        <v>-97.16300555950248</v>
      </c>
      <c r="BB2060">
        <f t="shared" si="1251"/>
        <v>-0.98480775301220802</v>
      </c>
      <c r="BC2060">
        <f t="shared" si="1213"/>
        <v>0.81475802487787785</v>
      </c>
      <c r="BE2060">
        <f t="shared" si="1252"/>
        <v>-93</v>
      </c>
      <c r="BG2060">
        <f t="shared" si="1214"/>
        <v>-58.750641965740307</v>
      </c>
      <c r="BI2060">
        <f t="shared" si="1253"/>
        <v>-1</v>
      </c>
      <c r="BJ2060">
        <f t="shared" si="1215"/>
        <v>0.65100000000000013</v>
      </c>
      <c r="BL2060">
        <f t="shared" si="1254"/>
        <v>-93</v>
      </c>
      <c r="BN2060">
        <f t="shared" si="1216"/>
        <v>-34.417467159978763</v>
      </c>
      <c r="EL2060">
        <v>-93</v>
      </c>
      <c r="EM2060">
        <f t="shared" si="1217"/>
        <v>-12.498376573328764</v>
      </c>
      <c r="EN2060">
        <f t="shared" si="1255"/>
        <v>1.0700000000000007</v>
      </c>
      <c r="EO2060" s="9">
        <f t="shared" si="1256"/>
        <v>-13</v>
      </c>
      <c r="EQ2060">
        <f t="shared" si="1257"/>
        <v>0.17364817766693033</v>
      </c>
      <c r="ER2060">
        <f t="shared" si="1218"/>
        <v>0.96900576884451739</v>
      </c>
      <c r="ES2060">
        <f t="shared" si="1219"/>
        <v>60.376526375099587</v>
      </c>
      <c r="ET2060">
        <f t="shared" si="1220"/>
        <v>60.376526375099566</v>
      </c>
      <c r="EU2060" s="9">
        <f t="shared" si="1258"/>
        <v>-26</v>
      </c>
      <c r="EW2060">
        <f t="shared" si="1259"/>
        <v>0.34202014332566871</v>
      </c>
      <c r="EX2060">
        <f t="shared" si="1221"/>
        <v>0.87744495470063677</v>
      </c>
      <c r="EZ2060">
        <f t="shared" si="1222"/>
        <v>57.497531468443704</v>
      </c>
      <c r="FB2060" s="9">
        <f t="shared" si="1277"/>
        <v>-39</v>
      </c>
      <c r="FD2060">
        <f t="shared" si="1260"/>
        <v>0.49999999999999994</v>
      </c>
      <c r="FE2060">
        <f t="shared" si="1223"/>
        <v>0.72952540378443875</v>
      </c>
      <c r="FG2060">
        <f t="shared" si="1224"/>
        <v>52.558204488495448</v>
      </c>
      <c r="FI2060" s="9">
        <f t="shared" si="1261"/>
        <v>-52</v>
      </c>
      <c r="FK2060">
        <f t="shared" si="1262"/>
        <v>0.64278760968653925</v>
      </c>
      <c r="FL2060">
        <f t="shared" si="1225"/>
        <v>0.53206975319307781</v>
      </c>
      <c r="FN2060">
        <f t="shared" si="1226"/>
        <v>45.318882823578598</v>
      </c>
      <c r="FP2060" s="9">
        <f t="shared" si="1263"/>
        <v>-67</v>
      </c>
      <c r="FQ2060" s="9">
        <f t="shared" si="1264"/>
        <v>-93</v>
      </c>
      <c r="FR2060">
        <f t="shared" si="1265"/>
        <v>0.76604444311897801</v>
      </c>
      <c r="FS2060">
        <f t="shared" si="1227"/>
        <v>0.28351276586373869</v>
      </c>
      <c r="FT2060">
        <f t="shared" si="1228"/>
        <v>41.683473754608158</v>
      </c>
      <c r="FU2060">
        <f t="shared" si="1266"/>
        <v>41.683473754608158</v>
      </c>
      <c r="FW2060" s="9">
        <f t="shared" si="1267"/>
        <v>-83</v>
      </c>
      <c r="FY2060">
        <f t="shared" si="1268"/>
        <v>0.8660254037844386</v>
      </c>
      <c r="FZ2060">
        <f t="shared" si="1229"/>
        <v>-3.1607595987587223E-3</v>
      </c>
      <c r="GB2060">
        <f t="shared" si="1230"/>
        <v>22.099252914857061</v>
      </c>
      <c r="GD2060" s="9">
        <f t="shared" si="1269"/>
        <v>-93</v>
      </c>
      <c r="GF2060">
        <f t="shared" si="1270"/>
        <v>0.93969262078590832</v>
      </c>
      <c r="GG2060">
        <f t="shared" si="1231"/>
        <v>-0.26971975280595745</v>
      </c>
      <c r="GI2060">
        <f t="shared" si="1232"/>
        <v>3.5340192641978252</v>
      </c>
      <c r="GK2060" s="9">
        <f t="shared" si="1271"/>
        <v>-93</v>
      </c>
      <c r="GM2060">
        <f t="shared" si="1272"/>
        <v>0.98480775301220802</v>
      </c>
      <c r="GN2060">
        <f t="shared" si="1233"/>
        <v>-0.46746166954401702</v>
      </c>
      <c r="GP2060">
        <f t="shared" si="1234"/>
        <v>-14.621332576173504</v>
      </c>
      <c r="GR2060" s="9">
        <f t="shared" si="1273"/>
        <v>-93</v>
      </c>
      <c r="GT2060">
        <f t="shared" si="1274"/>
        <v>0.98480775301220802</v>
      </c>
      <c r="GU2060">
        <f t="shared" si="1235"/>
        <v>-0.46746166954401702</v>
      </c>
      <c r="GW2060">
        <f t="shared" si="1236"/>
        <v>-14.621332576173504</v>
      </c>
      <c r="GY2060" s="9">
        <f t="shared" si="1275"/>
        <v>-93</v>
      </c>
      <c r="HA2060">
        <f t="shared" si="1276"/>
        <v>1</v>
      </c>
      <c r="HB2060">
        <f t="shared" si="1237"/>
        <v>-0.65099999999999991</v>
      </c>
      <c r="HD2060">
        <f t="shared" si="1238"/>
        <v>-34.417467159978742</v>
      </c>
    </row>
    <row r="2061" spans="1:212" x14ac:dyDescent="0.2">
      <c r="A2061">
        <v>-92</v>
      </c>
      <c r="B2061">
        <f t="shared" si="1193"/>
        <v>-92</v>
      </c>
      <c r="C2061">
        <f t="shared" si="1194"/>
        <v>-0.17364817766693033</v>
      </c>
      <c r="D2061">
        <f t="shared" si="1278"/>
        <v>0.99939419993623013</v>
      </c>
      <c r="E2061">
        <f t="shared" si="1239"/>
        <v>-12</v>
      </c>
      <c r="G2061">
        <f t="shared" si="1196"/>
        <v>-114.22554396381631</v>
      </c>
      <c r="M2061">
        <f t="shared" si="1197"/>
        <v>-0.34202014332566871</v>
      </c>
      <c r="N2061">
        <f t="shared" si="1198"/>
        <v>0.99954614586790047</v>
      </c>
      <c r="O2061">
        <f t="shared" si="1240"/>
        <v>-25</v>
      </c>
      <c r="P2061">
        <f t="shared" si="1199"/>
        <v>-130.27443428879607</v>
      </c>
      <c r="Q2061">
        <f t="shared" si="1200"/>
        <v>-130.27443428879607</v>
      </c>
      <c r="R2061">
        <f t="shared" si="1201"/>
        <v>-0.49999999999999994</v>
      </c>
      <c r="S2061">
        <f t="shared" si="1202"/>
        <v>1.1880254037844387</v>
      </c>
      <c r="U2061">
        <f t="shared" si="1241"/>
        <v>-38</v>
      </c>
      <c r="X2061">
        <f t="shared" si="1203"/>
        <v>-130.24602824735697</v>
      </c>
      <c r="Z2061">
        <f t="shared" si="1242"/>
        <v>-0.64278760968653925</v>
      </c>
      <c r="AA2061">
        <f t="shared" si="1204"/>
        <v>1.1799996637571093</v>
      </c>
      <c r="AB2061">
        <f t="shared" si="1243"/>
        <v>-92</v>
      </c>
      <c r="AC2061">
        <f t="shared" si="1244"/>
        <v>-51</v>
      </c>
      <c r="AE2061">
        <f t="shared" si="1205"/>
        <v>-121.84260227029674</v>
      </c>
      <c r="AG2061">
        <f t="shared" si="1245"/>
        <v>-0.76604444311897801</v>
      </c>
      <c r="AH2061">
        <f t="shared" si="1206"/>
        <v>1.1361202310551612</v>
      </c>
      <c r="AJ2061">
        <f t="shared" si="1246"/>
        <v>-66</v>
      </c>
      <c r="AL2061">
        <f t="shared" si="1207"/>
        <v>-127.71971742147954</v>
      </c>
      <c r="AN2061">
        <f t="shared" si="1247"/>
        <v>-0.8660254037844386</v>
      </c>
      <c r="AO2061">
        <f t="shared" si="1208"/>
        <v>1.0577203600371785</v>
      </c>
      <c r="AP2061">
        <f t="shared" si="1209"/>
        <v>-92</v>
      </c>
      <c r="AQ2061">
        <f t="shared" si="1248"/>
        <v>-82</v>
      </c>
      <c r="AS2061">
        <f t="shared" si="1210"/>
        <v>-130.30042177670057</v>
      </c>
      <c r="AU2061">
        <f t="shared" si="1249"/>
        <v>-0.93969262078590832</v>
      </c>
      <c r="AV2061">
        <f t="shared" si="1211"/>
        <v>0.94718219111179369</v>
      </c>
      <c r="AX2061">
        <f t="shared" si="1250"/>
        <v>-92</v>
      </c>
      <c r="AZ2061">
        <f t="shared" si="1212"/>
        <v>-94.103212975745166</v>
      </c>
      <c r="BB2061">
        <f t="shared" si="1251"/>
        <v>-0.98480775301220802</v>
      </c>
      <c r="BC2061">
        <f t="shared" si="1213"/>
        <v>0.80786437060679239</v>
      </c>
      <c r="BE2061">
        <f t="shared" si="1252"/>
        <v>-92</v>
      </c>
      <c r="BG2061">
        <f t="shared" si="1214"/>
        <v>-57.362800181496929</v>
      </c>
      <c r="BI2061">
        <f t="shared" si="1253"/>
        <v>-1</v>
      </c>
      <c r="BJ2061">
        <f t="shared" si="1215"/>
        <v>0.64400000000000013</v>
      </c>
      <c r="BL2061">
        <f t="shared" si="1254"/>
        <v>-92</v>
      </c>
      <c r="BN2061">
        <f t="shared" si="1216"/>
        <v>-33.567787175511548</v>
      </c>
      <c r="EL2061">
        <v>-92</v>
      </c>
      <c r="EM2061">
        <f t="shared" si="1217"/>
        <v>-12.498377086799904</v>
      </c>
      <c r="EN2061">
        <f t="shared" si="1255"/>
        <v>1.0800000000000007</v>
      </c>
      <c r="EO2061" s="9">
        <f t="shared" si="1256"/>
        <v>-13</v>
      </c>
      <c r="EQ2061">
        <f t="shared" si="1257"/>
        <v>0.17364817766693033</v>
      </c>
      <c r="ER2061">
        <f t="shared" si="1218"/>
        <v>0.96900576884451739</v>
      </c>
      <c r="ES2061">
        <f t="shared" si="1219"/>
        <v>60.376526375099587</v>
      </c>
      <c r="ET2061">
        <f t="shared" si="1220"/>
        <v>60.376526375099566</v>
      </c>
      <c r="EU2061" s="9">
        <f t="shared" si="1258"/>
        <v>-26</v>
      </c>
      <c r="EW2061">
        <f t="shared" si="1259"/>
        <v>0.34202014332566871</v>
      </c>
      <c r="EX2061">
        <f t="shared" si="1221"/>
        <v>0.87744495470063677</v>
      </c>
      <c r="EZ2061">
        <f t="shared" si="1222"/>
        <v>57.497531468443704</v>
      </c>
      <c r="FB2061" s="9">
        <f t="shared" si="1277"/>
        <v>-39</v>
      </c>
      <c r="FD2061">
        <f t="shared" si="1260"/>
        <v>0.49999999999999994</v>
      </c>
      <c r="FE2061">
        <f t="shared" si="1223"/>
        <v>0.72952540378443875</v>
      </c>
      <c r="FG2061">
        <f t="shared" si="1224"/>
        <v>52.558204488495448</v>
      </c>
      <c r="FI2061" s="9">
        <f t="shared" si="1261"/>
        <v>-52</v>
      </c>
      <c r="FK2061">
        <f t="shared" si="1262"/>
        <v>0.64278760968653925</v>
      </c>
      <c r="FL2061">
        <f t="shared" si="1225"/>
        <v>0.53206975319307781</v>
      </c>
      <c r="FN2061">
        <f t="shared" si="1226"/>
        <v>45.318882823578598</v>
      </c>
      <c r="FP2061" s="9">
        <f t="shared" si="1263"/>
        <v>-67</v>
      </c>
      <c r="FQ2061" s="9">
        <f t="shared" si="1264"/>
        <v>-92</v>
      </c>
      <c r="FR2061">
        <f t="shared" si="1265"/>
        <v>0.76604444311897801</v>
      </c>
      <c r="FS2061">
        <f t="shared" si="1227"/>
        <v>0.28351276586373869</v>
      </c>
      <c r="FT2061">
        <f t="shared" si="1228"/>
        <v>41.535092412350899</v>
      </c>
      <c r="FU2061">
        <f t="shared" si="1266"/>
        <v>41.535092412350899</v>
      </c>
      <c r="FW2061" s="9">
        <f t="shared" si="1267"/>
        <v>-83</v>
      </c>
      <c r="FY2061">
        <f t="shared" si="1268"/>
        <v>0.8660254037844386</v>
      </c>
      <c r="FZ2061">
        <f t="shared" si="1229"/>
        <v>-3.1607595987587223E-3</v>
      </c>
      <c r="GB2061">
        <f t="shared" si="1230"/>
        <v>22.099252914857061</v>
      </c>
      <c r="GD2061" s="9">
        <f t="shared" si="1269"/>
        <v>-92</v>
      </c>
      <c r="GF2061">
        <f t="shared" si="1270"/>
        <v>0.93969262078590832</v>
      </c>
      <c r="GG2061">
        <f t="shared" si="1231"/>
        <v>-0.2631419044604561</v>
      </c>
      <c r="GI2061">
        <f t="shared" si="1232"/>
        <v>3.8104433769396042</v>
      </c>
      <c r="GK2061" s="9">
        <f t="shared" si="1271"/>
        <v>-92</v>
      </c>
      <c r="GM2061">
        <f t="shared" si="1272"/>
        <v>0.98480775301220802</v>
      </c>
      <c r="GN2061">
        <f t="shared" si="1233"/>
        <v>-0.46056801527293156</v>
      </c>
      <c r="GP2061">
        <f t="shared" si="1234"/>
        <v>-14.097506708730682</v>
      </c>
      <c r="GR2061" s="9">
        <f t="shared" si="1273"/>
        <v>-92</v>
      </c>
      <c r="GT2061">
        <f t="shared" si="1274"/>
        <v>0.98480775301220802</v>
      </c>
      <c r="GU2061">
        <f t="shared" si="1235"/>
        <v>-0.46056801527293156</v>
      </c>
      <c r="GW2061">
        <f t="shared" si="1236"/>
        <v>-14.097506708730682</v>
      </c>
      <c r="GY2061" s="9">
        <f t="shared" si="1275"/>
        <v>-92</v>
      </c>
      <c r="HA2061">
        <f t="shared" si="1276"/>
        <v>1</v>
      </c>
      <c r="HB2061">
        <f t="shared" si="1237"/>
        <v>-0.64399999999999991</v>
      </c>
      <c r="HD2061">
        <f t="shared" si="1238"/>
        <v>-33.567787175511512</v>
      </c>
    </row>
    <row r="2062" spans="1:212" x14ac:dyDescent="0.2">
      <c r="A2062">
        <v>-91</v>
      </c>
      <c r="B2062">
        <f t="shared" si="1193"/>
        <v>-91</v>
      </c>
      <c r="C2062">
        <f t="shared" si="1194"/>
        <v>-0.17364817766693033</v>
      </c>
      <c r="D2062">
        <f t="shared" si="1278"/>
        <v>0.99939419993623013</v>
      </c>
      <c r="E2062">
        <f t="shared" si="1239"/>
        <v>-12</v>
      </c>
      <c r="G2062">
        <f t="shared" si="1196"/>
        <v>-114.22554396381631</v>
      </c>
      <c r="M2062">
        <f t="shared" si="1197"/>
        <v>-0.34202014332566871</v>
      </c>
      <c r="N2062">
        <f t="shared" si="1198"/>
        <v>0.99954614586790047</v>
      </c>
      <c r="O2062">
        <f t="shared" si="1240"/>
        <v>-25</v>
      </c>
      <c r="P2062">
        <f t="shared" si="1199"/>
        <v>-130.27443428879607</v>
      </c>
      <c r="Q2062">
        <f t="shared" si="1200"/>
        <v>-130.27443428879607</v>
      </c>
      <c r="R2062">
        <f t="shared" si="1201"/>
        <v>-0.49999999999999994</v>
      </c>
      <c r="S2062">
        <f t="shared" si="1202"/>
        <v>1.1845254037844386</v>
      </c>
      <c r="U2062">
        <f t="shared" si="1241"/>
        <v>-38</v>
      </c>
      <c r="X2062">
        <f t="shared" si="1203"/>
        <v>-130.24602824735697</v>
      </c>
      <c r="Z2062">
        <f t="shared" si="1242"/>
        <v>-0.64278760968653925</v>
      </c>
      <c r="AA2062">
        <f t="shared" si="1204"/>
        <v>1.1755001504893035</v>
      </c>
      <c r="AB2062">
        <f t="shared" si="1243"/>
        <v>-91</v>
      </c>
      <c r="AC2062">
        <f t="shared" si="1244"/>
        <v>-51</v>
      </c>
      <c r="AE2062">
        <f t="shared" si="1205"/>
        <v>-121.84260227029674</v>
      </c>
      <c r="AG2062">
        <f t="shared" si="1245"/>
        <v>-0.76604444311897801</v>
      </c>
      <c r="AH2062">
        <f t="shared" si="1206"/>
        <v>1.1307579199533282</v>
      </c>
      <c r="AJ2062">
        <f t="shared" si="1246"/>
        <v>-66</v>
      </c>
      <c r="AL2062">
        <f t="shared" si="1207"/>
        <v>-127.71971742147954</v>
      </c>
      <c r="AN2062">
        <f t="shared" si="1247"/>
        <v>-0.8660254037844386</v>
      </c>
      <c r="AO2062">
        <f t="shared" si="1208"/>
        <v>1.0516581822106876</v>
      </c>
      <c r="AP2062">
        <f t="shared" si="1209"/>
        <v>-91</v>
      </c>
      <c r="AQ2062">
        <f t="shared" si="1248"/>
        <v>-82</v>
      </c>
      <c r="AS2062">
        <f t="shared" si="1210"/>
        <v>-130.30042177670057</v>
      </c>
      <c r="AU2062">
        <f t="shared" si="1249"/>
        <v>-0.93969262078590832</v>
      </c>
      <c r="AV2062">
        <f t="shared" si="1211"/>
        <v>0.94060434276629246</v>
      </c>
      <c r="AX2062">
        <f t="shared" si="1250"/>
        <v>-91</v>
      </c>
      <c r="AZ2062">
        <f t="shared" si="1212"/>
        <v>-91.243799869259703</v>
      </c>
      <c r="BB2062">
        <f t="shared" si="1251"/>
        <v>-0.98480775301220802</v>
      </c>
      <c r="BC2062">
        <f t="shared" si="1213"/>
        <v>0.80097071633570693</v>
      </c>
      <c r="BE2062">
        <f t="shared" si="1252"/>
        <v>-91</v>
      </c>
      <c r="BG2062">
        <f t="shared" si="1214"/>
        <v>-56.008643924311279</v>
      </c>
      <c r="BI2062">
        <f t="shared" si="1253"/>
        <v>-1</v>
      </c>
      <c r="BJ2062">
        <f t="shared" si="1215"/>
        <v>0.63700000000000012</v>
      </c>
      <c r="BL2062">
        <f t="shared" si="1254"/>
        <v>-91</v>
      </c>
      <c r="BN2062">
        <f t="shared" si="1216"/>
        <v>-32.733742685761854</v>
      </c>
      <c r="EL2062">
        <v>-91</v>
      </c>
      <c r="EM2062">
        <f t="shared" si="1217"/>
        <v>-12.498377533190235</v>
      </c>
      <c r="EN2062">
        <f t="shared" si="1255"/>
        <v>1.0900000000000007</v>
      </c>
      <c r="EO2062" s="9">
        <f t="shared" si="1256"/>
        <v>-13</v>
      </c>
      <c r="EQ2062">
        <f t="shared" si="1257"/>
        <v>0.17364817766693033</v>
      </c>
      <c r="ER2062">
        <f t="shared" si="1218"/>
        <v>0.96900576884451739</v>
      </c>
      <c r="ES2062">
        <f t="shared" si="1219"/>
        <v>60.376526375099587</v>
      </c>
      <c r="ET2062">
        <f t="shared" si="1220"/>
        <v>60.376526375099566</v>
      </c>
      <c r="EU2062" s="9">
        <f t="shared" si="1258"/>
        <v>-26</v>
      </c>
      <c r="EW2062">
        <f t="shared" si="1259"/>
        <v>0.34202014332566871</v>
      </c>
      <c r="EX2062">
        <f t="shared" si="1221"/>
        <v>0.87744495470063677</v>
      </c>
      <c r="EZ2062">
        <f t="shared" si="1222"/>
        <v>57.497531468443704</v>
      </c>
      <c r="FB2062" s="9">
        <f t="shared" si="1277"/>
        <v>-39</v>
      </c>
      <c r="FD2062">
        <f t="shared" si="1260"/>
        <v>0.49999999999999994</v>
      </c>
      <c r="FE2062">
        <f t="shared" si="1223"/>
        <v>0.72952540378443875</v>
      </c>
      <c r="FG2062">
        <f t="shared" si="1224"/>
        <v>52.558204488495448</v>
      </c>
      <c r="FI2062" s="9">
        <f t="shared" si="1261"/>
        <v>-52</v>
      </c>
      <c r="FK2062">
        <f t="shared" si="1262"/>
        <v>0.64278760968653925</v>
      </c>
      <c r="FL2062">
        <f t="shared" si="1225"/>
        <v>0.53206975319307781</v>
      </c>
      <c r="FN2062">
        <f t="shared" si="1226"/>
        <v>45.318882823578598</v>
      </c>
      <c r="FP2062" s="9">
        <f t="shared" si="1263"/>
        <v>-67</v>
      </c>
      <c r="FQ2062" s="9">
        <f t="shared" si="1264"/>
        <v>-91</v>
      </c>
      <c r="FR2062">
        <f t="shared" si="1265"/>
        <v>0.76604444311897801</v>
      </c>
      <c r="FS2062">
        <f t="shared" si="1227"/>
        <v>0.28351276586373869</v>
      </c>
      <c r="FT2062">
        <f t="shared" si="1228"/>
        <v>41.381163897764672</v>
      </c>
      <c r="FU2062">
        <f t="shared" si="1266"/>
        <v>41.381163897764672</v>
      </c>
      <c r="FW2062" s="9">
        <f t="shared" si="1267"/>
        <v>-83</v>
      </c>
      <c r="FY2062">
        <f t="shared" si="1268"/>
        <v>0.8660254037844386</v>
      </c>
      <c r="FZ2062">
        <f t="shared" si="1229"/>
        <v>-3.1607595987587223E-3</v>
      </c>
      <c r="GB2062">
        <f t="shared" si="1230"/>
        <v>22.099252914857061</v>
      </c>
      <c r="GD2062" s="9">
        <f t="shared" si="1269"/>
        <v>-91</v>
      </c>
      <c r="GF2062">
        <f t="shared" si="1270"/>
        <v>0.93969262078590832</v>
      </c>
      <c r="GG2062">
        <f t="shared" si="1231"/>
        <v>-0.25656405611495475</v>
      </c>
      <c r="GI2062">
        <f t="shared" si="1232"/>
        <v>4.0795419980266026</v>
      </c>
      <c r="GK2062" s="9">
        <f t="shared" si="1271"/>
        <v>-91</v>
      </c>
      <c r="GM2062">
        <f t="shared" si="1272"/>
        <v>0.98480775301220802</v>
      </c>
      <c r="GN2062">
        <f t="shared" si="1233"/>
        <v>-0.4536743610018461</v>
      </c>
      <c r="GP2062">
        <f t="shared" si="1234"/>
        <v>-13.58353857643049</v>
      </c>
      <c r="GR2062" s="9">
        <f t="shared" si="1273"/>
        <v>-91</v>
      </c>
      <c r="GT2062">
        <f t="shared" si="1274"/>
        <v>0.98480775301220802</v>
      </c>
      <c r="GU2062">
        <f t="shared" si="1235"/>
        <v>-0.4536743610018461</v>
      </c>
      <c r="GW2062">
        <f t="shared" si="1236"/>
        <v>-13.58353857643049</v>
      </c>
      <c r="GY2062" s="9">
        <f t="shared" si="1275"/>
        <v>-91</v>
      </c>
      <c r="HA2062">
        <f t="shared" si="1276"/>
        <v>1</v>
      </c>
      <c r="HB2062">
        <f t="shared" si="1237"/>
        <v>-0.6369999999999999</v>
      </c>
      <c r="HD2062">
        <f t="shared" si="1238"/>
        <v>-32.733742685761818</v>
      </c>
    </row>
    <row r="2063" spans="1:212" x14ac:dyDescent="0.2">
      <c r="A2063">
        <v>-90</v>
      </c>
      <c r="B2063">
        <f t="shared" si="1193"/>
        <v>-90</v>
      </c>
      <c r="C2063">
        <f t="shared" si="1194"/>
        <v>-0.17364817766693033</v>
      </c>
      <c r="D2063">
        <f t="shared" si="1278"/>
        <v>0.99939419993623013</v>
      </c>
      <c r="E2063">
        <f t="shared" si="1239"/>
        <v>-12</v>
      </c>
      <c r="G2063">
        <f t="shared" si="1196"/>
        <v>-114.22554396381631</v>
      </c>
      <c r="M2063">
        <f t="shared" si="1197"/>
        <v>-0.34202014332566871</v>
      </c>
      <c r="N2063">
        <f t="shared" si="1198"/>
        <v>0.99954614586790047</v>
      </c>
      <c r="O2063">
        <f t="shared" si="1240"/>
        <v>-25</v>
      </c>
      <c r="P2063">
        <f t="shared" si="1199"/>
        <v>-130.27443428879607</v>
      </c>
      <c r="Q2063">
        <f t="shared" si="1200"/>
        <v>-130.27443428879607</v>
      </c>
      <c r="R2063">
        <f t="shared" si="1201"/>
        <v>-0.49999999999999994</v>
      </c>
      <c r="S2063">
        <f t="shared" si="1202"/>
        <v>1.1810254037844388</v>
      </c>
      <c r="U2063">
        <f t="shared" si="1241"/>
        <v>-38</v>
      </c>
      <c r="X2063">
        <f t="shared" si="1203"/>
        <v>-130.24602824735697</v>
      </c>
      <c r="Z2063">
        <f t="shared" si="1242"/>
        <v>-0.64278760968653925</v>
      </c>
      <c r="AA2063">
        <f t="shared" si="1204"/>
        <v>1.1710006372214976</v>
      </c>
      <c r="AB2063">
        <f t="shared" si="1243"/>
        <v>-90</v>
      </c>
      <c r="AC2063">
        <f t="shared" si="1244"/>
        <v>-51</v>
      </c>
      <c r="AE2063">
        <f t="shared" si="1205"/>
        <v>-121.84260227029674</v>
      </c>
      <c r="AG2063">
        <f t="shared" si="1245"/>
        <v>-0.76604444311897801</v>
      </c>
      <c r="AH2063">
        <f t="shared" si="1206"/>
        <v>1.1253956088514956</v>
      </c>
      <c r="AJ2063">
        <f t="shared" si="1246"/>
        <v>-66</v>
      </c>
      <c r="AL2063">
        <f t="shared" si="1207"/>
        <v>-127.71971742147954</v>
      </c>
      <c r="AN2063">
        <f t="shared" si="1247"/>
        <v>-0.8660254037844386</v>
      </c>
      <c r="AO2063">
        <f t="shared" si="1208"/>
        <v>1.0455960043841963</v>
      </c>
      <c r="AP2063">
        <f t="shared" si="1209"/>
        <v>-90</v>
      </c>
      <c r="AQ2063">
        <f t="shared" si="1248"/>
        <v>-82</v>
      </c>
      <c r="AS2063">
        <f t="shared" si="1210"/>
        <v>-130.30042177670057</v>
      </c>
      <c r="AU2063">
        <f t="shared" si="1249"/>
        <v>-0.93969262078590832</v>
      </c>
      <c r="AV2063">
        <f t="shared" si="1211"/>
        <v>0.934026494420791</v>
      </c>
      <c r="AX2063">
        <f t="shared" si="1250"/>
        <v>-90</v>
      </c>
      <c r="AZ2063">
        <f t="shared" si="1212"/>
        <v>-88.553103689789026</v>
      </c>
      <c r="BB2063">
        <f t="shared" si="1251"/>
        <v>-0.98480775301220802</v>
      </c>
      <c r="BC2063">
        <f t="shared" si="1213"/>
        <v>0.79407706206462148</v>
      </c>
      <c r="BE2063">
        <f t="shared" si="1252"/>
        <v>-90</v>
      </c>
      <c r="BG2063">
        <f t="shared" si="1214"/>
        <v>-54.686621115285611</v>
      </c>
      <c r="BI2063">
        <f t="shared" si="1253"/>
        <v>-1</v>
      </c>
      <c r="BJ2063">
        <f t="shared" si="1215"/>
        <v>0.63000000000000012</v>
      </c>
      <c r="BL2063">
        <f t="shared" si="1254"/>
        <v>-90</v>
      </c>
      <c r="BN2063">
        <f t="shared" si="1216"/>
        <v>-31.914981055120457</v>
      </c>
      <c r="EL2063">
        <v>-90</v>
      </c>
      <c r="EM2063">
        <f t="shared" si="1217"/>
        <v>-12.498377921263264</v>
      </c>
      <c r="EN2063">
        <f t="shared" si="1255"/>
        <v>1.1000000000000008</v>
      </c>
      <c r="EO2063" s="9">
        <f t="shared" si="1256"/>
        <v>-13</v>
      </c>
      <c r="EQ2063">
        <f t="shared" si="1257"/>
        <v>0.17364817766693033</v>
      </c>
      <c r="ER2063">
        <f t="shared" si="1218"/>
        <v>0.96900576884451739</v>
      </c>
      <c r="ES2063">
        <f t="shared" si="1219"/>
        <v>60.376526375099587</v>
      </c>
      <c r="ET2063">
        <f t="shared" si="1220"/>
        <v>60.376526375099566</v>
      </c>
      <c r="EU2063" s="9">
        <f t="shared" si="1258"/>
        <v>-26</v>
      </c>
      <c r="EW2063">
        <f t="shared" si="1259"/>
        <v>0.34202014332566871</v>
      </c>
      <c r="EX2063">
        <f t="shared" si="1221"/>
        <v>0.87744495470063677</v>
      </c>
      <c r="EZ2063">
        <f t="shared" si="1222"/>
        <v>57.497531468443704</v>
      </c>
      <c r="FB2063" s="9">
        <f t="shared" si="1277"/>
        <v>-39</v>
      </c>
      <c r="FD2063">
        <f t="shared" si="1260"/>
        <v>0.49999999999999994</v>
      </c>
      <c r="FE2063">
        <f t="shared" si="1223"/>
        <v>0.72952540378443875</v>
      </c>
      <c r="FG2063">
        <f t="shared" si="1224"/>
        <v>52.558204488495448</v>
      </c>
      <c r="FI2063" s="9">
        <f t="shared" si="1261"/>
        <v>-52</v>
      </c>
      <c r="FK2063">
        <f t="shared" si="1262"/>
        <v>0.64278760968653925</v>
      </c>
      <c r="FL2063">
        <f t="shared" si="1225"/>
        <v>0.53206975319307781</v>
      </c>
      <c r="FN2063">
        <f t="shared" si="1226"/>
        <v>45.318882823578598</v>
      </c>
      <c r="FP2063" s="9">
        <f t="shared" si="1263"/>
        <v>-67</v>
      </c>
      <c r="FQ2063" s="9">
        <f t="shared" si="1264"/>
        <v>-90</v>
      </c>
      <c r="FR2063">
        <f t="shared" si="1265"/>
        <v>0.76604444311897801</v>
      </c>
      <c r="FS2063">
        <f t="shared" si="1227"/>
        <v>0.28351276586373869</v>
      </c>
      <c r="FT2063">
        <f t="shared" si="1228"/>
        <v>41.221674295050029</v>
      </c>
      <c r="FU2063">
        <f t="shared" si="1266"/>
        <v>41.221674295050029</v>
      </c>
      <c r="FW2063" s="9">
        <f t="shared" si="1267"/>
        <v>-83</v>
      </c>
      <c r="FY2063">
        <f t="shared" si="1268"/>
        <v>0.8660254037844386</v>
      </c>
      <c r="FZ2063">
        <f t="shared" si="1229"/>
        <v>-3.1607595987587223E-3</v>
      </c>
      <c r="GB2063">
        <f t="shared" si="1230"/>
        <v>22.099252914857061</v>
      </c>
      <c r="GD2063" s="9">
        <f t="shared" si="1269"/>
        <v>-90</v>
      </c>
      <c r="GF2063">
        <f t="shared" si="1270"/>
        <v>0.93969262078590832</v>
      </c>
      <c r="GG2063">
        <f t="shared" si="1231"/>
        <v>-0.24998620776945341</v>
      </c>
      <c r="GI2063">
        <f t="shared" si="1232"/>
        <v>4.3413553034116115</v>
      </c>
      <c r="GK2063" s="9">
        <f t="shared" si="1271"/>
        <v>-90</v>
      </c>
      <c r="GM2063">
        <f t="shared" si="1272"/>
        <v>0.98480775301220802</v>
      </c>
      <c r="GN2063">
        <f t="shared" si="1233"/>
        <v>-0.44678070673076065</v>
      </c>
      <c r="GP2063">
        <f t="shared" si="1234"/>
        <v>-13.079311058407143</v>
      </c>
      <c r="GR2063" s="9">
        <f t="shared" si="1273"/>
        <v>-90</v>
      </c>
      <c r="GT2063">
        <f t="shared" si="1274"/>
        <v>0.98480775301220802</v>
      </c>
      <c r="GU2063">
        <f t="shared" si="1235"/>
        <v>-0.44678070673076065</v>
      </c>
      <c r="GW2063">
        <f t="shared" si="1236"/>
        <v>-13.079311058407143</v>
      </c>
      <c r="GY2063" s="9">
        <f t="shared" si="1275"/>
        <v>-90</v>
      </c>
      <c r="HA2063">
        <f t="shared" si="1276"/>
        <v>1</v>
      </c>
      <c r="HB2063">
        <f t="shared" si="1237"/>
        <v>-0.62999999999999989</v>
      </c>
      <c r="HD2063">
        <f t="shared" si="1238"/>
        <v>-31.914981055120425</v>
      </c>
    </row>
    <row r="2064" spans="1:212" x14ac:dyDescent="0.2">
      <c r="A2064">
        <v>-89</v>
      </c>
      <c r="B2064">
        <f t="shared" si="1193"/>
        <v>-89</v>
      </c>
      <c r="C2064">
        <f t="shared" si="1194"/>
        <v>-0.17364817766693033</v>
      </c>
      <c r="D2064">
        <f t="shared" si="1278"/>
        <v>0.99939419993623013</v>
      </c>
      <c r="E2064">
        <f t="shared" si="1239"/>
        <v>-12</v>
      </c>
      <c r="G2064">
        <f t="shared" si="1196"/>
        <v>-114.22554396381631</v>
      </c>
      <c r="M2064">
        <f t="shared" si="1197"/>
        <v>-0.34202014332566871</v>
      </c>
      <c r="N2064">
        <f t="shared" si="1198"/>
        <v>0.99954614586790047</v>
      </c>
      <c r="O2064">
        <f t="shared" si="1240"/>
        <v>-25</v>
      </c>
      <c r="P2064">
        <f t="shared" si="1199"/>
        <v>-130.27443428879607</v>
      </c>
      <c r="Q2064">
        <f t="shared" si="1200"/>
        <v>-130.27443428879607</v>
      </c>
      <c r="R2064">
        <f t="shared" si="1201"/>
        <v>-0.49999999999999994</v>
      </c>
      <c r="S2064">
        <f t="shared" si="1202"/>
        <v>1.1775254037844387</v>
      </c>
      <c r="U2064">
        <f t="shared" si="1241"/>
        <v>-38</v>
      </c>
      <c r="X2064">
        <f t="shared" si="1203"/>
        <v>-130.24602824735697</v>
      </c>
      <c r="Z2064">
        <f t="shared" si="1242"/>
        <v>-0.64278760968653925</v>
      </c>
      <c r="AA2064">
        <f t="shared" si="1204"/>
        <v>1.166501123953692</v>
      </c>
      <c r="AB2064">
        <f t="shared" si="1243"/>
        <v>-89</v>
      </c>
      <c r="AC2064">
        <f t="shared" si="1244"/>
        <v>-51</v>
      </c>
      <c r="AE2064">
        <f t="shared" si="1205"/>
        <v>-121.84260227029674</v>
      </c>
      <c r="AG2064">
        <f t="shared" si="1245"/>
        <v>-0.76604444311897801</v>
      </c>
      <c r="AH2064">
        <f t="shared" si="1206"/>
        <v>1.1200332977496625</v>
      </c>
      <c r="AJ2064">
        <f t="shared" si="1246"/>
        <v>-66</v>
      </c>
      <c r="AL2064">
        <f t="shared" si="1207"/>
        <v>-127.71971742147954</v>
      </c>
      <c r="AN2064">
        <f t="shared" si="1247"/>
        <v>-0.8660254037844386</v>
      </c>
      <c r="AO2064">
        <f t="shared" si="1208"/>
        <v>1.0395338265577054</v>
      </c>
      <c r="AP2064">
        <f t="shared" si="1209"/>
        <v>-89</v>
      </c>
      <c r="AQ2064">
        <f t="shared" si="1248"/>
        <v>-82</v>
      </c>
      <c r="AS2064">
        <f t="shared" si="1210"/>
        <v>-130.30042177670057</v>
      </c>
      <c r="AU2064">
        <f t="shared" si="1249"/>
        <v>-0.93969262078590832</v>
      </c>
      <c r="AV2064">
        <f t="shared" si="1211"/>
        <v>0.92744864607528976</v>
      </c>
      <c r="AX2064">
        <f t="shared" si="1250"/>
        <v>-89</v>
      </c>
      <c r="AZ2064">
        <f t="shared" si="1212"/>
        <v>-86.007163390179755</v>
      </c>
      <c r="BB2064">
        <f t="shared" si="1251"/>
        <v>-0.98480775301220802</v>
      </c>
      <c r="BC2064">
        <f t="shared" si="1213"/>
        <v>0.78718340779353602</v>
      </c>
      <c r="BE2064">
        <f t="shared" si="1252"/>
        <v>-89</v>
      </c>
      <c r="BG2064">
        <f t="shared" si="1214"/>
        <v>-53.395307186413419</v>
      </c>
      <c r="BI2064">
        <f t="shared" si="1253"/>
        <v>-1</v>
      </c>
      <c r="BJ2064">
        <f t="shared" si="1215"/>
        <v>0.62300000000000011</v>
      </c>
      <c r="BL2064">
        <f t="shared" si="1254"/>
        <v>-89</v>
      </c>
      <c r="BN2064">
        <f t="shared" si="1216"/>
        <v>-31.111166351023765</v>
      </c>
      <c r="EL2064">
        <v>-89</v>
      </c>
      <c r="EM2064">
        <f t="shared" si="1217"/>
        <v>-12.498378258637876</v>
      </c>
      <c r="EN2064">
        <f t="shared" si="1255"/>
        <v>1.1100000000000008</v>
      </c>
      <c r="EO2064" s="9">
        <f t="shared" si="1256"/>
        <v>-13</v>
      </c>
      <c r="EQ2064">
        <f t="shared" si="1257"/>
        <v>0.17364817766693033</v>
      </c>
      <c r="ER2064">
        <f t="shared" si="1218"/>
        <v>0.96900576884451739</v>
      </c>
      <c r="ES2064">
        <f t="shared" si="1219"/>
        <v>60.376526375099587</v>
      </c>
      <c r="ET2064">
        <f t="shared" si="1220"/>
        <v>60.376526375099566</v>
      </c>
      <c r="EU2064" s="9">
        <f t="shared" si="1258"/>
        <v>-26</v>
      </c>
      <c r="EW2064">
        <f t="shared" si="1259"/>
        <v>0.34202014332566871</v>
      </c>
      <c r="EX2064">
        <f t="shared" si="1221"/>
        <v>0.87744495470063677</v>
      </c>
      <c r="EZ2064">
        <f t="shared" si="1222"/>
        <v>57.497531468443704</v>
      </c>
      <c r="FB2064" s="9">
        <f t="shared" si="1277"/>
        <v>-39</v>
      </c>
      <c r="FD2064">
        <f t="shared" si="1260"/>
        <v>0.49999999999999994</v>
      </c>
      <c r="FE2064">
        <f t="shared" si="1223"/>
        <v>0.72952540378443875</v>
      </c>
      <c r="FG2064">
        <f t="shared" si="1224"/>
        <v>52.558204488495448</v>
      </c>
      <c r="FI2064" s="9">
        <f t="shared" si="1261"/>
        <v>-52</v>
      </c>
      <c r="FK2064">
        <f t="shared" si="1262"/>
        <v>0.64278760968653925</v>
      </c>
      <c r="FL2064">
        <f t="shared" si="1225"/>
        <v>0.53206975319307781</v>
      </c>
      <c r="FN2064">
        <f t="shared" si="1226"/>
        <v>45.318882823578598</v>
      </c>
      <c r="FP2064" s="9">
        <f t="shared" si="1263"/>
        <v>-67</v>
      </c>
      <c r="FQ2064" s="9">
        <f t="shared" si="1264"/>
        <v>-89</v>
      </c>
      <c r="FR2064">
        <f t="shared" si="1265"/>
        <v>0.76604444311897801</v>
      </c>
      <c r="FS2064">
        <f t="shared" si="1227"/>
        <v>0.28351276586373869</v>
      </c>
      <c r="FT2064">
        <f t="shared" si="1228"/>
        <v>41.056609136517267</v>
      </c>
      <c r="FU2064">
        <f t="shared" si="1266"/>
        <v>41.056609136517267</v>
      </c>
      <c r="FW2064" s="9">
        <f t="shared" si="1267"/>
        <v>-83</v>
      </c>
      <c r="FY2064">
        <f t="shared" si="1268"/>
        <v>0.8660254037844386</v>
      </c>
      <c r="FZ2064">
        <f t="shared" si="1229"/>
        <v>-3.1607595987587223E-3</v>
      </c>
      <c r="GB2064">
        <f t="shared" si="1230"/>
        <v>22.099252914857061</v>
      </c>
      <c r="GD2064" s="9">
        <f t="shared" si="1269"/>
        <v>-89</v>
      </c>
      <c r="GF2064">
        <f t="shared" si="1270"/>
        <v>0.93969262078590832</v>
      </c>
      <c r="GG2064">
        <f t="shared" si="1231"/>
        <v>-0.24340835942395206</v>
      </c>
      <c r="GI2064">
        <f t="shared" si="1232"/>
        <v>4.5959220998736328</v>
      </c>
      <c r="GK2064" s="9">
        <f t="shared" si="1271"/>
        <v>-89</v>
      </c>
      <c r="GM2064">
        <f t="shared" si="1272"/>
        <v>0.98480775301220802</v>
      </c>
      <c r="GN2064">
        <f t="shared" si="1233"/>
        <v>-0.43988705245967519</v>
      </c>
      <c r="GP2064">
        <f t="shared" si="1234"/>
        <v>-12.584711049658495</v>
      </c>
      <c r="GR2064" s="9">
        <f t="shared" si="1273"/>
        <v>-89</v>
      </c>
      <c r="GT2064">
        <f t="shared" si="1274"/>
        <v>0.98480775301220802</v>
      </c>
      <c r="GU2064">
        <f t="shared" si="1235"/>
        <v>-0.43988705245967519</v>
      </c>
      <c r="GW2064">
        <f t="shared" si="1236"/>
        <v>-12.584711049658495</v>
      </c>
      <c r="GY2064" s="9">
        <f t="shared" si="1275"/>
        <v>-89</v>
      </c>
      <c r="HA2064">
        <f t="shared" si="1276"/>
        <v>1</v>
      </c>
      <c r="HB2064">
        <f t="shared" si="1237"/>
        <v>-0.62299999999999989</v>
      </c>
      <c r="HD2064">
        <f t="shared" si="1238"/>
        <v>-31.111166351023726</v>
      </c>
    </row>
    <row r="2065" spans="1:212" x14ac:dyDescent="0.2">
      <c r="A2065">
        <v>-88</v>
      </c>
      <c r="B2065">
        <f t="shared" si="1193"/>
        <v>-88</v>
      </c>
      <c r="C2065">
        <f t="shared" si="1194"/>
        <v>-0.17364817766693033</v>
      </c>
      <c r="D2065">
        <f t="shared" si="1278"/>
        <v>0.99939419993623013</v>
      </c>
      <c r="E2065">
        <f t="shared" si="1239"/>
        <v>-12</v>
      </c>
      <c r="G2065">
        <f t="shared" si="1196"/>
        <v>-114.22554396381631</v>
      </c>
      <c r="M2065">
        <f t="shared" si="1197"/>
        <v>-0.34202014332566871</v>
      </c>
      <c r="N2065">
        <f t="shared" si="1198"/>
        <v>0.99954614586790047</v>
      </c>
      <c r="O2065">
        <f t="shared" si="1240"/>
        <v>-25</v>
      </c>
      <c r="P2065">
        <f t="shared" si="1199"/>
        <v>-130.27443428879607</v>
      </c>
      <c r="Q2065">
        <f t="shared" si="1200"/>
        <v>-130.27443428879607</v>
      </c>
      <c r="R2065">
        <f t="shared" si="1201"/>
        <v>-0.49999999999999994</v>
      </c>
      <c r="S2065">
        <f t="shared" si="1202"/>
        <v>1.1740254037844386</v>
      </c>
      <c r="U2065">
        <f t="shared" si="1241"/>
        <v>-38</v>
      </c>
      <c r="X2065">
        <f t="shared" si="1203"/>
        <v>-130.24602824735697</v>
      </c>
      <c r="Z2065">
        <f t="shared" si="1242"/>
        <v>-0.64278760968653925</v>
      </c>
      <c r="AA2065">
        <f t="shared" si="1204"/>
        <v>1.1620016106858861</v>
      </c>
      <c r="AB2065">
        <f t="shared" si="1243"/>
        <v>-88</v>
      </c>
      <c r="AC2065">
        <f t="shared" si="1244"/>
        <v>-51</v>
      </c>
      <c r="AE2065">
        <f t="shared" si="1205"/>
        <v>-121.84260227029674</v>
      </c>
      <c r="AG2065">
        <f t="shared" si="1245"/>
        <v>-0.76604444311897801</v>
      </c>
      <c r="AH2065">
        <f t="shared" si="1206"/>
        <v>1.1146709866478299</v>
      </c>
      <c r="AJ2065">
        <f t="shared" si="1246"/>
        <v>-66</v>
      </c>
      <c r="AL2065">
        <f t="shared" si="1207"/>
        <v>-127.71971742147954</v>
      </c>
      <c r="AN2065">
        <f t="shared" si="1247"/>
        <v>-0.8660254037844386</v>
      </c>
      <c r="AO2065">
        <f t="shared" si="1208"/>
        <v>1.0334716487312143</v>
      </c>
      <c r="AP2065">
        <f t="shared" si="1209"/>
        <v>-88</v>
      </c>
      <c r="AQ2065">
        <f t="shared" si="1248"/>
        <v>-82</v>
      </c>
      <c r="AS2065">
        <f t="shared" si="1210"/>
        <v>-130.30042177670057</v>
      </c>
      <c r="AU2065">
        <f t="shared" si="1249"/>
        <v>-0.93969262078590832</v>
      </c>
      <c r="AV2065">
        <f t="shared" si="1211"/>
        <v>0.9208707977297883</v>
      </c>
      <c r="AX2065">
        <f t="shared" si="1250"/>
        <v>-88</v>
      </c>
      <c r="AZ2065">
        <f t="shared" si="1212"/>
        <v>-83.587322029855386</v>
      </c>
      <c r="BB2065">
        <f t="shared" si="1251"/>
        <v>-0.98480775301220802</v>
      </c>
      <c r="BC2065">
        <f t="shared" si="1213"/>
        <v>0.78028975352245056</v>
      </c>
      <c r="BE2065">
        <f t="shared" si="1252"/>
        <v>-88</v>
      </c>
      <c r="BG2065">
        <f t="shared" si="1214"/>
        <v>-52.133390846316757</v>
      </c>
      <c r="BI2065">
        <f t="shared" si="1253"/>
        <v>-1</v>
      </c>
      <c r="BJ2065">
        <f t="shared" si="1215"/>
        <v>0.6160000000000001</v>
      </c>
      <c r="BL2065">
        <f t="shared" si="1254"/>
        <v>-88</v>
      </c>
      <c r="BN2065">
        <f t="shared" si="1216"/>
        <v>-30.321978284880736</v>
      </c>
      <c r="EL2065">
        <v>-88</v>
      </c>
      <c r="EM2065">
        <f t="shared" si="1217"/>
        <v>-12.498378551937208</v>
      </c>
      <c r="EN2065">
        <f t="shared" si="1255"/>
        <v>1.1200000000000008</v>
      </c>
      <c r="EO2065" s="9">
        <f t="shared" si="1256"/>
        <v>-13</v>
      </c>
      <c r="EQ2065">
        <f t="shared" si="1257"/>
        <v>0.17364817766693033</v>
      </c>
      <c r="ER2065">
        <f t="shared" si="1218"/>
        <v>0.96900576884451739</v>
      </c>
      <c r="ES2065">
        <f t="shared" si="1219"/>
        <v>60.376526375099587</v>
      </c>
      <c r="ET2065">
        <f t="shared" si="1220"/>
        <v>60.376526375099566</v>
      </c>
      <c r="EU2065" s="9">
        <f t="shared" si="1258"/>
        <v>-26</v>
      </c>
      <c r="EW2065">
        <f t="shared" si="1259"/>
        <v>0.34202014332566871</v>
      </c>
      <c r="EX2065">
        <f t="shared" si="1221"/>
        <v>0.87744495470063677</v>
      </c>
      <c r="EZ2065">
        <f t="shared" si="1222"/>
        <v>57.497531468443704</v>
      </c>
      <c r="FB2065" s="9">
        <f t="shared" si="1277"/>
        <v>-39</v>
      </c>
      <c r="FD2065">
        <f t="shared" si="1260"/>
        <v>0.49999999999999994</v>
      </c>
      <c r="FE2065">
        <f t="shared" si="1223"/>
        <v>0.72952540378443875</v>
      </c>
      <c r="FG2065">
        <f t="shared" si="1224"/>
        <v>52.558204488495448</v>
      </c>
      <c r="FI2065" s="9">
        <f t="shared" si="1261"/>
        <v>-52</v>
      </c>
      <c r="FK2065">
        <f t="shared" si="1262"/>
        <v>0.64278760968653925</v>
      </c>
      <c r="FL2065">
        <f t="shared" si="1225"/>
        <v>0.53206975319307781</v>
      </c>
      <c r="FN2065">
        <f t="shared" si="1226"/>
        <v>45.318882823578598</v>
      </c>
      <c r="FP2065" s="9">
        <f t="shared" si="1263"/>
        <v>-67</v>
      </c>
      <c r="FQ2065" s="9">
        <f t="shared" si="1264"/>
        <v>-88</v>
      </c>
      <c r="FR2065">
        <f t="shared" si="1265"/>
        <v>0.76604444311897801</v>
      </c>
      <c r="FS2065">
        <f t="shared" si="1227"/>
        <v>0.28351276586373869</v>
      </c>
      <c r="FT2065">
        <f t="shared" si="1228"/>
        <v>40.885953395806439</v>
      </c>
      <c r="FU2065">
        <f t="shared" si="1266"/>
        <v>40.885953395806439</v>
      </c>
      <c r="FW2065" s="9">
        <f t="shared" si="1267"/>
        <v>-83</v>
      </c>
      <c r="FY2065">
        <f t="shared" si="1268"/>
        <v>0.8660254037844386</v>
      </c>
      <c r="FZ2065">
        <f t="shared" si="1229"/>
        <v>-3.1607595987587223E-3</v>
      </c>
      <c r="GB2065">
        <f t="shared" si="1230"/>
        <v>22.099252914857061</v>
      </c>
      <c r="GD2065" s="9">
        <f t="shared" si="1269"/>
        <v>-88</v>
      </c>
      <c r="GF2065">
        <f t="shared" si="1270"/>
        <v>0.93969262078590832</v>
      </c>
      <c r="GG2065">
        <f t="shared" si="1231"/>
        <v>-0.23683051107845071</v>
      </c>
      <c r="GI2065">
        <f t="shared" si="1232"/>
        <v>4.8432798562451218</v>
      </c>
      <c r="GK2065" s="9">
        <f t="shared" si="1271"/>
        <v>-88</v>
      </c>
      <c r="GM2065">
        <f t="shared" si="1272"/>
        <v>0.98480775301220802</v>
      </c>
      <c r="GN2065">
        <f t="shared" si="1233"/>
        <v>-0.43299339818858973</v>
      </c>
      <c r="GP2065">
        <f t="shared" si="1234"/>
        <v>-12.099629299831804</v>
      </c>
      <c r="GR2065" s="9">
        <f t="shared" si="1273"/>
        <v>-88</v>
      </c>
      <c r="GT2065">
        <f t="shared" si="1274"/>
        <v>0.98480775301220802</v>
      </c>
      <c r="GU2065">
        <f t="shared" si="1235"/>
        <v>-0.43299339818858973</v>
      </c>
      <c r="GW2065">
        <f t="shared" si="1236"/>
        <v>-12.099629299831804</v>
      </c>
      <c r="GY2065" s="9">
        <f t="shared" si="1275"/>
        <v>-88</v>
      </c>
      <c r="HA2065">
        <f t="shared" si="1276"/>
        <v>1</v>
      </c>
      <c r="HB2065">
        <f t="shared" si="1237"/>
        <v>-0.61599999999999988</v>
      </c>
      <c r="HD2065">
        <f t="shared" si="1238"/>
        <v>-30.321978284880693</v>
      </c>
    </row>
    <row r="2066" spans="1:212" x14ac:dyDescent="0.2">
      <c r="A2066">
        <v>-87</v>
      </c>
      <c r="B2066">
        <f t="shared" si="1193"/>
        <v>-87</v>
      </c>
      <c r="C2066">
        <f t="shared" si="1194"/>
        <v>-0.17364817766693033</v>
      </c>
      <c r="D2066">
        <f t="shared" si="1278"/>
        <v>0.99939419993623013</v>
      </c>
      <c r="E2066">
        <f t="shared" si="1239"/>
        <v>-12</v>
      </c>
      <c r="G2066">
        <f t="shared" si="1196"/>
        <v>-114.22554396381631</v>
      </c>
      <c r="M2066">
        <f t="shared" si="1197"/>
        <v>-0.34202014332566871</v>
      </c>
      <c r="N2066">
        <f t="shared" si="1198"/>
        <v>0.99954614586790047</v>
      </c>
      <c r="O2066">
        <f t="shared" si="1240"/>
        <v>-25</v>
      </c>
      <c r="P2066">
        <f t="shared" si="1199"/>
        <v>-130.27443428879607</v>
      </c>
      <c r="Q2066">
        <f t="shared" si="1200"/>
        <v>-130.27443428879607</v>
      </c>
      <c r="R2066">
        <f t="shared" si="1201"/>
        <v>-0.49999999999999994</v>
      </c>
      <c r="S2066">
        <f t="shared" si="1202"/>
        <v>1.1705254037844388</v>
      </c>
      <c r="U2066">
        <f t="shared" si="1241"/>
        <v>-38</v>
      </c>
      <c r="X2066">
        <f t="shared" si="1203"/>
        <v>-130.24602824735697</v>
      </c>
      <c r="Z2066">
        <f t="shared" si="1242"/>
        <v>-0.64278760968653925</v>
      </c>
      <c r="AA2066">
        <f t="shared" si="1204"/>
        <v>1.1575020974180803</v>
      </c>
      <c r="AB2066">
        <f t="shared" si="1243"/>
        <v>-87</v>
      </c>
      <c r="AC2066">
        <f t="shared" si="1244"/>
        <v>-51</v>
      </c>
      <c r="AE2066">
        <f t="shared" si="1205"/>
        <v>-121.84260227029674</v>
      </c>
      <c r="AG2066">
        <f t="shared" si="1245"/>
        <v>-0.76604444311897801</v>
      </c>
      <c r="AH2066">
        <f t="shared" si="1206"/>
        <v>1.1093086755459969</v>
      </c>
      <c r="AJ2066">
        <f t="shared" si="1246"/>
        <v>-66</v>
      </c>
      <c r="AL2066">
        <f t="shared" si="1207"/>
        <v>-127.71971742147954</v>
      </c>
      <c r="AN2066">
        <f t="shared" si="1247"/>
        <v>-0.8660254037844386</v>
      </c>
      <c r="AO2066">
        <f t="shared" si="1208"/>
        <v>1.0274094709047232</v>
      </c>
      <c r="AP2066">
        <f t="shared" si="1209"/>
        <v>-87</v>
      </c>
      <c r="AQ2066">
        <f t="shared" si="1248"/>
        <v>-82</v>
      </c>
      <c r="AS2066">
        <f t="shared" si="1210"/>
        <v>-130.30042177670057</v>
      </c>
      <c r="AU2066">
        <f t="shared" si="1249"/>
        <v>-0.93969262078590832</v>
      </c>
      <c r="AV2066">
        <f t="shared" si="1211"/>
        <v>0.91429294938428707</v>
      </c>
      <c r="AX2066">
        <f t="shared" si="1250"/>
        <v>-87</v>
      </c>
      <c r="AZ2066">
        <f t="shared" si="1212"/>
        <v>-81.278711922249897</v>
      </c>
      <c r="BB2066">
        <f t="shared" si="1251"/>
        <v>-0.98480775301220802</v>
      </c>
      <c r="BC2066">
        <f t="shared" si="1213"/>
        <v>0.7733960992513651</v>
      </c>
      <c r="BE2066">
        <f t="shared" si="1252"/>
        <v>-87</v>
      </c>
      <c r="BG2066">
        <f t="shared" si="1214"/>
        <v>-50.899661833209031</v>
      </c>
      <c r="BI2066">
        <f t="shared" si="1253"/>
        <v>-1</v>
      </c>
      <c r="BJ2066">
        <f t="shared" si="1215"/>
        <v>0.6090000000000001</v>
      </c>
      <c r="BL2066">
        <f t="shared" si="1254"/>
        <v>-87</v>
      </c>
      <c r="BN2066">
        <f t="shared" si="1216"/>
        <v>-29.547111238993008</v>
      </c>
      <c r="EL2066">
        <v>-87</v>
      </c>
      <c r="EM2066">
        <f t="shared" si="1217"/>
        <v>-12.498378806919353</v>
      </c>
      <c r="EN2066">
        <f t="shared" si="1255"/>
        <v>1.1300000000000008</v>
      </c>
      <c r="EO2066" s="9">
        <f t="shared" si="1256"/>
        <v>-13</v>
      </c>
      <c r="EQ2066">
        <f t="shared" si="1257"/>
        <v>0.17364817766693033</v>
      </c>
      <c r="ER2066">
        <f t="shared" si="1218"/>
        <v>0.96900576884451739</v>
      </c>
      <c r="ES2066">
        <f t="shared" si="1219"/>
        <v>60.376526375099587</v>
      </c>
      <c r="ET2066">
        <f t="shared" si="1220"/>
        <v>60.376526375099566</v>
      </c>
      <c r="EU2066" s="9">
        <f t="shared" si="1258"/>
        <v>-26</v>
      </c>
      <c r="EW2066">
        <f t="shared" si="1259"/>
        <v>0.34202014332566871</v>
      </c>
      <c r="EX2066">
        <f t="shared" si="1221"/>
        <v>0.87744495470063677</v>
      </c>
      <c r="EZ2066">
        <f t="shared" si="1222"/>
        <v>57.497531468443704</v>
      </c>
      <c r="FB2066" s="9">
        <f t="shared" si="1277"/>
        <v>-39</v>
      </c>
      <c r="FD2066">
        <f t="shared" si="1260"/>
        <v>0.49999999999999994</v>
      </c>
      <c r="FE2066">
        <f t="shared" si="1223"/>
        <v>0.72952540378443875</v>
      </c>
      <c r="FG2066">
        <f t="shared" si="1224"/>
        <v>52.558204488495448</v>
      </c>
      <c r="FI2066" s="9">
        <f t="shared" si="1261"/>
        <v>-52</v>
      </c>
      <c r="FK2066">
        <f t="shared" si="1262"/>
        <v>0.64278760968653925</v>
      </c>
      <c r="FL2066">
        <f t="shared" si="1225"/>
        <v>0.53206975319307781</v>
      </c>
      <c r="FN2066">
        <f t="shared" si="1226"/>
        <v>45.318882823578598</v>
      </c>
      <c r="FP2066" s="9">
        <f t="shared" si="1263"/>
        <v>-67</v>
      </c>
      <c r="FQ2066" s="9">
        <f t="shared" si="1264"/>
        <v>-87</v>
      </c>
      <c r="FR2066">
        <f t="shared" si="1265"/>
        <v>0.76604444311897801</v>
      </c>
      <c r="FS2066">
        <f t="shared" si="1227"/>
        <v>0.28351276586373869</v>
      </c>
      <c r="FT2066">
        <f t="shared" si="1228"/>
        <v>40.709691480805176</v>
      </c>
      <c r="FU2066">
        <f t="shared" si="1266"/>
        <v>40.709691480805176</v>
      </c>
      <c r="FW2066" s="9">
        <f t="shared" si="1267"/>
        <v>-83</v>
      </c>
      <c r="FY2066">
        <f t="shared" si="1268"/>
        <v>0.8660254037844386</v>
      </c>
      <c r="FZ2066">
        <f t="shared" si="1229"/>
        <v>-3.1607595987587223E-3</v>
      </c>
      <c r="GB2066">
        <f t="shared" si="1230"/>
        <v>22.099252914857061</v>
      </c>
      <c r="GD2066" s="9">
        <f t="shared" si="1269"/>
        <v>-87</v>
      </c>
      <c r="GF2066">
        <f t="shared" si="1270"/>
        <v>0.93969262078590832</v>
      </c>
      <c r="GG2066">
        <f t="shared" si="1231"/>
        <v>-0.23025266273294936</v>
      </c>
      <c r="GI2066">
        <f t="shared" si="1232"/>
        <v>5.0834647332306169</v>
      </c>
      <c r="GK2066" s="9">
        <f t="shared" si="1271"/>
        <v>-87</v>
      </c>
      <c r="GM2066">
        <f t="shared" si="1272"/>
        <v>0.98480775301220802</v>
      </c>
      <c r="GN2066">
        <f t="shared" si="1233"/>
        <v>-0.42609974391750427</v>
      </c>
      <c r="GP2066">
        <f t="shared" si="1234"/>
        <v>-11.623960260876011</v>
      </c>
      <c r="GR2066" s="9">
        <f t="shared" si="1273"/>
        <v>-87</v>
      </c>
      <c r="GT2066">
        <f t="shared" si="1274"/>
        <v>0.98480775301220802</v>
      </c>
      <c r="GU2066">
        <f t="shared" si="1235"/>
        <v>-0.42609974391750427</v>
      </c>
      <c r="GW2066">
        <f t="shared" si="1236"/>
        <v>-11.623960260876011</v>
      </c>
      <c r="GY2066" s="9">
        <f t="shared" si="1275"/>
        <v>-87</v>
      </c>
      <c r="HA2066">
        <f t="shared" si="1276"/>
        <v>1</v>
      </c>
      <c r="HB2066">
        <f t="shared" si="1237"/>
        <v>-0.60899999999999987</v>
      </c>
      <c r="HD2066">
        <f t="shared" si="1238"/>
        <v>-29.547111238992976</v>
      </c>
    </row>
    <row r="2067" spans="1:212" x14ac:dyDescent="0.2">
      <c r="A2067">
        <v>-86</v>
      </c>
      <c r="B2067">
        <f t="shared" si="1193"/>
        <v>-86</v>
      </c>
      <c r="C2067">
        <f t="shared" si="1194"/>
        <v>-0.17364817766693033</v>
      </c>
      <c r="D2067">
        <f t="shared" si="1278"/>
        <v>0.99939419993623013</v>
      </c>
      <c r="E2067">
        <f t="shared" si="1239"/>
        <v>-12</v>
      </c>
      <c r="G2067">
        <f t="shared" si="1196"/>
        <v>-114.22554396381631</v>
      </c>
      <c r="M2067">
        <f t="shared" si="1197"/>
        <v>-0.34202014332566871</v>
      </c>
      <c r="N2067">
        <f t="shared" si="1198"/>
        <v>0.99954614586790047</v>
      </c>
      <c r="O2067">
        <f t="shared" si="1240"/>
        <v>-25</v>
      </c>
      <c r="P2067">
        <f t="shared" si="1199"/>
        <v>-130.27443428879607</v>
      </c>
      <c r="Q2067">
        <f t="shared" si="1200"/>
        <v>-130.27443428879607</v>
      </c>
      <c r="R2067">
        <f t="shared" si="1201"/>
        <v>-0.49999999999999994</v>
      </c>
      <c r="S2067">
        <f t="shared" si="1202"/>
        <v>1.1670254037844388</v>
      </c>
      <c r="U2067">
        <f t="shared" si="1241"/>
        <v>-38</v>
      </c>
      <c r="X2067">
        <f t="shared" si="1203"/>
        <v>-130.24602824735697</v>
      </c>
      <c r="Z2067">
        <f t="shared" si="1242"/>
        <v>-0.64278760968653925</v>
      </c>
      <c r="AA2067">
        <f t="shared" si="1204"/>
        <v>1.1530025841502747</v>
      </c>
      <c r="AB2067">
        <f t="shared" si="1243"/>
        <v>-86</v>
      </c>
      <c r="AC2067">
        <f t="shared" si="1244"/>
        <v>-51</v>
      </c>
      <c r="AE2067">
        <f t="shared" si="1205"/>
        <v>-121.84260227029674</v>
      </c>
      <c r="AG2067">
        <f t="shared" si="1245"/>
        <v>-0.76604444311897801</v>
      </c>
      <c r="AH2067">
        <f t="shared" si="1206"/>
        <v>1.1039463644441641</v>
      </c>
      <c r="AJ2067">
        <f t="shared" si="1246"/>
        <v>-66</v>
      </c>
      <c r="AL2067">
        <f t="shared" si="1207"/>
        <v>-127.71971742147954</v>
      </c>
      <c r="AN2067">
        <f t="shared" si="1247"/>
        <v>-0.8660254037844386</v>
      </c>
      <c r="AO2067">
        <f t="shared" si="1208"/>
        <v>1.0213472930782321</v>
      </c>
      <c r="AP2067">
        <f t="shared" si="1209"/>
        <v>-86</v>
      </c>
      <c r="AQ2067">
        <f t="shared" si="1248"/>
        <v>-82</v>
      </c>
      <c r="AS2067">
        <f t="shared" si="1210"/>
        <v>-130.30042177670057</v>
      </c>
      <c r="AU2067">
        <f t="shared" si="1249"/>
        <v>-0.93969262078590832</v>
      </c>
      <c r="AV2067">
        <f t="shared" si="1211"/>
        <v>0.90771510103878561</v>
      </c>
      <c r="AX2067">
        <f t="shared" si="1250"/>
        <v>-86</v>
      </c>
      <c r="AZ2067">
        <f t="shared" si="1212"/>
        <v>-79.069254885302811</v>
      </c>
      <c r="BB2067">
        <f t="shared" si="1251"/>
        <v>-0.98480775301220802</v>
      </c>
      <c r="BC2067">
        <f t="shared" si="1213"/>
        <v>0.76650244498027964</v>
      </c>
      <c r="BE2067">
        <f t="shared" si="1252"/>
        <v>-86</v>
      </c>
      <c r="BG2067">
        <f t="shared" si="1214"/>
        <v>-49.693000325735284</v>
      </c>
      <c r="BI2067">
        <f t="shared" si="1253"/>
        <v>-1</v>
      </c>
      <c r="BJ2067">
        <f t="shared" si="1215"/>
        <v>0.60200000000000009</v>
      </c>
      <c r="BL2067">
        <f t="shared" si="1254"/>
        <v>-86</v>
      </c>
      <c r="BN2067">
        <f t="shared" si="1216"/>
        <v>-28.78627337108118</v>
      </c>
      <c r="EL2067">
        <v>-86</v>
      </c>
      <c r="EM2067">
        <f t="shared" si="1217"/>
        <v>-12.498379028590259</v>
      </c>
      <c r="EN2067">
        <f t="shared" si="1255"/>
        <v>1.1400000000000008</v>
      </c>
      <c r="EO2067" s="9">
        <f t="shared" si="1256"/>
        <v>-13</v>
      </c>
      <c r="EQ2067">
        <f t="shared" si="1257"/>
        <v>0.17364817766693033</v>
      </c>
      <c r="ER2067">
        <f t="shared" si="1218"/>
        <v>0.96900576884451739</v>
      </c>
      <c r="ES2067">
        <f t="shared" si="1219"/>
        <v>60.376526375099587</v>
      </c>
      <c r="ET2067">
        <f t="shared" si="1220"/>
        <v>60.376526375099566</v>
      </c>
      <c r="EU2067" s="9">
        <f t="shared" si="1258"/>
        <v>-26</v>
      </c>
      <c r="EW2067">
        <f t="shared" si="1259"/>
        <v>0.34202014332566871</v>
      </c>
      <c r="EX2067">
        <f t="shared" si="1221"/>
        <v>0.87744495470063677</v>
      </c>
      <c r="EZ2067">
        <f t="shared" si="1222"/>
        <v>57.497531468443704</v>
      </c>
      <c r="FB2067" s="9">
        <f t="shared" si="1277"/>
        <v>-39</v>
      </c>
      <c r="FD2067">
        <f t="shared" si="1260"/>
        <v>0.49999999999999994</v>
      </c>
      <c r="FE2067">
        <f t="shared" si="1223"/>
        <v>0.72952540378443875</v>
      </c>
      <c r="FG2067">
        <f t="shared" si="1224"/>
        <v>52.558204488495448</v>
      </c>
      <c r="FI2067" s="9">
        <f t="shared" si="1261"/>
        <v>-52</v>
      </c>
      <c r="FK2067">
        <f t="shared" si="1262"/>
        <v>0.64278760968653925</v>
      </c>
      <c r="FL2067">
        <f t="shared" si="1225"/>
        <v>0.53206975319307781</v>
      </c>
      <c r="FN2067">
        <f t="shared" si="1226"/>
        <v>45.318882823578598</v>
      </c>
      <c r="FP2067" s="9">
        <f t="shared" si="1263"/>
        <v>-67</v>
      </c>
      <c r="FQ2067" s="9">
        <f t="shared" si="1264"/>
        <v>-86</v>
      </c>
      <c r="FR2067">
        <f t="shared" si="1265"/>
        <v>0.76604444311897801</v>
      </c>
      <c r="FS2067">
        <f t="shared" si="1227"/>
        <v>0.28351276586373869</v>
      </c>
      <c r="FT2067">
        <f t="shared" si="1228"/>
        <v>40.527807226256066</v>
      </c>
      <c r="FU2067">
        <f t="shared" si="1266"/>
        <v>40.527807226256066</v>
      </c>
      <c r="FW2067" s="9">
        <f t="shared" si="1267"/>
        <v>-83</v>
      </c>
      <c r="FY2067">
        <f t="shared" si="1268"/>
        <v>0.8660254037844386</v>
      </c>
      <c r="FZ2067">
        <f t="shared" si="1229"/>
        <v>-3.1607595987587223E-3</v>
      </c>
      <c r="GB2067">
        <f t="shared" si="1230"/>
        <v>22.099252914857061</v>
      </c>
      <c r="GD2067" s="9">
        <f t="shared" si="1269"/>
        <v>-86</v>
      </c>
      <c r="GF2067">
        <f t="shared" si="1270"/>
        <v>0.93969262078590832</v>
      </c>
      <c r="GG2067">
        <f t="shared" si="1231"/>
        <v>-0.22367481438744802</v>
      </c>
      <c r="GI2067">
        <f t="shared" si="1232"/>
        <v>5.3165116118761615</v>
      </c>
      <c r="GK2067" s="9">
        <f t="shared" si="1271"/>
        <v>-86</v>
      </c>
      <c r="GM2067">
        <f t="shared" si="1272"/>
        <v>0.98480775301220802</v>
      </c>
      <c r="GN2067">
        <f t="shared" si="1233"/>
        <v>-0.41920608964641881</v>
      </c>
      <c r="GP2067">
        <f t="shared" si="1234"/>
        <v>-11.157601942985382</v>
      </c>
      <c r="GR2067" s="9">
        <f t="shared" si="1273"/>
        <v>-86</v>
      </c>
      <c r="GT2067">
        <f t="shared" si="1274"/>
        <v>0.98480775301220802</v>
      </c>
      <c r="GU2067">
        <f t="shared" si="1235"/>
        <v>-0.41920608964641881</v>
      </c>
      <c r="GW2067">
        <f t="shared" si="1236"/>
        <v>-11.157601942985382</v>
      </c>
      <c r="GY2067" s="9">
        <f t="shared" si="1275"/>
        <v>-86</v>
      </c>
      <c r="HA2067">
        <f t="shared" si="1276"/>
        <v>1</v>
      </c>
      <c r="HB2067">
        <f t="shared" si="1237"/>
        <v>-0.60199999999999987</v>
      </c>
      <c r="HD2067">
        <f t="shared" si="1238"/>
        <v>-28.786273371081148</v>
      </c>
    </row>
    <row r="2068" spans="1:212" x14ac:dyDescent="0.2">
      <c r="A2068">
        <v>-85</v>
      </c>
      <c r="B2068">
        <f t="shared" si="1193"/>
        <v>-85</v>
      </c>
      <c r="C2068">
        <f t="shared" si="1194"/>
        <v>-0.17364817766693033</v>
      </c>
      <c r="D2068">
        <f t="shared" si="1278"/>
        <v>0.99939419993623013</v>
      </c>
      <c r="E2068">
        <f t="shared" si="1239"/>
        <v>-12</v>
      </c>
      <c r="G2068">
        <f t="shared" si="1196"/>
        <v>-114.22554396381631</v>
      </c>
      <c r="M2068">
        <f t="shared" si="1197"/>
        <v>-0.34202014332566871</v>
      </c>
      <c r="N2068">
        <f t="shared" si="1198"/>
        <v>0.99954614586790047</v>
      </c>
      <c r="O2068">
        <f t="shared" si="1240"/>
        <v>-25</v>
      </c>
      <c r="P2068">
        <f t="shared" si="1199"/>
        <v>-130.27443428879607</v>
      </c>
      <c r="Q2068">
        <f t="shared" si="1200"/>
        <v>-130.27443428879607</v>
      </c>
      <c r="R2068">
        <f t="shared" si="1201"/>
        <v>-0.49999999999999994</v>
      </c>
      <c r="S2068">
        <f t="shared" si="1202"/>
        <v>1.1635254037844387</v>
      </c>
      <c r="U2068">
        <f t="shared" si="1241"/>
        <v>-38</v>
      </c>
      <c r="X2068">
        <f t="shared" si="1203"/>
        <v>-130.24602824735697</v>
      </c>
      <c r="Z2068">
        <f t="shared" si="1242"/>
        <v>-0.64278760968653925</v>
      </c>
      <c r="AA2068">
        <f t="shared" si="1204"/>
        <v>1.1485030708824688</v>
      </c>
      <c r="AB2068">
        <f t="shared" si="1243"/>
        <v>-85</v>
      </c>
      <c r="AC2068">
        <f t="shared" si="1244"/>
        <v>-51</v>
      </c>
      <c r="AE2068">
        <f t="shared" si="1205"/>
        <v>-121.84260227029674</v>
      </c>
      <c r="AG2068">
        <f t="shared" si="1245"/>
        <v>-0.76604444311897801</v>
      </c>
      <c r="AH2068">
        <f t="shared" si="1206"/>
        <v>1.0985840533423312</v>
      </c>
      <c r="AJ2068">
        <f t="shared" si="1246"/>
        <v>-66</v>
      </c>
      <c r="AL2068">
        <f t="shared" si="1207"/>
        <v>-127.71971742147954</v>
      </c>
      <c r="AN2068">
        <f t="shared" si="1247"/>
        <v>-0.8660254037844386</v>
      </c>
      <c r="AO2068">
        <f t="shared" si="1208"/>
        <v>1.015285115251741</v>
      </c>
      <c r="AP2068">
        <f t="shared" si="1209"/>
        <v>-85</v>
      </c>
      <c r="AQ2068">
        <f t="shared" si="1248"/>
        <v>-82</v>
      </c>
      <c r="AS2068">
        <f t="shared" si="1210"/>
        <v>-130.30042177670057</v>
      </c>
      <c r="AU2068">
        <f t="shared" si="1249"/>
        <v>-0.93969262078590832</v>
      </c>
      <c r="AV2068">
        <f t="shared" si="1211"/>
        <v>0.90113725269328437</v>
      </c>
      <c r="AX2068">
        <f t="shared" si="1250"/>
        <v>-85</v>
      </c>
      <c r="AZ2068">
        <f t="shared" si="1212"/>
        <v>-76.948978359770919</v>
      </c>
      <c r="BB2068">
        <f t="shared" si="1251"/>
        <v>-0.98480775301220802</v>
      </c>
      <c r="BC2068">
        <f t="shared" si="1213"/>
        <v>0.75960879070919418</v>
      </c>
      <c r="BE2068">
        <f t="shared" si="1252"/>
        <v>-85</v>
      </c>
      <c r="BG2068">
        <f t="shared" si="1214"/>
        <v>-48.512367745016483</v>
      </c>
      <c r="BI2068">
        <f t="shared" si="1253"/>
        <v>-1</v>
      </c>
      <c r="BJ2068">
        <f t="shared" si="1215"/>
        <v>0.59500000000000008</v>
      </c>
      <c r="BL2068">
        <f t="shared" si="1254"/>
        <v>-85</v>
      </c>
      <c r="BN2068">
        <f t="shared" si="1216"/>
        <v>-28.039185788981616</v>
      </c>
      <c r="EL2068">
        <v>-85</v>
      </c>
      <c r="EM2068">
        <f t="shared" si="1217"/>
        <v>-12.498379221301626</v>
      </c>
      <c r="EN2068">
        <f t="shared" si="1255"/>
        <v>1.1500000000000008</v>
      </c>
      <c r="EO2068" s="9">
        <f t="shared" si="1256"/>
        <v>-13</v>
      </c>
      <c r="EQ2068">
        <f t="shared" si="1257"/>
        <v>0.17364817766693033</v>
      </c>
      <c r="ER2068">
        <f t="shared" si="1218"/>
        <v>0.96900576884451739</v>
      </c>
      <c r="ES2068">
        <f t="shared" si="1219"/>
        <v>60.376526375099587</v>
      </c>
      <c r="ET2068">
        <f t="shared" si="1220"/>
        <v>60.376526375099566</v>
      </c>
      <c r="EU2068" s="9">
        <f t="shared" si="1258"/>
        <v>-26</v>
      </c>
      <c r="EW2068">
        <f t="shared" si="1259"/>
        <v>0.34202014332566871</v>
      </c>
      <c r="EX2068">
        <f t="shared" si="1221"/>
        <v>0.87744495470063677</v>
      </c>
      <c r="EZ2068">
        <f t="shared" si="1222"/>
        <v>57.497531468443704</v>
      </c>
      <c r="FB2068" s="9">
        <f t="shared" si="1277"/>
        <v>-39</v>
      </c>
      <c r="FD2068">
        <f t="shared" si="1260"/>
        <v>0.49999999999999994</v>
      </c>
      <c r="FE2068">
        <f t="shared" si="1223"/>
        <v>0.72952540378443875</v>
      </c>
      <c r="FG2068">
        <f t="shared" si="1224"/>
        <v>52.558204488495448</v>
      </c>
      <c r="FI2068" s="9">
        <f t="shared" si="1261"/>
        <v>-52</v>
      </c>
      <c r="FK2068">
        <f t="shared" si="1262"/>
        <v>0.64278760968653925</v>
      </c>
      <c r="FL2068">
        <f t="shared" si="1225"/>
        <v>0.53206975319307781</v>
      </c>
      <c r="FN2068">
        <f t="shared" si="1226"/>
        <v>45.318882823578598</v>
      </c>
      <c r="FP2068" s="9">
        <f t="shared" si="1263"/>
        <v>-67</v>
      </c>
      <c r="FQ2068" s="9">
        <f t="shared" si="1264"/>
        <v>-85</v>
      </c>
      <c r="FR2068">
        <f t="shared" si="1265"/>
        <v>0.76604444311897801</v>
      </c>
      <c r="FS2068">
        <f t="shared" si="1227"/>
        <v>0.28351276586373869</v>
      </c>
      <c r="FT2068">
        <f t="shared" si="1228"/>
        <v>40.34028388604527</v>
      </c>
      <c r="FU2068">
        <f t="shared" si="1266"/>
        <v>40.34028388604527</v>
      </c>
      <c r="FW2068" s="9">
        <f t="shared" si="1267"/>
        <v>-83</v>
      </c>
      <c r="FY2068">
        <f t="shared" si="1268"/>
        <v>0.8660254037844386</v>
      </c>
      <c r="FZ2068">
        <f t="shared" si="1229"/>
        <v>-3.1607595987587223E-3</v>
      </c>
      <c r="GB2068">
        <f t="shared" si="1230"/>
        <v>22.099252914857061</v>
      </c>
      <c r="GD2068" s="9">
        <f t="shared" si="1269"/>
        <v>-85</v>
      </c>
      <c r="GF2068">
        <f t="shared" si="1270"/>
        <v>0.93969262078590832</v>
      </c>
      <c r="GG2068">
        <f t="shared" si="1231"/>
        <v>-0.21709696604194667</v>
      </c>
      <c r="GI2068">
        <f t="shared" si="1232"/>
        <v>5.5424541207452354</v>
      </c>
      <c r="GK2068" s="9">
        <f t="shared" si="1271"/>
        <v>-85</v>
      </c>
      <c r="GM2068">
        <f t="shared" si="1272"/>
        <v>0.98480775301220802</v>
      </c>
      <c r="GN2068">
        <f t="shared" si="1233"/>
        <v>-0.41231243537533335</v>
      </c>
      <c r="GP2068">
        <f t="shared" si="1234"/>
        <v>-10.700455778302382</v>
      </c>
      <c r="GR2068" s="9">
        <f t="shared" si="1273"/>
        <v>-85</v>
      </c>
      <c r="GT2068">
        <f t="shared" si="1274"/>
        <v>0.98480775301220802</v>
      </c>
      <c r="GU2068">
        <f t="shared" si="1235"/>
        <v>-0.41231243537533335</v>
      </c>
      <c r="GW2068">
        <f t="shared" si="1236"/>
        <v>-10.700455778302382</v>
      </c>
      <c r="GY2068" s="9">
        <f t="shared" si="1275"/>
        <v>-85</v>
      </c>
      <c r="HA2068">
        <f t="shared" si="1276"/>
        <v>1</v>
      </c>
      <c r="HB2068">
        <f t="shared" si="1237"/>
        <v>-0.59499999999999986</v>
      </c>
      <c r="HD2068">
        <f t="shared" si="1238"/>
        <v>-28.039185788981577</v>
      </c>
    </row>
    <row r="2069" spans="1:212" x14ac:dyDescent="0.2">
      <c r="A2069">
        <v>-84</v>
      </c>
      <c r="B2069">
        <f t="shared" si="1193"/>
        <v>-84</v>
      </c>
      <c r="C2069">
        <f t="shared" si="1194"/>
        <v>-0.17364817766693033</v>
      </c>
      <c r="D2069">
        <f t="shared" si="1278"/>
        <v>0.99939419993623013</v>
      </c>
      <c r="E2069">
        <f t="shared" si="1239"/>
        <v>-12</v>
      </c>
      <c r="G2069">
        <f t="shared" si="1196"/>
        <v>-114.22554396381631</v>
      </c>
      <c r="M2069">
        <f t="shared" si="1197"/>
        <v>-0.34202014332566871</v>
      </c>
      <c r="N2069">
        <f t="shared" si="1198"/>
        <v>0.99954614586790047</v>
      </c>
      <c r="O2069">
        <f t="shared" si="1240"/>
        <v>-25</v>
      </c>
      <c r="P2069">
        <f t="shared" si="1199"/>
        <v>-130.27443428879607</v>
      </c>
      <c r="Q2069">
        <f t="shared" si="1200"/>
        <v>-130.27443428879607</v>
      </c>
      <c r="R2069">
        <f t="shared" si="1201"/>
        <v>-0.49999999999999994</v>
      </c>
      <c r="S2069">
        <f t="shared" si="1202"/>
        <v>1.1600254037844386</v>
      </c>
      <c r="U2069">
        <f t="shared" si="1241"/>
        <v>-38</v>
      </c>
      <c r="X2069">
        <f t="shared" si="1203"/>
        <v>-130.24602824735697</v>
      </c>
      <c r="Z2069">
        <f t="shared" si="1242"/>
        <v>-0.64278760968653925</v>
      </c>
      <c r="AA2069">
        <f t="shared" si="1204"/>
        <v>1.144003557614663</v>
      </c>
      <c r="AB2069">
        <f t="shared" si="1243"/>
        <v>-84</v>
      </c>
      <c r="AC2069">
        <f t="shared" si="1244"/>
        <v>-51</v>
      </c>
      <c r="AE2069">
        <f t="shared" si="1205"/>
        <v>-121.84260227029674</v>
      </c>
      <c r="AG2069">
        <f t="shared" si="1245"/>
        <v>-0.76604444311897801</v>
      </c>
      <c r="AH2069">
        <f t="shared" si="1206"/>
        <v>1.0932217422404984</v>
      </c>
      <c r="AJ2069">
        <f t="shared" si="1246"/>
        <v>-66</v>
      </c>
      <c r="AL2069">
        <f t="shared" si="1207"/>
        <v>-127.71971742147954</v>
      </c>
      <c r="AN2069">
        <f t="shared" si="1247"/>
        <v>-0.8660254037844386</v>
      </c>
      <c r="AO2069">
        <f t="shared" si="1208"/>
        <v>1.0092229374252502</v>
      </c>
      <c r="AP2069">
        <f t="shared" si="1209"/>
        <v>-84</v>
      </c>
      <c r="AQ2069">
        <f t="shared" si="1248"/>
        <v>-82</v>
      </c>
      <c r="AS2069">
        <f t="shared" si="1210"/>
        <v>-130.30042177670057</v>
      </c>
      <c r="AU2069">
        <f t="shared" si="1249"/>
        <v>-0.93969262078590832</v>
      </c>
      <c r="AV2069">
        <f t="shared" si="1211"/>
        <v>0.89455940434778292</v>
      </c>
      <c r="AX2069">
        <f t="shared" si="1250"/>
        <v>-84</v>
      </c>
      <c r="AZ2069">
        <f t="shared" si="1212"/>
        <v>-74.909533311866923</v>
      </c>
      <c r="BB2069">
        <f t="shared" si="1251"/>
        <v>-0.98480775301220802</v>
      </c>
      <c r="BC2069">
        <f t="shared" si="1213"/>
        <v>0.75271513643810872</v>
      </c>
      <c r="BE2069">
        <f t="shared" si="1252"/>
        <v>-84</v>
      </c>
      <c r="BG2069">
        <f t="shared" si="1214"/>
        <v>-47.356798730522158</v>
      </c>
      <c r="BI2069">
        <f t="shared" si="1253"/>
        <v>-1</v>
      </c>
      <c r="BJ2069">
        <f t="shared" si="1215"/>
        <v>0.58800000000000008</v>
      </c>
      <c r="BL2069">
        <f t="shared" si="1254"/>
        <v>-84</v>
      </c>
      <c r="BN2069">
        <f t="shared" si="1216"/>
        <v>-27.305581788907535</v>
      </c>
      <c r="EL2069">
        <v>-84</v>
      </c>
      <c r="EM2069">
        <f t="shared" si="1217"/>
        <v>-12.498379388836865</v>
      </c>
      <c r="EN2069">
        <f t="shared" si="1255"/>
        <v>1.1600000000000008</v>
      </c>
      <c r="EO2069" s="9">
        <f t="shared" si="1256"/>
        <v>-13</v>
      </c>
      <c r="EQ2069">
        <f t="shared" si="1257"/>
        <v>0.17364817766693033</v>
      </c>
      <c r="ER2069">
        <f t="shared" si="1218"/>
        <v>0.96900576884451739</v>
      </c>
      <c r="ES2069">
        <f t="shared" si="1219"/>
        <v>60.376526375099587</v>
      </c>
      <c r="ET2069">
        <f t="shared" si="1220"/>
        <v>60.376526375099566</v>
      </c>
      <c r="EU2069" s="9">
        <f t="shared" si="1258"/>
        <v>-26</v>
      </c>
      <c r="EW2069">
        <f t="shared" si="1259"/>
        <v>0.34202014332566871</v>
      </c>
      <c r="EX2069">
        <f t="shared" si="1221"/>
        <v>0.87744495470063677</v>
      </c>
      <c r="EZ2069">
        <f t="shared" si="1222"/>
        <v>57.497531468443704</v>
      </c>
      <c r="FB2069" s="9">
        <f t="shared" si="1277"/>
        <v>-39</v>
      </c>
      <c r="FD2069">
        <f t="shared" si="1260"/>
        <v>0.49999999999999994</v>
      </c>
      <c r="FE2069">
        <f t="shared" si="1223"/>
        <v>0.72952540378443875</v>
      </c>
      <c r="FG2069">
        <f t="shared" si="1224"/>
        <v>52.558204488495448</v>
      </c>
      <c r="FI2069" s="9">
        <f t="shared" si="1261"/>
        <v>-52</v>
      </c>
      <c r="FK2069">
        <f t="shared" si="1262"/>
        <v>0.64278760968653925</v>
      </c>
      <c r="FL2069">
        <f t="shared" si="1225"/>
        <v>0.53206975319307781</v>
      </c>
      <c r="FN2069">
        <f t="shared" si="1226"/>
        <v>45.318882823578598</v>
      </c>
      <c r="FP2069" s="9">
        <f t="shared" si="1263"/>
        <v>-67</v>
      </c>
      <c r="FQ2069" s="9">
        <f t="shared" si="1264"/>
        <v>-84</v>
      </c>
      <c r="FR2069">
        <f t="shared" si="1265"/>
        <v>0.76604444311897801</v>
      </c>
      <c r="FS2069">
        <f t="shared" si="1227"/>
        <v>0.28351276586373869</v>
      </c>
      <c r="FT2069">
        <f t="shared" si="1228"/>
        <v>40.147104125163118</v>
      </c>
      <c r="FU2069">
        <f t="shared" si="1266"/>
        <v>40.147104125163118</v>
      </c>
      <c r="FW2069" s="9">
        <f t="shared" si="1267"/>
        <v>-83</v>
      </c>
      <c r="FY2069">
        <f t="shared" si="1268"/>
        <v>0.8660254037844386</v>
      </c>
      <c r="FZ2069">
        <f t="shared" si="1229"/>
        <v>-3.1607595987587223E-3</v>
      </c>
      <c r="GB2069">
        <f t="shared" si="1230"/>
        <v>22.099252914857061</v>
      </c>
      <c r="GD2069" s="9">
        <f t="shared" si="1269"/>
        <v>-84</v>
      </c>
      <c r="GF2069">
        <f t="shared" si="1270"/>
        <v>0.93969262078590832</v>
      </c>
      <c r="GG2069">
        <f t="shared" si="1231"/>
        <v>-0.21051911769644532</v>
      </c>
      <c r="GI2069">
        <f t="shared" si="1232"/>
        <v>5.7613246618535152</v>
      </c>
      <c r="GK2069" s="9">
        <f t="shared" si="1271"/>
        <v>-84</v>
      </c>
      <c r="GM2069">
        <f t="shared" si="1272"/>
        <v>0.98480775301220802</v>
      </c>
      <c r="GN2069">
        <f t="shared" si="1233"/>
        <v>-0.40541878110424789</v>
      </c>
      <c r="GP2069">
        <f t="shared" si="1234"/>
        <v>-10.252426491889521</v>
      </c>
      <c r="GR2069" s="9">
        <f t="shared" si="1273"/>
        <v>-84</v>
      </c>
      <c r="GT2069">
        <f t="shared" si="1274"/>
        <v>0.98480775301220802</v>
      </c>
      <c r="GU2069">
        <f t="shared" si="1235"/>
        <v>-0.40541878110424789</v>
      </c>
      <c r="GW2069">
        <f t="shared" si="1236"/>
        <v>-10.252426491889521</v>
      </c>
      <c r="GY2069" s="9">
        <f t="shared" si="1275"/>
        <v>-84</v>
      </c>
      <c r="HA2069">
        <f t="shared" si="1276"/>
        <v>1</v>
      </c>
      <c r="HB2069">
        <f t="shared" si="1237"/>
        <v>-0.58799999999999986</v>
      </c>
      <c r="HD2069">
        <f t="shared" si="1238"/>
        <v>-27.305581788907503</v>
      </c>
    </row>
    <row r="2070" spans="1:212" x14ac:dyDescent="0.2">
      <c r="A2070">
        <v>-83</v>
      </c>
      <c r="B2070">
        <f t="shared" si="1193"/>
        <v>-83</v>
      </c>
      <c r="C2070">
        <f t="shared" si="1194"/>
        <v>-0.17364817766693033</v>
      </c>
      <c r="D2070">
        <f t="shared" si="1278"/>
        <v>0.99939419993623013</v>
      </c>
      <c r="E2070">
        <f t="shared" si="1239"/>
        <v>-12</v>
      </c>
      <c r="G2070">
        <f t="shared" si="1196"/>
        <v>-114.22554396381631</v>
      </c>
      <c r="M2070">
        <f t="shared" si="1197"/>
        <v>-0.34202014332566871</v>
      </c>
      <c r="N2070">
        <f t="shared" si="1198"/>
        <v>0.99954614586790047</v>
      </c>
      <c r="O2070">
        <f t="shared" si="1240"/>
        <v>-25</v>
      </c>
      <c r="P2070">
        <f t="shared" si="1199"/>
        <v>-130.27443428879607</v>
      </c>
      <c r="Q2070">
        <f t="shared" si="1200"/>
        <v>-130.27443428879607</v>
      </c>
      <c r="R2070">
        <f t="shared" si="1201"/>
        <v>-0.49999999999999994</v>
      </c>
      <c r="S2070">
        <f t="shared" si="1202"/>
        <v>1.1565254037844386</v>
      </c>
      <c r="U2070">
        <f t="shared" si="1241"/>
        <v>-38</v>
      </c>
      <c r="X2070">
        <f t="shared" si="1203"/>
        <v>-130.24602824735697</v>
      </c>
      <c r="Z2070">
        <f t="shared" si="1242"/>
        <v>-0.64278760968653925</v>
      </c>
      <c r="AA2070">
        <f t="shared" si="1204"/>
        <v>1.1395040443468574</v>
      </c>
      <c r="AB2070">
        <f t="shared" si="1243"/>
        <v>-83</v>
      </c>
      <c r="AC2070">
        <f t="shared" si="1244"/>
        <v>-51</v>
      </c>
      <c r="AE2070">
        <f t="shared" si="1205"/>
        <v>-121.84260227029674</v>
      </c>
      <c r="AG2070">
        <f t="shared" si="1245"/>
        <v>-0.76604444311897801</v>
      </c>
      <c r="AH2070">
        <f t="shared" si="1206"/>
        <v>1.0878594311386656</v>
      </c>
      <c r="AJ2070">
        <f t="shared" si="1246"/>
        <v>-66</v>
      </c>
      <c r="AL2070">
        <f t="shared" si="1207"/>
        <v>-127.71971742147954</v>
      </c>
      <c r="AN2070">
        <f t="shared" si="1247"/>
        <v>-0.8660254037844386</v>
      </c>
      <c r="AO2070">
        <f t="shared" si="1208"/>
        <v>1.0031607595987588</v>
      </c>
      <c r="AP2070">
        <f t="shared" si="1209"/>
        <v>-83</v>
      </c>
      <c r="AQ2070">
        <f t="shared" si="1248"/>
        <v>-82</v>
      </c>
      <c r="AS2070">
        <f t="shared" si="1210"/>
        <v>-130.30042177670057</v>
      </c>
      <c r="AU2070">
        <f t="shared" si="1249"/>
        <v>-0.93969262078590832</v>
      </c>
      <c r="AV2070">
        <f t="shared" si="1211"/>
        <v>0.88798155600228146</v>
      </c>
      <c r="AX2070">
        <f t="shared" si="1250"/>
        <v>-83</v>
      </c>
      <c r="AZ2070">
        <f t="shared" si="1212"/>
        <v>-72.943845563838934</v>
      </c>
      <c r="BB2070">
        <f t="shared" si="1251"/>
        <v>-0.98480775301220802</v>
      </c>
      <c r="BC2070">
        <f t="shared" si="1213"/>
        <v>0.74582148216702326</v>
      </c>
      <c r="BE2070">
        <f t="shared" si="1252"/>
        <v>-83</v>
      </c>
      <c r="BG2070">
        <f t="shared" si="1214"/>
        <v>-46.225394111462734</v>
      </c>
      <c r="BI2070">
        <f t="shared" si="1253"/>
        <v>-1</v>
      </c>
      <c r="BJ2070">
        <f t="shared" si="1215"/>
        <v>0.58100000000000007</v>
      </c>
      <c r="BL2070">
        <f t="shared" si="1254"/>
        <v>-83</v>
      </c>
      <c r="BN2070">
        <f t="shared" si="1216"/>
        <v>-26.585206151392072</v>
      </c>
      <c r="EL2070">
        <v>-83</v>
      </c>
      <c r="EM2070">
        <f t="shared" si="1217"/>
        <v>-12.498379534484986</v>
      </c>
      <c r="EN2070">
        <f t="shared" si="1255"/>
        <v>1.1700000000000008</v>
      </c>
      <c r="EO2070" s="9">
        <f t="shared" si="1256"/>
        <v>-13</v>
      </c>
      <c r="EQ2070">
        <f t="shared" si="1257"/>
        <v>0.17364817766693033</v>
      </c>
      <c r="ER2070">
        <f t="shared" si="1218"/>
        <v>0.96900576884451739</v>
      </c>
      <c r="ES2070">
        <f t="shared" si="1219"/>
        <v>60.376526375099587</v>
      </c>
      <c r="ET2070">
        <f t="shared" si="1220"/>
        <v>60.376526375099566</v>
      </c>
      <c r="EU2070" s="9">
        <f t="shared" si="1258"/>
        <v>-26</v>
      </c>
      <c r="EW2070">
        <f t="shared" si="1259"/>
        <v>0.34202014332566871</v>
      </c>
      <c r="EX2070">
        <f t="shared" si="1221"/>
        <v>0.87744495470063677</v>
      </c>
      <c r="EZ2070">
        <f t="shared" si="1222"/>
        <v>57.497531468443704</v>
      </c>
      <c r="FB2070" s="9">
        <f t="shared" si="1277"/>
        <v>-39</v>
      </c>
      <c r="FD2070">
        <f t="shared" si="1260"/>
        <v>0.49999999999999994</v>
      </c>
      <c r="FE2070">
        <f t="shared" si="1223"/>
        <v>0.72952540378443875</v>
      </c>
      <c r="FG2070">
        <f t="shared" si="1224"/>
        <v>52.558204488495448</v>
      </c>
      <c r="FI2070" s="9">
        <f t="shared" si="1261"/>
        <v>-52</v>
      </c>
      <c r="FK2070">
        <f t="shared" si="1262"/>
        <v>0.64278760968653925</v>
      </c>
      <c r="FL2070">
        <f t="shared" si="1225"/>
        <v>0.53206975319307781</v>
      </c>
      <c r="FN2070">
        <f t="shared" si="1226"/>
        <v>45.318882823578598</v>
      </c>
      <c r="FP2070" s="9">
        <f t="shared" si="1263"/>
        <v>-67</v>
      </c>
      <c r="FQ2070" s="9">
        <f t="shared" si="1264"/>
        <v>-83</v>
      </c>
      <c r="FR2070">
        <f t="shared" si="1265"/>
        <v>0.76604444311897801</v>
      </c>
      <c r="FS2070">
        <f t="shared" si="1227"/>
        <v>0.28351276586373869</v>
      </c>
      <c r="FT2070">
        <f t="shared" si="1228"/>
        <v>39.948250011327815</v>
      </c>
      <c r="FU2070">
        <f t="shared" si="1266"/>
        <v>39.948250011327815</v>
      </c>
      <c r="FW2070" s="9">
        <f t="shared" si="1267"/>
        <v>-83</v>
      </c>
      <c r="FY2070">
        <f t="shared" si="1268"/>
        <v>0.8660254037844386</v>
      </c>
      <c r="FZ2070">
        <f t="shared" si="1229"/>
        <v>-3.1607595987587223E-3</v>
      </c>
      <c r="GB2070">
        <f t="shared" si="1230"/>
        <v>22.099252914857061</v>
      </c>
      <c r="GD2070" s="9">
        <f t="shared" si="1269"/>
        <v>-83</v>
      </c>
      <c r="GF2070">
        <f t="shared" si="1270"/>
        <v>0.93969262078590832</v>
      </c>
      <c r="GG2070">
        <f t="shared" si="1231"/>
        <v>-0.20394126935094387</v>
      </c>
      <c r="GI2070">
        <f t="shared" si="1232"/>
        <v>5.9731544354123276</v>
      </c>
      <c r="GK2070" s="9">
        <f t="shared" si="1271"/>
        <v>-83</v>
      </c>
      <c r="GM2070">
        <f t="shared" si="1272"/>
        <v>0.98480775301220802</v>
      </c>
      <c r="GN2070">
        <f t="shared" si="1233"/>
        <v>-0.39852512683316244</v>
      </c>
      <c r="GP2070">
        <f t="shared" si="1234"/>
        <v>-9.8134219795155264</v>
      </c>
      <c r="GR2070" s="9">
        <f t="shared" si="1273"/>
        <v>-83</v>
      </c>
      <c r="GT2070">
        <f t="shared" si="1274"/>
        <v>0.98480775301220802</v>
      </c>
      <c r="GU2070">
        <f t="shared" si="1235"/>
        <v>-0.39852512683316244</v>
      </c>
      <c r="GW2070">
        <f t="shared" si="1236"/>
        <v>-9.8134219795155264</v>
      </c>
      <c r="GY2070" s="9">
        <f t="shared" si="1275"/>
        <v>-83</v>
      </c>
      <c r="HA2070">
        <f t="shared" si="1276"/>
        <v>1</v>
      </c>
      <c r="HB2070">
        <f t="shared" si="1237"/>
        <v>-0.58099999999999985</v>
      </c>
      <c r="HD2070">
        <f t="shared" si="1238"/>
        <v>-26.585206151392022</v>
      </c>
    </row>
    <row r="2071" spans="1:212" x14ac:dyDescent="0.2">
      <c r="A2071">
        <v>-82</v>
      </c>
      <c r="B2071">
        <f t="shared" si="1193"/>
        <v>-82</v>
      </c>
      <c r="C2071">
        <f t="shared" si="1194"/>
        <v>-0.17364817766693033</v>
      </c>
      <c r="D2071">
        <f t="shared" si="1278"/>
        <v>0.99939419993623013</v>
      </c>
      <c r="E2071">
        <f t="shared" si="1239"/>
        <v>-12</v>
      </c>
      <c r="G2071">
        <f t="shared" si="1196"/>
        <v>-114.22554396381631</v>
      </c>
      <c r="M2071">
        <f t="shared" si="1197"/>
        <v>-0.34202014332566871</v>
      </c>
      <c r="N2071">
        <f t="shared" si="1198"/>
        <v>0.99954614586790047</v>
      </c>
      <c r="O2071">
        <f t="shared" si="1240"/>
        <v>-25</v>
      </c>
      <c r="P2071">
        <f t="shared" si="1199"/>
        <v>-130.27443428879607</v>
      </c>
      <c r="Q2071">
        <f t="shared" si="1200"/>
        <v>-130.27443428879607</v>
      </c>
      <c r="R2071">
        <f t="shared" si="1201"/>
        <v>-0.49999999999999994</v>
      </c>
      <c r="S2071">
        <f t="shared" si="1202"/>
        <v>1.1530254037844387</v>
      </c>
      <c r="U2071">
        <f t="shared" si="1241"/>
        <v>-38</v>
      </c>
      <c r="X2071">
        <f t="shared" si="1203"/>
        <v>-130.24602824735697</v>
      </c>
      <c r="Z2071">
        <f t="shared" si="1242"/>
        <v>-0.64278760968653925</v>
      </c>
      <c r="AA2071">
        <f t="shared" si="1204"/>
        <v>1.1350045310790515</v>
      </c>
      <c r="AB2071">
        <f t="shared" si="1243"/>
        <v>-82</v>
      </c>
      <c r="AC2071">
        <f t="shared" si="1244"/>
        <v>-51</v>
      </c>
      <c r="AE2071">
        <f t="shared" si="1205"/>
        <v>-121.84260227029674</v>
      </c>
      <c r="AG2071">
        <f t="shared" si="1245"/>
        <v>-0.76604444311897801</v>
      </c>
      <c r="AH2071">
        <f t="shared" si="1206"/>
        <v>1.0824971200368327</v>
      </c>
      <c r="AJ2071">
        <f t="shared" si="1246"/>
        <v>-66</v>
      </c>
      <c r="AL2071">
        <f t="shared" si="1207"/>
        <v>-127.71971742147954</v>
      </c>
      <c r="AN2071">
        <f t="shared" si="1247"/>
        <v>-0.8660254037844386</v>
      </c>
      <c r="AO2071">
        <f t="shared" si="1208"/>
        <v>0.99709858177226784</v>
      </c>
      <c r="AP2071">
        <f t="shared" si="1209"/>
        <v>-82</v>
      </c>
      <c r="AQ2071">
        <f t="shared" si="1248"/>
        <v>-82</v>
      </c>
      <c r="AS2071">
        <f t="shared" si="1210"/>
        <v>-130.30042177670057</v>
      </c>
      <c r="AU2071">
        <f t="shared" si="1249"/>
        <v>-0.93969262078590832</v>
      </c>
      <c r="AV2071">
        <f t="shared" si="1211"/>
        <v>0.88140370765678022</v>
      </c>
      <c r="AX2071">
        <f t="shared" si="1250"/>
        <v>-82</v>
      </c>
      <c r="AZ2071">
        <f t="shared" si="1212"/>
        <v>-71.045857992391063</v>
      </c>
      <c r="BB2071">
        <f t="shared" si="1251"/>
        <v>-0.98480775301220802</v>
      </c>
      <c r="BC2071">
        <f t="shared" si="1213"/>
        <v>0.73892782789593781</v>
      </c>
      <c r="BE2071">
        <f t="shared" si="1252"/>
        <v>-82</v>
      </c>
      <c r="BG2071">
        <f t="shared" si="1214"/>
        <v>-45.117314726572019</v>
      </c>
      <c r="BI2071">
        <f t="shared" si="1253"/>
        <v>-1</v>
      </c>
      <c r="BJ2071">
        <f t="shared" si="1215"/>
        <v>0.57400000000000018</v>
      </c>
      <c r="BL2071">
        <f t="shared" si="1254"/>
        <v>-82</v>
      </c>
      <c r="BN2071">
        <f t="shared" si="1216"/>
        <v>-25.877814489665386</v>
      </c>
      <c r="EL2071">
        <v>-82</v>
      </c>
      <c r="EM2071">
        <f t="shared" si="1217"/>
        <v>-12.498379661105444</v>
      </c>
      <c r="EN2071">
        <f t="shared" si="1255"/>
        <v>1.1800000000000008</v>
      </c>
      <c r="EO2071" s="9">
        <f t="shared" si="1256"/>
        <v>-13</v>
      </c>
      <c r="EQ2071">
        <f t="shared" si="1257"/>
        <v>0.17364817766693033</v>
      </c>
      <c r="ER2071">
        <f t="shared" si="1218"/>
        <v>0.96900576884451739</v>
      </c>
      <c r="ES2071">
        <f t="shared" si="1219"/>
        <v>60.376526375099587</v>
      </c>
      <c r="ET2071">
        <f t="shared" si="1220"/>
        <v>60.376526375099566</v>
      </c>
      <c r="EU2071" s="9">
        <f t="shared" si="1258"/>
        <v>-26</v>
      </c>
      <c r="EW2071">
        <f t="shared" si="1259"/>
        <v>0.34202014332566871</v>
      </c>
      <c r="EX2071">
        <f t="shared" si="1221"/>
        <v>0.87744495470063677</v>
      </c>
      <c r="EZ2071">
        <f t="shared" si="1222"/>
        <v>57.497531468443704</v>
      </c>
      <c r="FB2071" s="9">
        <f t="shared" si="1277"/>
        <v>-39</v>
      </c>
      <c r="FD2071">
        <f t="shared" si="1260"/>
        <v>0.49999999999999994</v>
      </c>
      <c r="FE2071">
        <f t="shared" si="1223"/>
        <v>0.72952540378443875</v>
      </c>
      <c r="FG2071">
        <f t="shared" si="1224"/>
        <v>52.558204488495448</v>
      </c>
      <c r="FI2071" s="9">
        <f t="shared" si="1261"/>
        <v>-52</v>
      </c>
      <c r="FK2071">
        <f t="shared" si="1262"/>
        <v>0.64278760968653925</v>
      </c>
      <c r="FL2071">
        <f t="shared" si="1225"/>
        <v>0.53206975319307781</v>
      </c>
      <c r="FN2071">
        <f t="shared" si="1226"/>
        <v>45.318882823578598</v>
      </c>
      <c r="FP2071" s="9">
        <f t="shared" si="1263"/>
        <v>-67</v>
      </c>
      <c r="FQ2071" s="9">
        <f t="shared" si="1264"/>
        <v>-82</v>
      </c>
      <c r="FR2071">
        <f t="shared" si="1265"/>
        <v>0.76604444311897801</v>
      </c>
      <c r="FS2071">
        <f t="shared" si="1227"/>
        <v>0.28351276586373869</v>
      </c>
      <c r="FT2071">
        <f t="shared" si="1228"/>
        <v>39.743703006262088</v>
      </c>
      <c r="FU2071">
        <f t="shared" si="1266"/>
        <v>39.743703006262088</v>
      </c>
      <c r="FW2071" s="9">
        <f t="shared" si="1267"/>
        <v>-82</v>
      </c>
      <c r="FY2071">
        <f t="shared" si="1268"/>
        <v>0.8660254037844386</v>
      </c>
      <c r="FZ2071">
        <f t="shared" si="1229"/>
        <v>2.9014182277323775E-3</v>
      </c>
      <c r="GB2071">
        <f t="shared" si="1230"/>
        <v>22.09938258613936</v>
      </c>
      <c r="GD2071" s="9">
        <f t="shared" si="1269"/>
        <v>-82</v>
      </c>
      <c r="GF2071">
        <f t="shared" si="1270"/>
        <v>0.93969262078590832</v>
      </c>
      <c r="GG2071">
        <f t="shared" si="1231"/>
        <v>-0.19736342100544252</v>
      </c>
      <c r="GI2071">
        <f t="shared" si="1232"/>
        <v>6.1779734634267891</v>
      </c>
      <c r="GK2071" s="9">
        <f t="shared" si="1271"/>
        <v>-82</v>
      </c>
      <c r="GM2071">
        <f t="shared" si="1272"/>
        <v>0.98480775301220802</v>
      </c>
      <c r="GN2071">
        <f t="shared" si="1233"/>
        <v>-0.39163147256207698</v>
      </c>
      <c r="GP2071">
        <f t="shared" si="1234"/>
        <v>-9.38335319183542</v>
      </c>
      <c r="GR2071" s="9">
        <f t="shared" si="1273"/>
        <v>-82</v>
      </c>
      <c r="GT2071">
        <f t="shared" si="1274"/>
        <v>0.98480775301220802</v>
      </c>
      <c r="GU2071">
        <f t="shared" si="1235"/>
        <v>-0.39163147256207698</v>
      </c>
      <c r="GW2071">
        <f t="shared" si="1236"/>
        <v>-9.38335319183542</v>
      </c>
      <c r="GY2071" s="9">
        <f t="shared" si="1275"/>
        <v>-82</v>
      </c>
      <c r="HA2071">
        <f t="shared" si="1276"/>
        <v>1</v>
      </c>
      <c r="HB2071">
        <f t="shared" si="1237"/>
        <v>-0.57399999999999995</v>
      </c>
      <c r="HD2071">
        <f t="shared" si="1238"/>
        <v>-25.877814489665361</v>
      </c>
    </row>
    <row r="2072" spans="1:212" x14ac:dyDescent="0.2">
      <c r="A2072">
        <v>-81</v>
      </c>
      <c r="B2072">
        <f t="shared" si="1193"/>
        <v>-81</v>
      </c>
      <c r="C2072">
        <f t="shared" si="1194"/>
        <v>-0.17364817766693033</v>
      </c>
      <c r="D2072">
        <f t="shared" si="1278"/>
        <v>0.99939419993623013</v>
      </c>
      <c r="E2072">
        <f t="shared" si="1239"/>
        <v>-12</v>
      </c>
      <c r="G2072">
        <f t="shared" si="1196"/>
        <v>-114.22554396381631</v>
      </c>
      <c r="M2072">
        <f t="shared" si="1197"/>
        <v>-0.34202014332566871</v>
      </c>
      <c r="N2072">
        <f t="shared" si="1198"/>
        <v>0.99954614586790047</v>
      </c>
      <c r="O2072">
        <f t="shared" si="1240"/>
        <v>-25</v>
      </c>
      <c r="P2072">
        <f t="shared" si="1199"/>
        <v>-130.27443428879607</v>
      </c>
      <c r="Q2072">
        <f t="shared" si="1200"/>
        <v>-130.27443428879607</v>
      </c>
      <c r="R2072">
        <f t="shared" si="1201"/>
        <v>-0.49999999999999994</v>
      </c>
      <c r="S2072">
        <f t="shared" si="1202"/>
        <v>1.1495254037844387</v>
      </c>
      <c r="U2072">
        <f t="shared" si="1241"/>
        <v>-38</v>
      </c>
      <c r="X2072">
        <f t="shared" si="1203"/>
        <v>-130.24602824735697</v>
      </c>
      <c r="Z2072">
        <f t="shared" si="1242"/>
        <v>-0.64278760968653925</v>
      </c>
      <c r="AA2072">
        <f t="shared" si="1204"/>
        <v>1.1305050178112457</v>
      </c>
      <c r="AB2072">
        <f t="shared" si="1243"/>
        <v>-81</v>
      </c>
      <c r="AC2072">
        <f t="shared" si="1244"/>
        <v>-51</v>
      </c>
      <c r="AE2072">
        <f t="shared" si="1205"/>
        <v>-121.84260227029674</v>
      </c>
      <c r="AG2072">
        <f t="shared" si="1245"/>
        <v>-0.76604444311897801</v>
      </c>
      <c r="AH2072">
        <f t="shared" si="1206"/>
        <v>1.0771348089349999</v>
      </c>
      <c r="AJ2072">
        <f t="shared" si="1246"/>
        <v>-66</v>
      </c>
      <c r="AL2072">
        <f t="shared" si="1207"/>
        <v>-127.71971742147954</v>
      </c>
      <c r="AN2072">
        <f t="shared" si="1247"/>
        <v>-0.8660254037844386</v>
      </c>
      <c r="AO2072">
        <f t="shared" si="1208"/>
        <v>0.99103640394577686</v>
      </c>
      <c r="AP2072">
        <f t="shared" si="1209"/>
        <v>-81</v>
      </c>
      <c r="AQ2072">
        <f t="shared" si="1248"/>
        <v>-81</v>
      </c>
      <c r="AS2072">
        <f t="shared" si="1210"/>
        <v>-120.82016338942789</v>
      </c>
      <c r="AU2072">
        <f t="shared" si="1249"/>
        <v>-0.93969262078590832</v>
      </c>
      <c r="AV2072">
        <f t="shared" si="1211"/>
        <v>0.87482585931127876</v>
      </c>
      <c r="AX2072">
        <f t="shared" si="1250"/>
        <v>-81</v>
      </c>
      <c r="AZ2072">
        <f t="shared" si="1212"/>
        <v>-69.210336209256525</v>
      </c>
      <c r="BB2072">
        <f t="shared" si="1251"/>
        <v>-0.98480775301220802</v>
      </c>
      <c r="BC2072">
        <f t="shared" si="1213"/>
        <v>0.73203417362485235</v>
      </c>
      <c r="BE2072">
        <f t="shared" si="1252"/>
        <v>-81</v>
      </c>
      <c r="BG2072">
        <f t="shared" si="1214"/>
        <v>-44.0317759702003</v>
      </c>
      <c r="BI2072">
        <f t="shared" si="1253"/>
        <v>-1</v>
      </c>
      <c r="BJ2072">
        <f t="shared" si="1215"/>
        <v>0.56700000000000017</v>
      </c>
      <c r="BL2072">
        <f t="shared" si="1254"/>
        <v>-81</v>
      </c>
      <c r="BN2072">
        <f t="shared" si="1216"/>
        <v>-25.183172645774029</v>
      </c>
      <c r="EL2072">
        <v>-81</v>
      </c>
      <c r="EM2072">
        <f t="shared" si="1217"/>
        <v>-12.49837977118395</v>
      </c>
      <c r="EN2072">
        <f t="shared" si="1255"/>
        <v>1.1900000000000008</v>
      </c>
      <c r="EO2072" s="9">
        <f t="shared" si="1256"/>
        <v>-13</v>
      </c>
      <c r="EQ2072">
        <f t="shared" si="1257"/>
        <v>0.17364817766693033</v>
      </c>
      <c r="ER2072">
        <f t="shared" si="1218"/>
        <v>0.96900576884451739</v>
      </c>
      <c r="ES2072">
        <f t="shared" si="1219"/>
        <v>60.376526375099587</v>
      </c>
      <c r="ET2072">
        <f t="shared" si="1220"/>
        <v>60.376526375099566</v>
      </c>
      <c r="EU2072" s="9">
        <f t="shared" si="1258"/>
        <v>-26</v>
      </c>
      <c r="EW2072">
        <f t="shared" si="1259"/>
        <v>0.34202014332566871</v>
      </c>
      <c r="EX2072">
        <f t="shared" si="1221"/>
        <v>0.87744495470063677</v>
      </c>
      <c r="EZ2072">
        <f t="shared" si="1222"/>
        <v>57.497531468443704</v>
      </c>
      <c r="FB2072" s="9">
        <f t="shared" si="1277"/>
        <v>-39</v>
      </c>
      <c r="FD2072">
        <f t="shared" si="1260"/>
        <v>0.49999999999999994</v>
      </c>
      <c r="FE2072">
        <f t="shared" si="1223"/>
        <v>0.72952540378443875</v>
      </c>
      <c r="FG2072">
        <f t="shared" si="1224"/>
        <v>52.558204488495448</v>
      </c>
      <c r="FI2072" s="9">
        <f t="shared" si="1261"/>
        <v>-52</v>
      </c>
      <c r="FK2072">
        <f t="shared" si="1262"/>
        <v>0.64278760968653925</v>
      </c>
      <c r="FL2072">
        <f t="shared" si="1225"/>
        <v>0.53206975319307781</v>
      </c>
      <c r="FN2072">
        <f t="shared" si="1226"/>
        <v>45.318882823578598</v>
      </c>
      <c r="FP2072" s="9">
        <f t="shared" si="1263"/>
        <v>-67</v>
      </c>
      <c r="FQ2072" s="9">
        <f t="shared" si="1264"/>
        <v>-81</v>
      </c>
      <c r="FR2072">
        <f t="shared" si="1265"/>
        <v>0.76604444311897801</v>
      </c>
      <c r="FS2072">
        <f t="shared" si="1227"/>
        <v>0.28351276586373869</v>
      </c>
      <c r="FT2072">
        <f t="shared" si="1228"/>
        <v>39.533443956612508</v>
      </c>
      <c r="FU2072">
        <f t="shared" si="1266"/>
        <v>39.533443956612508</v>
      </c>
      <c r="FW2072" s="9">
        <f t="shared" si="1267"/>
        <v>-81</v>
      </c>
      <c r="FY2072">
        <f t="shared" si="1268"/>
        <v>0.8660254037844386</v>
      </c>
      <c r="FZ2072">
        <f t="shared" si="1229"/>
        <v>8.9635960542234216E-3</v>
      </c>
      <c r="GB2072">
        <f t="shared" si="1230"/>
        <v>22.093449947344357</v>
      </c>
      <c r="GD2072" s="9">
        <f t="shared" si="1269"/>
        <v>-81</v>
      </c>
      <c r="GF2072">
        <f t="shared" si="1270"/>
        <v>0.93969262078590832</v>
      </c>
      <c r="GG2072">
        <f t="shared" si="1231"/>
        <v>-0.19078557265994117</v>
      </c>
      <c r="GI2072">
        <f t="shared" si="1232"/>
        <v>6.3758106121934226</v>
      </c>
      <c r="GK2072" s="9">
        <f t="shared" si="1271"/>
        <v>-81</v>
      </c>
      <c r="GM2072">
        <f t="shared" si="1272"/>
        <v>0.98480775301220802</v>
      </c>
      <c r="GN2072">
        <f t="shared" si="1233"/>
        <v>-0.38473781829099152</v>
      </c>
      <c r="GP2072">
        <f t="shared" si="1234"/>
        <v>-8.9621340245748637</v>
      </c>
      <c r="GR2072" s="9">
        <f t="shared" si="1273"/>
        <v>-81</v>
      </c>
      <c r="GT2072">
        <f t="shared" si="1274"/>
        <v>0.98480775301220802</v>
      </c>
      <c r="GU2072">
        <f t="shared" si="1235"/>
        <v>-0.38473781829099152</v>
      </c>
      <c r="GW2072">
        <f t="shared" si="1236"/>
        <v>-8.9621340245748637</v>
      </c>
      <c r="GY2072" s="9">
        <f t="shared" si="1275"/>
        <v>-81</v>
      </c>
      <c r="HA2072">
        <f t="shared" si="1276"/>
        <v>1</v>
      </c>
      <c r="HB2072">
        <f t="shared" si="1237"/>
        <v>-0.56699999999999995</v>
      </c>
      <c r="HD2072">
        <f t="shared" si="1238"/>
        <v>-25.183172645773993</v>
      </c>
    </row>
    <row r="2073" spans="1:212" x14ac:dyDescent="0.2">
      <c r="A2073">
        <v>-80</v>
      </c>
      <c r="B2073">
        <f t="shared" si="1193"/>
        <v>-80</v>
      </c>
      <c r="C2073">
        <f t="shared" si="1194"/>
        <v>-0.17364817766693033</v>
      </c>
      <c r="D2073">
        <f t="shared" si="1278"/>
        <v>0.99939419993623013</v>
      </c>
      <c r="E2073">
        <f t="shared" si="1239"/>
        <v>-12</v>
      </c>
      <c r="G2073">
        <f t="shared" si="1196"/>
        <v>-114.22554396381631</v>
      </c>
      <c r="M2073">
        <f t="shared" si="1197"/>
        <v>-0.34202014332566871</v>
      </c>
      <c r="N2073">
        <f t="shared" si="1198"/>
        <v>0.99954614586790047</v>
      </c>
      <c r="O2073">
        <f t="shared" si="1240"/>
        <v>-25</v>
      </c>
      <c r="P2073">
        <f t="shared" si="1199"/>
        <v>-130.27443428879607</v>
      </c>
      <c r="Q2073">
        <f t="shared" si="1200"/>
        <v>-130.27443428879607</v>
      </c>
      <c r="R2073">
        <f t="shared" si="1201"/>
        <v>-0.49999999999999994</v>
      </c>
      <c r="S2073">
        <f t="shared" si="1202"/>
        <v>1.1460254037844386</v>
      </c>
      <c r="U2073">
        <f t="shared" si="1241"/>
        <v>-38</v>
      </c>
      <c r="X2073">
        <f t="shared" si="1203"/>
        <v>-130.24602824735697</v>
      </c>
      <c r="Z2073">
        <f t="shared" si="1242"/>
        <v>-0.64278760968653925</v>
      </c>
      <c r="AA2073">
        <f t="shared" si="1204"/>
        <v>1.1260055045434401</v>
      </c>
      <c r="AB2073">
        <f t="shared" si="1243"/>
        <v>-80</v>
      </c>
      <c r="AC2073">
        <f t="shared" si="1244"/>
        <v>-51</v>
      </c>
      <c r="AE2073">
        <f t="shared" si="1205"/>
        <v>-121.84260227029674</v>
      </c>
      <c r="AG2073">
        <f t="shared" si="1245"/>
        <v>-0.76604444311897801</v>
      </c>
      <c r="AH2073">
        <f t="shared" si="1206"/>
        <v>1.0717724978331671</v>
      </c>
      <c r="AJ2073">
        <f t="shared" si="1246"/>
        <v>-66</v>
      </c>
      <c r="AL2073">
        <f t="shared" si="1207"/>
        <v>-127.71971742147954</v>
      </c>
      <c r="AN2073">
        <f t="shared" si="1247"/>
        <v>-0.8660254037844386</v>
      </c>
      <c r="AO2073">
        <f t="shared" si="1208"/>
        <v>0.98497422611928576</v>
      </c>
      <c r="AP2073">
        <f t="shared" si="1209"/>
        <v>-80</v>
      </c>
      <c r="AQ2073">
        <f t="shared" si="1248"/>
        <v>-80</v>
      </c>
      <c r="AS2073">
        <f t="shared" si="1210"/>
        <v>-114.36879991079097</v>
      </c>
      <c r="AU2073">
        <f t="shared" si="1249"/>
        <v>-0.93969262078590832</v>
      </c>
      <c r="AV2073">
        <f t="shared" si="1211"/>
        <v>0.86824801096577753</v>
      </c>
      <c r="AX2073">
        <f t="shared" si="1250"/>
        <v>-80</v>
      </c>
      <c r="AZ2073">
        <f t="shared" si="1212"/>
        <v>-67.432719591626352</v>
      </c>
      <c r="BB2073">
        <f t="shared" si="1251"/>
        <v>-0.98480775301220802</v>
      </c>
      <c r="BC2073">
        <f t="shared" si="1213"/>
        <v>0.72514051935376689</v>
      </c>
      <c r="BE2073">
        <f t="shared" si="1252"/>
        <v>-80</v>
      </c>
      <c r="BG2073">
        <f t="shared" si="1214"/>
        <v>-42.96804296288974</v>
      </c>
      <c r="BI2073">
        <f t="shared" si="1253"/>
        <v>-1</v>
      </c>
      <c r="BJ2073">
        <f t="shared" si="1215"/>
        <v>0.56000000000000016</v>
      </c>
      <c r="BL2073">
        <f t="shared" si="1254"/>
        <v>-80</v>
      </c>
      <c r="BN2073">
        <f t="shared" si="1216"/>
        <v>-24.501056130240134</v>
      </c>
      <c r="EL2073">
        <v>-80</v>
      </c>
      <c r="EM2073">
        <f t="shared" si="1217"/>
        <v>-12.49837986688151</v>
      </c>
      <c r="EN2073">
        <f t="shared" si="1255"/>
        <v>1.2000000000000008</v>
      </c>
      <c r="EO2073" s="9">
        <f t="shared" si="1256"/>
        <v>-13</v>
      </c>
      <c r="EQ2073">
        <f t="shared" si="1257"/>
        <v>0.17364817766693033</v>
      </c>
      <c r="ER2073">
        <f t="shared" si="1218"/>
        <v>0.96900576884451739</v>
      </c>
      <c r="ES2073">
        <f t="shared" si="1219"/>
        <v>60.376526375099587</v>
      </c>
      <c r="ET2073">
        <f t="shared" si="1220"/>
        <v>60.376526375099566</v>
      </c>
      <c r="EU2073" s="9">
        <f t="shared" si="1258"/>
        <v>-26</v>
      </c>
      <c r="EW2073">
        <f t="shared" si="1259"/>
        <v>0.34202014332566871</v>
      </c>
      <c r="EX2073">
        <f t="shared" si="1221"/>
        <v>0.87744495470063677</v>
      </c>
      <c r="EZ2073">
        <f t="shared" si="1222"/>
        <v>57.497531468443704</v>
      </c>
      <c r="FB2073" s="9">
        <f t="shared" si="1277"/>
        <v>-39</v>
      </c>
      <c r="FD2073">
        <f t="shared" si="1260"/>
        <v>0.49999999999999994</v>
      </c>
      <c r="FE2073">
        <f t="shared" si="1223"/>
        <v>0.72952540378443875</v>
      </c>
      <c r="FG2073">
        <f t="shared" si="1224"/>
        <v>52.558204488495448</v>
      </c>
      <c r="FI2073" s="9">
        <f t="shared" si="1261"/>
        <v>-52</v>
      </c>
      <c r="FK2073">
        <f t="shared" si="1262"/>
        <v>0.64278760968653925</v>
      </c>
      <c r="FL2073">
        <f t="shared" si="1225"/>
        <v>0.53206975319307781</v>
      </c>
      <c r="FN2073">
        <f t="shared" si="1226"/>
        <v>45.318882823578598</v>
      </c>
      <c r="FP2073" s="9">
        <f t="shared" si="1263"/>
        <v>-67</v>
      </c>
      <c r="FQ2073" s="9">
        <f t="shared" si="1264"/>
        <v>-80</v>
      </c>
      <c r="FR2073">
        <f t="shared" si="1265"/>
        <v>0.76604444311897801</v>
      </c>
      <c r="FS2073">
        <f t="shared" si="1227"/>
        <v>0.28351276586373869</v>
      </c>
      <c r="FT2073">
        <f t="shared" si="1228"/>
        <v>39.317453084500706</v>
      </c>
      <c r="FU2073">
        <f t="shared" si="1266"/>
        <v>39.317453084500706</v>
      </c>
      <c r="FW2073" s="9">
        <f t="shared" si="1267"/>
        <v>-80</v>
      </c>
      <c r="FY2073">
        <f t="shared" si="1268"/>
        <v>0.8660254037844386</v>
      </c>
      <c r="FZ2073">
        <f t="shared" si="1229"/>
        <v>1.5025773880714466E-2</v>
      </c>
      <c r="GB2073">
        <f t="shared" si="1230"/>
        <v>22.081454344310551</v>
      </c>
      <c r="GD2073" s="9">
        <f t="shared" si="1269"/>
        <v>-80</v>
      </c>
      <c r="GF2073">
        <f t="shared" si="1270"/>
        <v>0.93969262078590832</v>
      </c>
      <c r="GG2073">
        <f t="shared" si="1231"/>
        <v>-0.18420772431443982</v>
      </c>
      <c r="GI2073">
        <f t="shared" si="1232"/>
        <v>6.5666936137377299</v>
      </c>
      <c r="GK2073" s="9">
        <f t="shared" si="1271"/>
        <v>-80</v>
      </c>
      <c r="GM2073">
        <f t="shared" si="1272"/>
        <v>0.98480775301220802</v>
      </c>
      <c r="GN2073">
        <f t="shared" si="1233"/>
        <v>-0.37784416401990606</v>
      </c>
      <c r="GP2073">
        <f t="shared" si="1234"/>
        <v>-8.5496812143577952</v>
      </c>
      <c r="GR2073" s="9">
        <f t="shared" si="1273"/>
        <v>-80</v>
      </c>
      <c r="GT2073">
        <f t="shared" si="1274"/>
        <v>0.98480775301220802</v>
      </c>
      <c r="GU2073">
        <f t="shared" si="1235"/>
        <v>-0.37784416401990606</v>
      </c>
      <c r="GW2073">
        <f t="shared" si="1236"/>
        <v>-8.5496812143577952</v>
      </c>
      <c r="GY2073" s="9">
        <f t="shared" si="1275"/>
        <v>-80</v>
      </c>
      <c r="HA2073">
        <f t="shared" si="1276"/>
        <v>1</v>
      </c>
      <c r="HB2073">
        <f t="shared" si="1237"/>
        <v>-0.55999999999999994</v>
      </c>
      <c r="HD2073">
        <f t="shared" si="1238"/>
        <v>-24.501056130240109</v>
      </c>
    </row>
    <row r="2074" spans="1:212" x14ac:dyDescent="0.2">
      <c r="A2074">
        <v>-79</v>
      </c>
      <c r="B2074">
        <f t="shared" si="1193"/>
        <v>-79</v>
      </c>
      <c r="C2074">
        <f t="shared" si="1194"/>
        <v>-0.17364817766693033</v>
      </c>
      <c r="D2074">
        <f t="shared" si="1278"/>
        <v>0.99939419993623013</v>
      </c>
      <c r="E2074">
        <f t="shared" si="1239"/>
        <v>-12</v>
      </c>
      <c r="G2074">
        <f t="shared" si="1196"/>
        <v>-114.22554396381631</v>
      </c>
      <c r="M2074">
        <f t="shared" si="1197"/>
        <v>-0.34202014332566871</v>
      </c>
      <c r="N2074">
        <f t="shared" si="1198"/>
        <v>0.99954614586790047</v>
      </c>
      <c r="O2074">
        <f t="shared" si="1240"/>
        <v>-25</v>
      </c>
      <c r="P2074">
        <f t="shared" si="1199"/>
        <v>-130.27443428879607</v>
      </c>
      <c r="Q2074">
        <f t="shared" si="1200"/>
        <v>-130.27443428879607</v>
      </c>
      <c r="R2074">
        <f t="shared" si="1201"/>
        <v>-0.49999999999999994</v>
      </c>
      <c r="S2074">
        <f t="shared" si="1202"/>
        <v>1.1425254037844388</v>
      </c>
      <c r="U2074">
        <f t="shared" si="1241"/>
        <v>-38</v>
      </c>
      <c r="X2074">
        <f t="shared" si="1203"/>
        <v>-130.24602824735697</v>
      </c>
      <c r="Z2074">
        <f t="shared" si="1242"/>
        <v>-0.64278760968653925</v>
      </c>
      <c r="AA2074">
        <f t="shared" si="1204"/>
        <v>1.1215059912756342</v>
      </c>
      <c r="AB2074">
        <f t="shared" si="1243"/>
        <v>-79</v>
      </c>
      <c r="AC2074">
        <f t="shared" si="1244"/>
        <v>-51</v>
      </c>
      <c r="AE2074">
        <f t="shared" si="1205"/>
        <v>-121.84260227029674</v>
      </c>
      <c r="AG2074">
        <f t="shared" si="1245"/>
        <v>-0.76604444311897801</v>
      </c>
      <c r="AH2074">
        <f t="shared" si="1206"/>
        <v>1.0664101867313343</v>
      </c>
      <c r="AJ2074">
        <f t="shared" si="1246"/>
        <v>-66</v>
      </c>
      <c r="AL2074">
        <f t="shared" si="1207"/>
        <v>-127.71971742147954</v>
      </c>
      <c r="AN2074">
        <f t="shared" si="1247"/>
        <v>-0.8660254037844386</v>
      </c>
      <c r="AO2074">
        <f t="shared" si="1208"/>
        <v>0.97891204829279466</v>
      </c>
      <c r="AP2074">
        <f t="shared" si="1209"/>
        <v>-79</v>
      </c>
      <c r="AQ2074">
        <f t="shared" si="1248"/>
        <v>-79</v>
      </c>
      <c r="AS2074">
        <f t="shared" si="1210"/>
        <v>-109.15932536702309</v>
      </c>
      <c r="AU2074">
        <f t="shared" si="1249"/>
        <v>-0.93969262078590832</v>
      </c>
      <c r="AV2074">
        <f t="shared" si="1211"/>
        <v>0.86167016262027607</v>
      </c>
      <c r="AX2074">
        <f t="shared" si="1250"/>
        <v>-79</v>
      </c>
      <c r="AZ2074">
        <f t="shared" si="1212"/>
        <v>-65.70900535246669</v>
      </c>
      <c r="BB2074">
        <f t="shared" si="1251"/>
        <v>-0.98480775301220802</v>
      </c>
      <c r="BC2074">
        <f t="shared" si="1213"/>
        <v>0.71824686508268143</v>
      </c>
      <c r="BE2074">
        <f t="shared" si="1252"/>
        <v>-79</v>
      </c>
      <c r="BG2074">
        <f t="shared" si="1214"/>
        <v>-41.925426261073035</v>
      </c>
      <c r="BI2074">
        <f t="shared" si="1253"/>
        <v>-1</v>
      </c>
      <c r="BJ2074">
        <f t="shared" si="1215"/>
        <v>0.55300000000000016</v>
      </c>
      <c r="BL2074">
        <f t="shared" si="1254"/>
        <v>-79</v>
      </c>
      <c r="BN2074">
        <f t="shared" si="1216"/>
        <v>-23.831249601489795</v>
      </c>
      <c r="EL2074">
        <v>-79</v>
      </c>
      <c r="EM2074">
        <f t="shared" si="1217"/>
        <v>-12.498379950077094</v>
      </c>
      <c r="EN2074">
        <f t="shared" si="1255"/>
        <v>1.2100000000000009</v>
      </c>
      <c r="EO2074" s="9">
        <f t="shared" si="1256"/>
        <v>-13</v>
      </c>
      <c r="EQ2074">
        <f t="shared" si="1257"/>
        <v>0.17364817766693033</v>
      </c>
      <c r="ER2074">
        <f t="shared" si="1218"/>
        <v>0.96900576884451739</v>
      </c>
      <c r="ES2074">
        <f t="shared" si="1219"/>
        <v>60.376526375099587</v>
      </c>
      <c r="ET2074">
        <f t="shared" si="1220"/>
        <v>60.376526375099566</v>
      </c>
      <c r="EU2074" s="9">
        <f t="shared" si="1258"/>
        <v>-26</v>
      </c>
      <c r="EW2074">
        <f t="shared" si="1259"/>
        <v>0.34202014332566871</v>
      </c>
      <c r="EX2074">
        <f t="shared" si="1221"/>
        <v>0.87744495470063677</v>
      </c>
      <c r="EZ2074">
        <f t="shared" si="1222"/>
        <v>57.497531468443704</v>
      </c>
      <c r="FB2074" s="9">
        <f t="shared" si="1277"/>
        <v>-39</v>
      </c>
      <c r="FD2074">
        <f t="shared" si="1260"/>
        <v>0.49999999999999994</v>
      </c>
      <c r="FE2074">
        <f t="shared" si="1223"/>
        <v>0.72952540378443875</v>
      </c>
      <c r="FG2074">
        <f t="shared" si="1224"/>
        <v>52.558204488495448</v>
      </c>
      <c r="FI2074" s="9">
        <f t="shared" si="1261"/>
        <v>-52</v>
      </c>
      <c r="FK2074">
        <f t="shared" si="1262"/>
        <v>0.64278760968653925</v>
      </c>
      <c r="FL2074">
        <f t="shared" si="1225"/>
        <v>0.53206975319307781</v>
      </c>
      <c r="FN2074">
        <f t="shared" si="1226"/>
        <v>45.318882823578598</v>
      </c>
      <c r="FP2074" s="9">
        <f t="shared" si="1263"/>
        <v>-67</v>
      </c>
      <c r="FQ2074" s="9">
        <f t="shared" si="1264"/>
        <v>-79</v>
      </c>
      <c r="FR2074">
        <f t="shared" si="1265"/>
        <v>0.76604444311897801</v>
      </c>
      <c r="FS2074">
        <f t="shared" si="1227"/>
        <v>0.28351276586373869</v>
      </c>
      <c r="FT2074">
        <f t="shared" si="1228"/>
        <v>39.09570997769498</v>
      </c>
      <c r="FU2074">
        <f t="shared" si="1266"/>
        <v>39.09570997769498</v>
      </c>
      <c r="FW2074" s="9">
        <f t="shared" si="1267"/>
        <v>-79</v>
      </c>
      <c r="FY2074">
        <f t="shared" si="1268"/>
        <v>0.8660254037844386</v>
      </c>
      <c r="FZ2074">
        <f t="shared" si="1229"/>
        <v>2.1087951707205566E-2</v>
      </c>
      <c r="GB2074">
        <f t="shared" si="1230"/>
        <v>22.063394454056866</v>
      </c>
      <c r="GD2074" s="9">
        <f t="shared" si="1269"/>
        <v>-79</v>
      </c>
      <c r="GF2074">
        <f t="shared" si="1270"/>
        <v>0.93969262078590832</v>
      </c>
      <c r="GG2074">
        <f t="shared" si="1231"/>
        <v>-0.17762987596893848</v>
      </c>
      <c r="GI2074">
        <f t="shared" si="1232"/>
        <v>6.7506490862309807</v>
      </c>
      <c r="GK2074" s="9">
        <f t="shared" si="1271"/>
        <v>-79</v>
      </c>
      <c r="GM2074">
        <f t="shared" si="1272"/>
        <v>0.98480775301220802</v>
      </c>
      <c r="GN2074">
        <f t="shared" si="1233"/>
        <v>-0.3709505097488206</v>
      </c>
      <c r="GP2074">
        <f t="shared" si="1234"/>
        <v>-8.1459142398412201</v>
      </c>
      <c r="GR2074" s="9">
        <f t="shared" si="1273"/>
        <v>-79</v>
      </c>
      <c r="GT2074">
        <f t="shared" si="1274"/>
        <v>0.98480775301220802</v>
      </c>
      <c r="GU2074">
        <f t="shared" si="1235"/>
        <v>-0.3709505097488206</v>
      </c>
      <c r="GW2074">
        <f t="shared" si="1236"/>
        <v>-8.1459142398412201</v>
      </c>
      <c r="GY2074" s="9">
        <f t="shared" si="1275"/>
        <v>-79</v>
      </c>
      <c r="HA2074">
        <f t="shared" si="1276"/>
        <v>1</v>
      </c>
      <c r="HB2074">
        <f t="shared" si="1237"/>
        <v>-0.55299999999999994</v>
      </c>
      <c r="HD2074">
        <f t="shared" si="1238"/>
        <v>-23.831249601489777</v>
      </c>
    </row>
    <row r="2075" spans="1:212" x14ac:dyDescent="0.2">
      <c r="A2075">
        <v>-78</v>
      </c>
      <c r="B2075">
        <f t="shared" si="1193"/>
        <v>-78</v>
      </c>
      <c r="C2075">
        <f t="shared" si="1194"/>
        <v>-0.17364817766693033</v>
      </c>
      <c r="D2075">
        <f t="shared" si="1278"/>
        <v>0.99939419993623013</v>
      </c>
      <c r="E2075">
        <f t="shared" si="1239"/>
        <v>-12</v>
      </c>
      <c r="G2075">
        <f t="shared" si="1196"/>
        <v>-114.22554396381631</v>
      </c>
      <c r="M2075">
        <f t="shared" si="1197"/>
        <v>-0.34202014332566871</v>
      </c>
      <c r="N2075">
        <f t="shared" si="1198"/>
        <v>0.99954614586790047</v>
      </c>
      <c r="O2075">
        <f t="shared" si="1240"/>
        <v>-25</v>
      </c>
      <c r="P2075">
        <f t="shared" si="1199"/>
        <v>-130.27443428879607</v>
      </c>
      <c r="Q2075">
        <f t="shared" si="1200"/>
        <v>-130.27443428879607</v>
      </c>
      <c r="R2075">
        <f t="shared" si="1201"/>
        <v>-0.49999999999999994</v>
      </c>
      <c r="S2075">
        <f t="shared" si="1202"/>
        <v>1.1390254037844387</v>
      </c>
      <c r="U2075">
        <f t="shared" si="1241"/>
        <v>-38</v>
      </c>
      <c r="X2075">
        <f t="shared" si="1203"/>
        <v>-130.24602824735697</v>
      </c>
      <c r="Z2075">
        <f t="shared" si="1242"/>
        <v>-0.64278760968653925</v>
      </c>
      <c r="AA2075">
        <f t="shared" si="1204"/>
        <v>1.1170064780078284</v>
      </c>
      <c r="AB2075">
        <f t="shared" si="1243"/>
        <v>-78</v>
      </c>
      <c r="AC2075">
        <f t="shared" si="1244"/>
        <v>-51</v>
      </c>
      <c r="AE2075">
        <f t="shared" si="1205"/>
        <v>-121.84260227029674</v>
      </c>
      <c r="AG2075">
        <f t="shared" si="1245"/>
        <v>-0.76604444311897801</v>
      </c>
      <c r="AH2075">
        <f t="shared" si="1206"/>
        <v>1.0610478756295012</v>
      </c>
      <c r="AJ2075">
        <f t="shared" si="1246"/>
        <v>-66</v>
      </c>
      <c r="AL2075">
        <f t="shared" si="1207"/>
        <v>-127.71971742147954</v>
      </c>
      <c r="AN2075">
        <f t="shared" si="1247"/>
        <v>-0.8660254037844386</v>
      </c>
      <c r="AO2075">
        <f t="shared" si="1208"/>
        <v>0.97284987046630356</v>
      </c>
      <c r="AP2075">
        <f t="shared" si="1209"/>
        <v>-78</v>
      </c>
      <c r="AQ2075">
        <f t="shared" si="1248"/>
        <v>-78</v>
      </c>
      <c r="AS2075">
        <f t="shared" si="1210"/>
        <v>-104.67992290380042</v>
      </c>
      <c r="AU2075">
        <f t="shared" si="1249"/>
        <v>-0.93969262078590832</v>
      </c>
      <c r="AV2075">
        <f t="shared" si="1211"/>
        <v>0.85509231427477483</v>
      </c>
      <c r="AX2075">
        <f t="shared" si="1250"/>
        <v>-78</v>
      </c>
      <c r="AZ2075">
        <f t="shared" si="1212"/>
        <v>-64.035657106460349</v>
      </c>
      <c r="BB2075">
        <f t="shared" si="1251"/>
        <v>-0.98480775301220802</v>
      </c>
      <c r="BC2075">
        <f t="shared" si="1213"/>
        <v>0.71135321081159597</v>
      </c>
      <c r="BE2075">
        <f t="shared" si="1252"/>
        <v>-78</v>
      </c>
      <c r="BG2075">
        <f t="shared" si="1214"/>
        <v>-40.903278034005176</v>
      </c>
      <c r="BI2075">
        <f t="shared" si="1253"/>
        <v>-1</v>
      </c>
      <c r="BJ2075">
        <f t="shared" si="1215"/>
        <v>0.54600000000000015</v>
      </c>
      <c r="BL2075">
        <f t="shared" si="1254"/>
        <v>-78</v>
      </c>
      <c r="BN2075">
        <f t="shared" si="1216"/>
        <v>-23.17354638166039</v>
      </c>
      <c r="EL2075">
        <v>-78</v>
      </c>
      <c r="EM2075">
        <f t="shared" si="1217"/>
        <v>-12.498380022403785</v>
      </c>
      <c r="EN2075">
        <f t="shared" si="1255"/>
        <v>1.2200000000000009</v>
      </c>
      <c r="EO2075" s="9">
        <f t="shared" si="1256"/>
        <v>-13</v>
      </c>
      <c r="EQ2075">
        <f t="shared" si="1257"/>
        <v>0.17364817766693033</v>
      </c>
      <c r="ER2075">
        <f t="shared" si="1218"/>
        <v>0.96900576884451739</v>
      </c>
      <c r="ES2075">
        <f t="shared" si="1219"/>
        <v>60.376526375099587</v>
      </c>
      <c r="ET2075">
        <f t="shared" si="1220"/>
        <v>60.376526375099566</v>
      </c>
      <c r="EU2075" s="9">
        <f t="shared" si="1258"/>
        <v>-26</v>
      </c>
      <c r="EW2075">
        <f t="shared" si="1259"/>
        <v>0.34202014332566871</v>
      </c>
      <c r="EX2075">
        <f t="shared" si="1221"/>
        <v>0.87744495470063677</v>
      </c>
      <c r="EZ2075">
        <f t="shared" si="1222"/>
        <v>57.497531468443704</v>
      </c>
      <c r="FB2075" s="9">
        <f t="shared" si="1277"/>
        <v>-39</v>
      </c>
      <c r="FD2075">
        <f t="shared" si="1260"/>
        <v>0.49999999999999994</v>
      </c>
      <c r="FE2075">
        <f t="shared" si="1223"/>
        <v>0.72952540378443875</v>
      </c>
      <c r="FG2075">
        <f t="shared" si="1224"/>
        <v>52.558204488495448</v>
      </c>
      <c r="FI2075" s="9">
        <f t="shared" si="1261"/>
        <v>-52</v>
      </c>
      <c r="FK2075">
        <f t="shared" si="1262"/>
        <v>0.64278760968653925</v>
      </c>
      <c r="FL2075">
        <f t="shared" si="1225"/>
        <v>0.53206975319307781</v>
      </c>
      <c r="FN2075">
        <f t="shared" si="1226"/>
        <v>45.318882823578598</v>
      </c>
      <c r="FP2075" s="9">
        <f t="shared" si="1263"/>
        <v>-67</v>
      </c>
      <c r="FQ2075" s="9">
        <f t="shared" si="1264"/>
        <v>-78</v>
      </c>
      <c r="FR2075">
        <f t="shared" si="1265"/>
        <v>0.76604444311897801</v>
      </c>
      <c r="FS2075">
        <f t="shared" si="1227"/>
        <v>0.28351276586373869</v>
      </c>
      <c r="FT2075">
        <f t="shared" si="1228"/>
        <v>38.868193579390443</v>
      </c>
      <c r="FU2075">
        <f t="shared" si="1266"/>
        <v>38.868193579390443</v>
      </c>
      <c r="FW2075" s="9">
        <f t="shared" si="1267"/>
        <v>-78</v>
      </c>
      <c r="FY2075">
        <f t="shared" si="1268"/>
        <v>0.8660254037844386</v>
      </c>
      <c r="FZ2075">
        <f t="shared" si="1229"/>
        <v>2.715012953369661E-2</v>
      </c>
      <c r="GB2075">
        <f t="shared" si="1230"/>
        <v>22.039268284053183</v>
      </c>
      <c r="GD2075" s="9">
        <f t="shared" si="1269"/>
        <v>-78</v>
      </c>
      <c r="GF2075">
        <f t="shared" si="1270"/>
        <v>0.93969262078590832</v>
      </c>
      <c r="GG2075">
        <f t="shared" si="1231"/>
        <v>-0.17105202762343713</v>
      </c>
      <c r="GI2075">
        <f t="shared" si="1232"/>
        <v>6.9277025534233214</v>
      </c>
      <c r="GK2075" s="9">
        <f t="shared" si="1271"/>
        <v>-78</v>
      </c>
      <c r="GM2075">
        <f t="shared" si="1272"/>
        <v>0.98480775301220802</v>
      </c>
      <c r="GN2075">
        <f t="shared" si="1233"/>
        <v>-0.36405685547773514</v>
      </c>
      <c r="GP2075">
        <f t="shared" si="1234"/>
        <v>-7.7507552278466871</v>
      </c>
      <c r="GR2075" s="9">
        <f t="shared" si="1273"/>
        <v>-78</v>
      </c>
      <c r="GT2075">
        <f t="shared" si="1274"/>
        <v>0.98480775301220802</v>
      </c>
      <c r="GU2075">
        <f t="shared" si="1235"/>
        <v>-0.36405685547773514</v>
      </c>
      <c r="GW2075">
        <f t="shared" si="1236"/>
        <v>-7.7507552278466871</v>
      </c>
      <c r="GY2075" s="9">
        <f t="shared" si="1275"/>
        <v>-78</v>
      </c>
      <c r="HA2075">
        <f t="shared" si="1276"/>
        <v>1</v>
      </c>
      <c r="HB2075">
        <f t="shared" si="1237"/>
        <v>-0.54599999999999993</v>
      </c>
      <c r="HD2075">
        <f t="shared" si="1238"/>
        <v>-23.173546381660376</v>
      </c>
    </row>
    <row r="2076" spans="1:212" x14ac:dyDescent="0.2">
      <c r="A2076">
        <v>-77</v>
      </c>
      <c r="B2076">
        <f t="shared" si="1193"/>
        <v>-77</v>
      </c>
      <c r="C2076">
        <f t="shared" si="1194"/>
        <v>-0.17364817766693033</v>
      </c>
      <c r="D2076">
        <f t="shared" si="1278"/>
        <v>0.99939419993623013</v>
      </c>
      <c r="E2076">
        <f t="shared" si="1239"/>
        <v>-12</v>
      </c>
      <c r="G2076">
        <f t="shared" si="1196"/>
        <v>-114.22554396381631</v>
      </c>
      <c r="M2076">
        <f t="shared" si="1197"/>
        <v>-0.34202014332566871</v>
      </c>
      <c r="N2076">
        <f t="shared" si="1198"/>
        <v>0.99954614586790047</v>
      </c>
      <c r="O2076">
        <f t="shared" si="1240"/>
        <v>-25</v>
      </c>
      <c r="P2076">
        <f t="shared" si="1199"/>
        <v>-130.27443428879607</v>
      </c>
      <c r="Q2076">
        <f t="shared" si="1200"/>
        <v>-130.27443428879607</v>
      </c>
      <c r="R2076">
        <f t="shared" si="1201"/>
        <v>-0.49999999999999994</v>
      </c>
      <c r="S2076">
        <f t="shared" si="1202"/>
        <v>1.1355254037844387</v>
      </c>
      <c r="U2076">
        <f t="shared" si="1241"/>
        <v>-38</v>
      </c>
      <c r="X2076">
        <f t="shared" si="1203"/>
        <v>-130.24602824735697</v>
      </c>
      <c r="Z2076">
        <f t="shared" si="1242"/>
        <v>-0.64278760968653925</v>
      </c>
      <c r="AA2076">
        <f t="shared" si="1204"/>
        <v>1.1125069647400228</v>
      </c>
      <c r="AB2076">
        <f t="shared" si="1243"/>
        <v>-77</v>
      </c>
      <c r="AC2076">
        <f t="shared" si="1244"/>
        <v>-51</v>
      </c>
      <c r="AE2076">
        <f t="shared" si="1205"/>
        <v>-121.84260227029674</v>
      </c>
      <c r="AG2076">
        <f t="shared" si="1245"/>
        <v>-0.76604444311897801</v>
      </c>
      <c r="AH2076">
        <f t="shared" si="1206"/>
        <v>1.0556855645276686</v>
      </c>
      <c r="AJ2076">
        <f t="shared" si="1246"/>
        <v>-66</v>
      </c>
      <c r="AL2076">
        <f t="shared" si="1207"/>
        <v>-127.71971742147954</v>
      </c>
      <c r="AN2076">
        <f t="shared" si="1247"/>
        <v>-0.8660254037844386</v>
      </c>
      <c r="AO2076">
        <f t="shared" si="1208"/>
        <v>0.96678769263981246</v>
      </c>
      <c r="AP2076">
        <f t="shared" si="1209"/>
        <v>-77</v>
      </c>
      <c r="AQ2076">
        <f t="shared" si="1248"/>
        <v>-77</v>
      </c>
      <c r="AS2076">
        <f t="shared" si="1210"/>
        <v>-100.69724078023624</v>
      </c>
      <c r="AU2076">
        <f t="shared" si="1249"/>
        <v>-0.93969262078590832</v>
      </c>
      <c r="AV2076">
        <f t="shared" si="1211"/>
        <v>0.84851446592927338</v>
      </c>
      <c r="AX2076">
        <f t="shared" si="1250"/>
        <v>-77</v>
      </c>
      <c r="AZ2076">
        <f t="shared" si="1212"/>
        <v>-62.409531882983543</v>
      </c>
      <c r="BB2076">
        <f t="shared" si="1251"/>
        <v>-0.98480775301220802</v>
      </c>
      <c r="BC2076">
        <f t="shared" si="1213"/>
        <v>0.70445955654051051</v>
      </c>
      <c r="BE2076">
        <f t="shared" si="1252"/>
        <v>-77</v>
      </c>
      <c r="BG2076">
        <f t="shared" si="1214"/>
        <v>-39.900988647110779</v>
      </c>
      <c r="BI2076">
        <f t="shared" si="1253"/>
        <v>-1</v>
      </c>
      <c r="BJ2076">
        <f t="shared" si="1215"/>
        <v>0.53900000000000015</v>
      </c>
      <c r="BL2076">
        <f t="shared" si="1254"/>
        <v>-77</v>
      </c>
      <c r="BN2076">
        <f t="shared" si="1216"/>
        <v>-22.527748005734587</v>
      </c>
      <c r="EL2076">
        <v>-77</v>
      </c>
      <c r="EM2076">
        <f t="shared" si="1217"/>
        <v>-12.498380085281674</v>
      </c>
      <c r="EN2076">
        <f t="shared" si="1255"/>
        <v>1.2300000000000009</v>
      </c>
      <c r="EO2076" s="9">
        <f t="shared" si="1256"/>
        <v>-13</v>
      </c>
      <c r="EQ2076">
        <f t="shared" si="1257"/>
        <v>0.17364817766693033</v>
      </c>
      <c r="ER2076">
        <f t="shared" si="1218"/>
        <v>0.96900576884451739</v>
      </c>
      <c r="ES2076">
        <f t="shared" si="1219"/>
        <v>60.376526375099587</v>
      </c>
      <c r="ET2076">
        <f t="shared" si="1220"/>
        <v>60.376526375099566</v>
      </c>
      <c r="EU2076" s="9">
        <f t="shared" si="1258"/>
        <v>-26</v>
      </c>
      <c r="EW2076">
        <f t="shared" si="1259"/>
        <v>0.34202014332566871</v>
      </c>
      <c r="EX2076">
        <f t="shared" si="1221"/>
        <v>0.87744495470063677</v>
      </c>
      <c r="EZ2076">
        <f t="shared" si="1222"/>
        <v>57.497531468443704</v>
      </c>
      <c r="FB2076" s="9">
        <f t="shared" si="1277"/>
        <v>-39</v>
      </c>
      <c r="FD2076">
        <f t="shared" si="1260"/>
        <v>0.49999999999999994</v>
      </c>
      <c r="FE2076">
        <f t="shared" si="1223"/>
        <v>0.72952540378443875</v>
      </c>
      <c r="FG2076">
        <f t="shared" si="1224"/>
        <v>52.558204488495448</v>
      </c>
      <c r="FI2076" s="9">
        <f t="shared" si="1261"/>
        <v>-52</v>
      </c>
      <c r="FK2076">
        <f t="shared" si="1262"/>
        <v>0.64278760968653925</v>
      </c>
      <c r="FL2076">
        <f t="shared" si="1225"/>
        <v>0.53206975319307781</v>
      </c>
      <c r="FN2076">
        <f t="shared" si="1226"/>
        <v>45.318882823578598</v>
      </c>
      <c r="FP2076" s="9">
        <f t="shared" si="1263"/>
        <v>-67</v>
      </c>
      <c r="FQ2076" s="9">
        <f t="shared" si="1264"/>
        <v>-77</v>
      </c>
      <c r="FR2076">
        <f t="shared" si="1265"/>
        <v>0.76604444311897801</v>
      </c>
      <c r="FS2076">
        <f t="shared" si="1227"/>
        <v>0.28351276586373869</v>
      </c>
      <c r="FT2076">
        <f t="shared" si="1228"/>
        <v>38.634882177585006</v>
      </c>
      <c r="FU2076">
        <f t="shared" si="1266"/>
        <v>38.634882177585006</v>
      </c>
      <c r="FW2076" s="9">
        <f t="shared" si="1267"/>
        <v>-77</v>
      </c>
      <c r="FY2076">
        <f t="shared" si="1268"/>
        <v>0.8660254037844386</v>
      </c>
      <c r="FZ2076">
        <f t="shared" si="1229"/>
        <v>3.3212307360187709E-2</v>
      </c>
      <c r="GB2076">
        <f t="shared" si="1230"/>
        <v>22.009073171120168</v>
      </c>
      <c r="GD2076" s="9">
        <f t="shared" si="1269"/>
        <v>-77</v>
      </c>
      <c r="GF2076">
        <f t="shared" si="1270"/>
        <v>0.93969262078590832</v>
      </c>
      <c r="GG2076">
        <f t="shared" si="1231"/>
        <v>-0.16447417927793578</v>
      </c>
      <c r="GI2076">
        <f t="shared" si="1232"/>
        <v>7.0978784631269844</v>
      </c>
      <c r="GK2076" s="9">
        <f t="shared" si="1271"/>
        <v>-77</v>
      </c>
      <c r="GM2076">
        <f t="shared" si="1272"/>
        <v>0.98480775301220802</v>
      </c>
      <c r="GN2076">
        <f t="shared" si="1233"/>
        <v>-0.35716320120664968</v>
      </c>
      <c r="GP2076">
        <f t="shared" si="1234"/>
        <v>-7.3641288641979692</v>
      </c>
      <c r="GR2076" s="9">
        <f t="shared" si="1273"/>
        <v>-77</v>
      </c>
      <c r="GT2076">
        <f t="shared" si="1274"/>
        <v>0.98480775301220802</v>
      </c>
      <c r="GU2076">
        <f t="shared" si="1235"/>
        <v>-0.35716320120664968</v>
      </c>
      <c r="GW2076">
        <f t="shared" si="1236"/>
        <v>-7.3641288641979692</v>
      </c>
      <c r="GY2076" s="9">
        <f t="shared" si="1275"/>
        <v>-77</v>
      </c>
      <c r="HA2076">
        <f t="shared" si="1276"/>
        <v>1</v>
      </c>
      <c r="HB2076">
        <f t="shared" si="1237"/>
        <v>-0.53899999999999992</v>
      </c>
      <c r="HD2076">
        <f t="shared" si="1238"/>
        <v>-22.527748005734566</v>
      </c>
    </row>
    <row r="2077" spans="1:212" x14ac:dyDescent="0.2">
      <c r="A2077">
        <v>-76</v>
      </c>
      <c r="B2077">
        <f t="shared" si="1193"/>
        <v>-76</v>
      </c>
      <c r="C2077">
        <f t="shared" si="1194"/>
        <v>-0.17364817766693033</v>
      </c>
      <c r="D2077">
        <f t="shared" si="1278"/>
        <v>0.99939419993623013</v>
      </c>
      <c r="E2077">
        <f t="shared" si="1239"/>
        <v>-12</v>
      </c>
      <c r="G2077">
        <f t="shared" si="1196"/>
        <v>-114.22554396381631</v>
      </c>
      <c r="M2077">
        <f t="shared" si="1197"/>
        <v>-0.34202014332566871</v>
      </c>
      <c r="N2077">
        <f t="shared" si="1198"/>
        <v>0.99954614586790047</v>
      </c>
      <c r="O2077">
        <f t="shared" si="1240"/>
        <v>-25</v>
      </c>
      <c r="P2077">
        <f t="shared" si="1199"/>
        <v>-130.27443428879607</v>
      </c>
      <c r="Q2077">
        <f t="shared" si="1200"/>
        <v>-130.27443428879607</v>
      </c>
      <c r="R2077">
        <f t="shared" si="1201"/>
        <v>-0.49999999999999994</v>
      </c>
      <c r="S2077">
        <f t="shared" si="1202"/>
        <v>1.1320254037844386</v>
      </c>
      <c r="U2077">
        <f t="shared" si="1241"/>
        <v>-38</v>
      </c>
      <c r="X2077">
        <f t="shared" si="1203"/>
        <v>-130.24602824735697</v>
      </c>
      <c r="Z2077">
        <f t="shared" si="1242"/>
        <v>-0.64278760968653925</v>
      </c>
      <c r="AA2077">
        <f t="shared" si="1204"/>
        <v>1.1080074514722169</v>
      </c>
      <c r="AB2077">
        <f t="shared" si="1243"/>
        <v>-76</v>
      </c>
      <c r="AC2077">
        <f t="shared" si="1244"/>
        <v>-51</v>
      </c>
      <c r="AE2077">
        <f t="shared" si="1205"/>
        <v>-121.84260227029674</v>
      </c>
      <c r="AG2077">
        <f t="shared" si="1245"/>
        <v>-0.76604444311897801</v>
      </c>
      <c r="AH2077">
        <f t="shared" si="1206"/>
        <v>1.0503232534258355</v>
      </c>
      <c r="AJ2077">
        <f t="shared" si="1246"/>
        <v>-66</v>
      </c>
      <c r="AL2077">
        <f t="shared" si="1207"/>
        <v>-127.71971742147954</v>
      </c>
      <c r="AN2077">
        <f t="shared" si="1247"/>
        <v>-0.8660254037844386</v>
      </c>
      <c r="AO2077">
        <f t="shared" si="1208"/>
        <v>0.96072551481332147</v>
      </c>
      <c r="AP2077">
        <f t="shared" si="1209"/>
        <v>-76</v>
      </c>
      <c r="AQ2077">
        <f t="shared" si="1248"/>
        <v>-76</v>
      </c>
      <c r="AS2077">
        <f t="shared" si="1210"/>
        <v>-97.081444469212016</v>
      </c>
      <c r="AU2077">
        <f t="shared" si="1249"/>
        <v>-0.93969262078590832</v>
      </c>
      <c r="AV2077">
        <f t="shared" si="1211"/>
        <v>0.84193661758377203</v>
      </c>
      <c r="AX2077">
        <f t="shared" si="1250"/>
        <v>-76</v>
      </c>
      <c r="AZ2077">
        <f t="shared" si="1212"/>
        <v>-60.827821227896735</v>
      </c>
      <c r="BB2077">
        <f t="shared" si="1251"/>
        <v>-0.98480775301220802</v>
      </c>
      <c r="BC2077">
        <f t="shared" si="1213"/>
        <v>0.69756590226942505</v>
      </c>
      <c r="BE2077">
        <f t="shared" si="1252"/>
        <v>-76</v>
      </c>
      <c r="BG2077">
        <f t="shared" si="1214"/>
        <v>-38.917983600079488</v>
      </c>
      <c r="BI2077">
        <f t="shared" si="1253"/>
        <v>-1</v>
      </c>
      <c r="BJ2077">
        <f t="shared" si="1215"/>
        <v>0.53200000000000014</v>
      </c>
      <c r="BL2077">
        <f t="shared" si="1254"/>
        <v>-76</v>
      </c>
      <c r="BN2077">
        <f t="shared" si="1216"/>
        <v>-21.893663801247147</v>
      </c>
      <c r="EL2077">
        <v>-76</v>
      </c>
      <c r="EM2077">
        <f t="shared" si="1217"/>
        <v>-12.498380139944988</v>
      </c>
      <c r="EN2077">
        <f t="shared" si="1255"/>
        <v>1.2400000000000009</v>
      </c>
      <c r="EO2077" s="9">
        <f t="shared" si="1256"/>
        <v>-13</v>
      </c>
      <c r="EQ2077">
        <f t="shared" si="1257"/>
        <v>0.17364817766693033</v>
      </c>
      <c r="ER2077">
        <f t="shared" si="1218"/>
        <v>0.96900576884451739</v>
      </c>
      <c r="ES2077">
        <f t="shared" si="1219"/>
        <v>60.376526375099587</v>
      </c>
      <c r="ET2077">
        <f t="shared" si="1220"/>
        <v>60.376526375099566</v>
      </c>
      <c r="EU2077" s="9">
        <f t="shared" si="1258"/>
        <v>-26</v>
      </c>
      <c r="EW2077">
        <f t="shared" si="1259"/>
        <v>0.34202014332566871</v>
      </c>
      <c r="EX2077">
        <f t="shared" si="1221"/>
        <v>0.87744495470063677</v>
      </c>
      <c r="EZ2077">
        <f t="shared" si="1222"/>
        <v>57.497531468443704</v>
      </c>
      <c r="FB2077" s="9">
        <f t="shared" si="1277"/>
        <v>-39</v>
      </c>
      <c r="FD2077">
        <f t="shared" si="1260"/>
        <v>0.49999999999999994</v>
      </c>
      <c r="FE2077">
        <f t="shared" si="1223"/>
        <v>0.72952540378443875</v>
      </c>
      <c r="FG2077">
        <f t="shared" si="1224"/>
        <v>52.558204488495448</v>
      </c>
      <c r="FI2077" s="9">
        <f t="shared" si="1261"/>
        <v>-52</v>
      </c>
      <c r="FK2077">
        <f t="shared" si="1262"/>
        <v>0.64278760968653925</v>
      </c>
      <c r="FL2077">
        <f t="shared" si="1225"/>
        <v>0.53206975319307781</v>
      </c>
      <c r="FN2077">
        <f t="shared" si="1226"/>
        <v>45.318882823578598</v>
      </c>
      <c r="FP2077" s="9">
        <f t="shared" si="1263"/>
        <v>-67</v>
      </c>
      <c r="FQ2077" s="9">
        <f t="shared" si="1264"/>
        <v>-76</v>
      </c>
      <c r="FR2077">
        <f t="shared" si="1265"/>
        <v>0.76604444311897801</v>
      </c>
      <c r="FS2077">
        <f t="shared" si="1227"/>
        <v>0.28351276586373869</v>
      </c>
      <c r="FT2077">
        <f t="shared" si="1228"/>
        <v>38.395753394038039</v>
      </c>
      <c r="FU2077">
        <f t="shared" si="1266"/>
        <v>38.395753394038039</v>
      </c>
      <c r="FW2077" s="9">
        <f t="shared" si="1267"/>
        <v>-76</v>
      </c>
      <c r="FY2077">
        <f t="shared" si="1268"/>
        <v>0.8660254037844386</v>
      </c>
      <c r="FZ2077">
        <f t="shared" si="1229"/>
        <v>3.9274485186678754E-2</v>
      </c>
      <c r="GB2077">
        <f t="shared" si="1230"/>
        <v>21.972805779958367</v>
      </c>
      <c r="GD2077" s="9">
        <f t="shared" si="1269"/>
        <v>-76</v>
      </c>
      <c r="GF2077">
        <f t="shared" si="1270"/>
        <v>0.93969262078590832</v>
      </c>
      <c r="GG2077">
        <f t="shared" si="1231"/>
        <v>-0.15789633093243438</v>
      </c>
      <c r="GI2077">
        <f t="shared" si="1232"/>
        <v>7.2612002047826207</v>
      </c>
      <c r="GK2077" s="9">
        <f t="shared" si="1271"/>
        <v>-76</v>
      </c>
      <c r="GM2077">
        <f t="shared" si="1272"/>
        <v>0.98480775301220802</v>
      </c>
      <c r="GN2077">
        <f t="shared" si="1233"/>
        <v>-0.35026954693556422</v>
      </c>
      <c r="GP2077">
        <f t="shared" si="1234"/>
        <v>-6.985962308996152</v>
      </c>
      <c r="GR2077" s="9">
        <f t="shared" si="1273"/>
        <v>-76</v>
      </c>
      <c r="GT2077">
        <f t="shared" si="1274"/>
        <v>0.98480775301220802</v>
      </c>
      <c r="GU2077">
        <f t="shared" si="1235"/>
        <v>-0.35026954693556422</v>
      </c>
      <c r="GW2077">
        <f t="shared" si="1236"/>
        <v>-6.985962308996152</v>
      </c>
      <c r="GY2077" s="9">
        <f t="shared" si="1275"/>
        <v>-76</v>
      </c>
      <c r="HA2077">
        <f t="shared" si="1276"/>
        <v>1</v>
      </c>
      <c r="HB2077">
        <f t="shared" si="1237"/>
        <v>-0.53199999999999992</v>
      </c>
      <c r="HD2077">
        <f t="shared" si="1238"/>
        <v>-21.893663801247126</v>
      </c>
    </row>
    <row r="2078" spans="1:212" x14ac:dyDescent="0.2">
      <c r="A2078">
        <v>-75</v>
      </c>
      <c r="B2078">
        <f t="shared" si="1193"/>
        <v>-75</v>
      </c>
      <c r="C2078">
        <f t="shared" si="1194"/>
        <v>-0.17364817766693033</v>
      </c>
      <c r="D2078">
        <f t="shared" si="1278"/>
        <v>0.99939419993623013</v>
      </c>
      <c r="E2078">
        <f t="shared" si="1239"/>
        <v>-12</v>
      </c>
      <c r="G2078">
        <f t="shared" si="1196"/>
        <v>-114.22554396381631</v>
      </c>
      <c r="M2078">
        <f t="shared" si="1197"/>
        <v>-0.34202014332566871</v>
      </c>
      <c r="N2078">
        <f t="shared" si="1198"/>
        <v>0.99954614586790047</v>
      </c>
      <c r="O2078">
        <f t="shared" si="1240"/>
        <v>-25</v>
      </c>
      <c r="P2078">
        <f t="shared" si="1199"/>
        <v>-130.27443428879607</v>
      </c>
      <c r="Q2078">
        <f t="shared" si="1200"/>
        <v>-130.27443428879607</v>
      </c>
      <c r="R2078">
        <f t="shared" si="1201"/>
        <v>-0.49999999999999994</v>
      </c>
      <c r="S2078">
        <f t="shared" si="1202"/>
        <v>1.1285254037844386</v>
      </c>
      <c r="U2078">
        <f t="shared" si="1241"/>
        <v>-38</v>
      </c>
      <c r="X2078">
        <f t="shared" si="1203"/>
        <v>-130.24602824735697</v>
      </c>
      <c r="Z2078">
        <f t="shared" si="1242"/>
        <v>-0.64278760968653925</v>
      </c>
      <c r="AA2078">
        <f t="shared" si="1204"/>
        <v>1.1035079382044111</v>
      </c>
      <c r="AB2078">
        <f t="shared" si="1243"/>
        <v>-75</v>
      </c>
      <c r="AC2078">
        <f t="shared" si="1244"/>
        <v>-51</v>
      </c>
      <c r="AE2078">
        <f t="shared" si="1205"/>
        <v>-121.84260227029674</v>
      </c>
      <c r="AG2078">
        <f t="shared" si="1245"/>
        <v>-0.76604444311897801</v>
      </c>
      <c r="AH2078">
        <f t="shared" si="1206"/>
        <v>1.0449609423240027</v>
      </c>
      <c r="AJ2078">
        <f t="shared" si="1246"/>
        <v>-66</v>
      </c>
      <c r="AL2078">
        <f t="shared" si="1207"/>
        <v>-127.71971742147954</v>
      </c>
      <c r="AN2078">
        <f t="shared" si="1247"/>
        <v>-0.8660254037844386</v>
      </c>
      <c r="AO2078">
        <f t="shared" si="1208"/>
        <v>0.95466333698683037</v>
      </c>
      <c r="AP2078">
        <f t="shared" si="1209"/>
        <v>-75</v>
      </c>
      <c r="AQ2078">
        <f t="shared" si="1248"/>
        <v>-75</v>
      </c>
      <c r="AS2078">
        <f t="shared" si="1210"/>
        <v>-93.751422389245405</v>
      </c>
      <c r="AU2078">
        <f t="shared" si="1249"/>
        <v>-0.93969262078590832</v>
      </c>
      <c r="AV2078">
        <f t="shared" si="1211"/>
        <v>0.83535876923827068</v>
      </c>
      <c r="AX2078">
        <f t="shared" si="1250"/>
        <v>-75</v>
      </c>
      <c r="AZ2078">
        <f t="shared" si="1212"/>
        <v>-59.288003203446912</v>
      </c>
      <c r="BB2078">
        <f t="shared" si="1251"/>
        <v>-0.98480775301220802</v>
      </c>
      <c r="BC2078">
        <f t="shared" si="1213"/>
        <v>0.69067224799833959</v>
      </c>
      <c r="BE2078">
        <f t="shared" si="1252"/>
        <v>-75</v>
      </c>
      <c r="BG2078">
        <f t="shared" si="1214"/>
        <v>-37.953720775637542</v>
      </c>
      <c r="BI2078">
        <f t="shared" si="1253"/>
        <v>-1</v>
      </c>
      <c r="BJ2078">
        <f t="shared" si="1215"/>
        <v>0.52500000000000013</v>
      </c>
      <c r="BL2078">
        <f t="shared" si="1254"/>
        <v>-75</v>
      </c>
      <c r="BN2078">
        <f t="shared" si="1216"/>
        <v>-21.271110496077139</v>
      </c>
      <c r="EL2078">
        <v>-75</v>
      </c>
      <c r="EM2078">
        <f t="shared" si="1217"/>
        <v>-12.498380187467106</v>
      </c>
      <c r="EN2078">
        <f t="shared" si="1255"/>
        <v>1.2500000000000009</v>
      </c>
      <c r="EO2078" s="9">
        <f t="shared" si="1256"/>
        <v>-13</v>
      </c>
      <c r="EQ2078">
        <f t="shared" si="1257"/>
        <v>0.17364817766693033</v>
      </c>
      <c r="ER2078">
        <f t="shared" si="1218"/>
        <v>0.96900576884451739</v>
      </c>
      <c r="ES2078">
        <f t="shared" si="1219"/>
        <v>60.376526375099587</v>
      </c>
      <c r="ET2078">
        <f t="shared" si="1220"/>
        <v>60.376526375099566</v>
      </c>
      <c r="EU2078" s="9">
        <f t="shared" si="1258"/>
        <v>-26</v>
      </c>
      <c r="EW2078">
        <f t="shared" si="1259"/>
        <v>0.34202014332566871</v>
      </c>
      <c r="EX2078">
        <f t="shared" si="1221"/>
        <v>0.87744495470063677</v>
      </c>
      <c r="EZ2078">
        <f t="shared" si="1222"/>
        <v>57.497531468443704</v>
      </c>
      <c r="FB2078" s="9">
        <f t="shared" si="1277"/>
        <v>-39</v>
      </c>
      <c r="FD2078">
        <f t="shared" si="1260"/>
        <v>0.49999999999999994</v>
      </c>
      <c r="FE2078">
        <f t="shared" si="1223"/>
        <v>0.72952540378443875</v>
      </c>
      <c r="FG2078">
        <f t="shared" si="1224"/>
        <v>52.558204488495448</v>
      </c>
      <c r="FI2078" s="9">
        <f t="shared" si="1261"/>
        <v>-52</v>
      </c>
      <c r="FK2078">
        <f t="shared" si="1262"/>
        <v>0.64278760968653925</v>
      </c>
      <c r="FL2078">
        <f t="shared" si="1225"/>
        <v>0.53206975319307781</v>
      </c>
      <c r="FN2078">
        <f t="shared" si="1226"/>
        <v>45.318882823578598</v>
      </c>
      <c r="FP2078" s="9">
        <f t="shared" si="1263"/>
        <v>-67</v>
      </c>
      <c r="FQ2078" s="9">
        <f t="shared" si="1264"/>
        <v>-75</v>
      </c>
      <c r="FR2078">
        <f t="shared" si="1265"/>
        <v>0.76604444311897801</v>
      </c>
      <c r="FS2078">
        <f t="shared" si="1227"/>
        <v>0.28351276586373869</v>
      </c>
      <c r="FT2078">
        <f t="shared" si="1228"/>
        <v>38.150784172798033</v>
      </c>
      <c r="FU2078">
        <f t="shared" si="1266"/>
        <v>38.150784172798033</v>
      </c>
      <c r="FW2078" s="9">
        <f t="shared" si="1267"/>
        <v>-75</v>
      </c>
      <c r="FY2078">
        <f t="shared" si="1268"/>
        <v>0.8660254037844386</v>
      </c>
      <c r="FZ2078">
        <f t="shared" si="1229"/>
        <v>4.5336663013169853E-2</v>
      </c>
      <c r="GB2078">
        <f t="shared" si="1230"/>
        <v>21.930462101303451</v>
      </c>
      <c r="GD2078" s="9">
        <f t="shared" si="1269"/>
        <v>-75</v>
      </c>
      <c r="GF2078">
        <f t="shared" si="1270"/>
        <v>0.93969262078590832</v>
      </c>
      <c r="GG2078">
        <f t="shared" si="1231"/>
        <v>-0.15131848258693303</v>
      </c>
      <c r="GI2078">
        <f t="shared" si="1232"/>
        <v>7.4176901261392096</v>
      </c>
      <c r="GK2078" s="9">
        <f t="shared" si="1271"/>
        <v>-75</v>
      </c>
      <c r="GM2078">
        <f t="shared" si="1272"/>
        <v>0.98480775301220802</v>
      </c>
      <c r="GN2078">
        <f t="shared" si="1233"/>
        <v>-0.34337589266447877</v>
      </c>
      <c r="GP2078">
        <f t="shared" si="1234"/>
        <v>-6.6161851160809899</v>
      </c>
      <c r="GR2078" s="9">
        <f t="shared" si="1273"/>
        <v>-75</v>
      </c>
      <c r="GT2078">
        <f t="shared" si="1274"/>
        <v>0.98480775301220802</v>
      </c>
      <c r="GU2078">
        <f t="shared" si="1235"/>
        <v>-0.34337589266447877</v>
      </c>
      <c r="GW2078">
        <f t="shared" si="1236"/>
        <v>-6.6161851160809899</v>
      </c>
      <c r="GY2078" s="9">
        <f t="shared" si="1275"/>
        <v>-75</v>
      </c>
      <c r="HA2078">
        <f t="shared" si="1276"/>
        <v>1</v>
      </c>
      <c r="HB2078">
        <f t="shared" si="1237"/>
        <v>-0.52499999999999991</v>
      </c>
      <c r="HD2078">
        <f t="shared" si="1238"/>
        <v>-21.271110496077117</v>
      </c>
    </row>
    <row r="2079" spans="1:212" x14ac:dyDescent="0.2">
      <c r="A2079">
        <v>-74</v>
      </c>
      <c r="B2079">
        <f t="shared" si="1193"/>
        <v>-74</v>
      </c>
      <c r="C2079">
        <f t="shared" si="1194"/>
        <v>-0.17364817766693033</v>
      </c>
      <c r="D2079">
        <f t="shared" si="1278"/>
        <v>0.99939419993623013</v>
      </c>
      <c r="E2079">
        <f t="shared" si="1239"/>
        <v>-12</v>
      </c>
      <c r="G2079">
        <f t="shared" si="1196"/>
        <v>-114.22554396381631</v>
      </c>
      <c r="M2079">
        <f t="shared" si="1197"/>
        <v>-0.34202014332566871</v>
      </c>
      <c r="N2079">
        <f t="shared" si="1198"/>
        <v>0.99954614586790047</v>
      </c>
      <c r="O2079">
        <f t="shared" si="1240"/>
        <v>-25</v>
      </c>
      <c r="P2079">
        <f t="shared" si="1199"/>
        <v>-130.27443428879607</v>
      </c>
      <c r="Q2079">
        <f t="shared" si="1200"/>
        <v>-130.27443428879607</v>
      </c>
      <c r="R2079">
        <f t="shared" si="1201"/>
        <v>-0.49999999999999994</v>
      </c>
      <c r="S2079">
        <f t="shared" si="1202"/>
        <v>1.1250254037844387</v>
      </c>
      <c r="U2079">
        <f t="shared" si="1241"/>
        <v>-38</v>
      </c>
      <c r="X2079">
        <f t="shared" si="1203"/>
        <v>-130.24602824735697</v>
      </c>
      <c r="Z2079">
        <f t="shared" si="1242"/>
        <v>-0.64278760968653925</v>
      </c>
      <c r="AA2079">
        <f t="shared" si="1204"/>
        <v>1.0990084249366054</v>
      </c>
      <c r="AB2079">
        <f t="shared" si="1243"/>
        <v>-74</v>
      </c>
      <c r="AC2079">
        <f t="shared" si="1244"/>
        <v>-51</v>
      </c>
      <c r="AE2079">
        <f t="shared" si="1205"/>
        <v>-121.84260227029674</v>
      </c>
      <c r="AG2079">
        <f t="shared" si="1245"/>
        <v>-0.76604444311897801</v>
      </c>
      <c r="AH2079">
        <f t="shared" si="1206"/>
        <v>1.0395986312221699</v>
      </c>
      <c r="AJ2079">
        <f t="shared" si="1246"/>
        <v>-66</v>
      </c>
      <c r="AL2079">
        <f t="shared" si="1207"/>
        <v>-127.71971742147954</v>
      </c>
      <c r="AN2079">
        <f t="shared" si="1247"/>
        <v>-0.8660254037844386</v>
      </c>
      <c r="AO2079">
        <f t="shared" si="1208"/>
        <v>0.94860115916033938</v>
      </c>
      <c r="AP2079">
        <f t="shared" si="1209"/>
        <v>-74</v>
      </c>
      <c r="AQ2079">
        <f t="shared" si="1248"/>
        <v>-74</v>
      </c>
      <c r="AS2079">
        <f t="shared" si="1210"/>
        <v>-90.652459135854585</v>
      </c>
      <c r="AU2079">
        <f t="shared" si="1249"/>
        <v>-0.93969262078590832</v>
      </c>
      <c r="AV2079">
        <f t="shared" si="1211"/>
        <v>0.82878092089276933</v>
      </c>
      <c r="AX2079">
        <f t="shared" si="1250"/>
        <v>-74</v>
      </c>
      <c r="AZ2079">
        <f t="shared" si="1212"/>
        <v>-57.787802916341832</v>
      </c>
      <c r="BB2079">
        <f t="shared" si="1251"/>
        <v>-0.98480775301220802</v>
      </c>
      <c r="BC2079">
        <f t="shared" si="1213"/>
        <v>0.68377859372725414</v>
      </c>
      <c r="BE2079">
        <f t="shared" si="1252"/>
        <v>-74</v>
      </c>
      <c r="BG2079">
        <f t="shared" si="1214"/>
        <v>-37.007687961259073</v>
      </c>
      <c r="BI2079">
        <f t="shared" si="1253"/>
        <v>-1</v>
      </c>
      <c r="BJ2079">
        <f t="shared" si="1215"/>
        <v>0.51800000000000013</v>
      </c>
      <c r="BL2079">
        <f t="shared" si="1254"/>
        <v>-74</v>
      </c>
      <c r="BN2079">
        <f t="shared" si="1216"/>
        <v>-20.659911852074163</v>
      </c>
      <c r="EL2079">
        <v>-74</v>
      </c>
      <c r="EM2079">
        <f t="shared" si="1217"/>
        <v>-12.49838022878075</v>
      </c>
      <c r="EN2079">
        <f t="shared" si="1255"/>
        <v>1.2600000000000009</v>
      </c>
      <c r="EO2079" s="9">
        <f t="shared" si="1256"/>
        <v>-13</v>
      </c>
      <c r="EQ2079">
        <f t="shared" si="1257"/>
        <v>0.17364817766693033</v>
      </c>
      <c r="ER2079">
        <f t="shared" si="1218"/>
        <v>0.96900576884451739</v>
      </c>
      <c r="ES2079">
        <f t="shared" si="1219"/>
        <v>60.376526375099587</v>
      </c>
      <c r="ET2079">
        <f t="shared" si="1220"/>
        <v>60.376526375099566</v>
      </c>
      <c r="EU2079" s="9">
        <f t="shared" si="1258"/>
        <v>-26</v>
      </c>
      <c r="EW2079">
        <f t="shared" si="1259"/>
        <v>0.34202014332566871</v>
      </c>
      <c r="EX2079">
        <f t="shared" si="1221"/>
        <v>0.87744495470063677</v>
      </c>
      <c r="EZ2079">
        <f t="shared" si="1222"/>
        <v>57.497531468443704</v>
      </c>
      <c r="FB2079" s="9">
        <f t="shared" si="1277"/>
        <v>-39</v>
      </c>
      <c r="FD2079">
        <f t="shared" si="1260"/>
        <v>0.49999999999999994</v>
      </c>
      <c r="FE2079">
        <f t="shared" si="1223"/>
        <v>0.72952540378443875</v>
      </c>
      <c r="FG2079">
        <f t="shared" si="1224"/>
        <v>52.558204488495448</v>
      </c>
      <c r="FI2079" s="9">
        <f t="shared" si="1261"/>
        <v>-52</v>
      </c>
      <c r="FK2079">
        <f t="shared" si="1262"/>
        <v>0.64278760968653925</v>
      </c>
      <c r="FL2079">
        <f t="shared" si="1225"/>
        <v>0.53206975319307781</v>
      </c>
      <c r="FN2079">
        <f t="shared" si="1226"/>
        <v>45.318882823578598</v>
      </c>
      <c r="FP2079" s="9">
        <f t="shared" si="1263"/>
        <v>-67</v>
      </c>
      <c r="FQ2079" s="9">
        <f t="shared" si="1264"/>
        <v>-74</v>
      </c>
      <c r="FR2079">
        <f t="shared" si="1265"/>
        <v>0.76604444311897801</v>
      </c>
      <c r="FS2079">
        <f t="shared" si="1227"/>
        <v>0.28351276586373869</v>
      </c>
      <c r="FT2079">
        <f t="shared" si="1228"/>
        <v>37.899950768284377</v>
      </c>
      <c r="FU2079">
        <f t="shared" si="1266"/>
        <v>37.899950768284377</v>
      </c>
      <c r="FW2079" s="9">
        <f t="shared" si="1267"/>
        <v>-74</v>
      </c>
      <c r="FY2079">
        <f t="shared" si="1268"/>
        <v>0.8660254037844386</v>
      </c>
      <c r="FZ2079">
        <f t="shared" si="1229"/>
        <v>5.1398840839660898E-2</v>
      </c>
      <c r="GB2079">
        <f t="shared" si="1230"/>
        <v>21.882037449706136</v>
      </c>
      <c r="GD2079" s="9">
        <f t="shared" si="1269"/>
        <v>-74</v>
      </c>
      <c r="GF2079">
        <f t="shared" si="1270"/>
        <v>0.93969262078590832</v>
      </c>
      <c r="GG2079">
        <f t="shared" si="1231"/>
        <v>-0.14474063424143169</v>
      </c>
      <c r="GI2079">
        <f t="shared" si="1232"/>
        <v>7.5673695490760169</v>
      </c>
      <c r="GK2079" s="9">
        <f t="shared" si="1271"/>
        <v>-74</v>
      </c>
      <c r="GM2079">
        <f t="shared" si="1272"/>
        <v>0.98480775301220802</v>
      </c>
      <c r="GN2079">
        <f t="shared" si="1233"/>
        <v>-0.33648223839339331</v>
      </c>
      <c r="GP2079">
        <f t="shared" si="1234"/>
        <v>-6.2547291564452827</v>
      </c>
      <c r="GR2079" s="9">
        <f t="shared" si="1273"/>
        <v>-74</v>
      </c>
      <c r="GT2079">
        <f t="shared" si="1274"/>
        <v>0.98480775301220802</v>
      </c>
      <c r="GU2079">
        <f t="shared" si="1235"/>
        <v>-0.33648223839339331</v>
      </c>
      <c r="GW2079">
        <f t="shared" si="1236"/>
        <v>-6.2547291564452827</v>
      </c>
      <c r="GY2079" s="9">
        <f t="shared" si="1275"/>
        <v>-74</v>
      </c>
      <c r="HA2079">
        <f t="shared" si="1276"/>
        <v>1</v>
      </c>
      <c r="HB2079">
        <f t="shared" si="1237"/>
        <v>-0.5179999999999999</v>
      </c>
      <c r="HD2079">
        <f t="shared" si="1238"/>
        <v>-20.659911852074142</v>
      </c>
    </row>
    <row r="2080" spans="1:212" x14ac:dyDescent="0.2">
      <c r="A2080">
        <v>-73</v>
      </c>
      <c r="B2080">
        <f t="shared" si="1193"/>
        <v>-73</v>
      </c>
      <c r="C2080">
        <f t="shared" si="1194"/>
        <v>-0.17364817766693033</v>
      </c>
      <c r="D2080">
        <f t="shared" si="1278"/>
        <v>0.99939419993623013</v>
      </c>
      <c r="E2080">
        <f t="shared" si="1239"/>
        <v>-12</v>
      </c>
      <c r="G2080">
        <f t="shared" si="1196"/>
        <v>-114.22554396381631</v>
      </c>
      <c r="M2080">
        <f t="shared" si="1197"/>
        <v>-0.34202014332566871</v>
      </c>
      <c r="N2080">
        <f t="shared" si="1198"/>
        <v>0.99954614586790047</v>
      </c>
      <c r="O2080">
        <f t="shared" si="1240"/>
        <v>-25</v>
      </c>
      <c r="P2080">
        <f t="shared" si="1199"/>
        <v>-130.27443428879607</v>
      </c>
      <c r="Q2080">
        <f t="shared" si="1200"/>
        <v>-130.27443428879607</v>
      </c>
      <c r="R2080">
        <f t="shared" si="1201"/>
        <v>-0.49999999999999994</v>
      </c>
      <c r="S2080">
        <f t="shared" si="1202"/>
        <v>1.1215254037844387</v>
      </c>
      <c r="U2080">
        <f t="shared" si="1241"/>
        <v>-38</v>
      </c>
      <c r="X2080">
        <f t="shared" si="1203"/>
        <v>-130.24602824735697</v>
      </c>
      <c r="Z2080">
        <f t="shared" si="1242"/>
        <v>-0.64278760968653925</v>
      </c>
      <c r="AA2080">
        <f t="shared" si="1204"/>
        <v>1.0945089116687996</v>
      </c>
      <c r="AB2080">
        <f t="shared" si="1243"/>
        <v>-73</v>
      </c>
      <c r="AC2080">
        <f t="shared" si="1244"/>
        <v>-51</v>
      </c>
      <c r="AE2080">
        <f t="shared" si="1205"/>
        <v>-121.84260227029674</v>
      </c>
      <c r="AG2080">
        <f t="shared" si="1245"/>
        <v>-0.76604444311897801</v>
      </c>
      <c r="AH2080">
        <f t="shared" si="1206"/>
        <v>1.0342363201203371</v>
      </c>
      <c r="AJ2080">
        <f t="shared" si="1246"/>
        <v>-66</v>
      </c>
      <c r="AL2080">
        <f t="shared" si="1207"/>
        <v>-127.71971742147954</v>
      </c>
      <c r="AN2080">
        <f t="shared" si="1247"/>
        <v>-0.8660254037844386</v>
      </c>
      <c r="AO2080">
        <f t="shared" si="1208"/>
        <v>0.94253898133384828</v>
      </c>
      <c r="AP2080">
        <f t="shared" si="1209"/>
        <v>-73</v>
      </c>
      <c r="AQ2080">
        <f t="shared" si="1248"/>
        <v>-73</v>
      </c>
      <c r="AS2080">
        <f t="shared" si="1210"/>
        <v>-87.745563110158585</v>
      </c>
      <c r="AU2080">
        <f t="shared" si="1249"/>
        <v>-0.93969262078590832</v>
      </c>
      <c r="AV2080">
        <f t="shared" si="1211"/>
        <v>0.82220307254726799</v>
      </c>
      <c r="AX2080">
        <f t="shared" si="1250"/>
        <v>-73</v>
      </c>
      <c r="AZ2080">
        <f t="shared" si="1212"/>
        <v>-56.325159790370392</v>
      </c>
      <c r="BB2080">
        <f t="shared" si="1251"/>
        <v>-0.98480775301220802</v>
      </c>
      <c r="BC2080">
        <f t="shared" si="1213"/>
        <v>0.67688493945616868</v>
      </c>
      <c r="BE2080">
        <f t="shared" si="1252"/>
        <v>-73</v>
      </c>
      <c r="BG2080">
        <f t="shared" si="1214"/>
        <v>-36.079400611387314</v>
      </c>
      <c r="BI2080">
        <f t="shared" si="1253"/>
        <v>-1</v>
      </c>
      <c r="BJ2080">
        <f t="shared" si="1215"/>
        <v>0.51100000000000012</v>
      </c>
      <c r="BL2080">
        <f t="shared" si="1254"/>
        <v>-73</v>
      </c>
      <c r="BN2080">
        <f t="shared" si="1216"/>
        <v>-20.059898322478645</v>
      </c>
      <c r="EL2080">
        <v>-73</v>
      </c>
      <c r="EM2080">
        <f t="shared" si="1217"/>
        <v>-12.498380264697168</v>
      </c>
      <c r="EN2080">
        <f t="shared" si="1255"/>
        <v>1.2700000000000009</v>
      </c>
      <c r="EO2080" s="9">
        <f t="shared" si="1256"/>
        <v>-13</v>
      </c>
      <c r="EQ2080">
        <f t="shared" si="1257"/>
        <v>0.17364817766693033</v>
      </c>
      <c r="ER2080">
        <f t="shared" si="1218"/>
        <v>0.96900576884451739</v>
      </c>
      <c r="ES2080">
        <f t="shared" si="1219"/>
        <v>60.376526375099587</v>
      </c>
      <c r="ET2080">
        <f t="shared" si="1220"/>
        <v>60.376526375099566</v>
      </c>
      <c r="EU2080" s="9">
        <f t="shared" si="1258"/>
        <v>-26</v>
      </c>
      <c r="EW2080">
        <f t="shared" si="1259"/>
        <v>0.34202014332566871</v>
      </c>
      <c r="EX2080">
        <f t="shared" si="1221"/>
        <v>0.87744495470063677</v>
      </c>
      <c r="EZ2080">
        <f t="shared" si="1222"/>
        <v>57.497531468443704</v>
      </c>
      <c r="FB2080" s="9">
        <f t="shared" si="1277"/>
        <v>-39</v>
      </c>
      <c r="FD2080">
        <f t="shared" si="1260"/>
        <v>0.49999999999999994</v>
      </c>
      <c r="FE2080">
        <f t="shared" si="1223"/>
        <v>0.72952540378443875</v>
      </c>
      <c r="FG2080">
        <f t="shared" si="1224"/>
        <v>52.558204488495448</v>
      </c>
      <c r="FI2080" s="9">
        <f t="shared" si="1261"/>
        <v>-52</v>
      </c>
      <c r="FK2080">
        <f t="shared" si="1262"/>
        <v>0.64278760968653925</v>
      </c>
      <c r="FL2080">
        <f t="shared" si="1225"/>
        <v>0.53206975319307781</v>
      </c>
      <c r="FN2080">
        <f t="shared" si="1226"/>
        <v>45.318882823578598</v>
      </c>
      <c r="FP2080" s="9">
        <f t="shared" si="1263"/>
        <v>-67</v>
      </c>
      <c r="FQ2080" s="9">
        <f t="shared" si="1264"/>
        <v>-73</v>
      </c>
      <c r="FR2080">
        <f t="shared" si="1265"/>
        <v>0.76604444311897801</v>
      </c>
      <c r="FS2080">
        <f t="shared" si="1227"/>
        <v>0.28351276586373869</v>
      </c>
      <c r="FT2080">
        <f t="shared" si="1228"/>
        <v>37.643228732908256</v>
      </c>
      <c r="FU2080">
        <f t="shared" si="1266"/>
        <v>37.643228732908256</v>
      </c>
      <c r="FW2080" s="9">
        <f t="shared" si="1267"/>
        <v>-73</v>
      </c>
      <c r="FY2080">
        <f t="shared" si="1268"/>
        <v>0.8660254037844386</v>
      </c>
      <c r="FZ2080">
        <f t="shared" si="1229"/>
        <v>5.7461018666151997E-2</v>
      </c>
      <c r="GB2080">
        <f t="shared" si="1230"/>
        <v>21.827526460933118</v>
      </c>
      <c r="GD2080" s="9">
        <f t="shared" si="1269"/>
        <v>-73</v>
      </c>
      <c r="GF2080">
        <f t="shared" si="1270"/>
        <v>0.93969262078590832</v>
      </c>
      <c r="GG2080">
        <f t="shared" si="1231"/>
        <v>-0.13816278589593034</v>
      </c>
      <c r="GI2080">
        <f t="shared" si="1232"/>
        <v>7.7102587845938615</v>
      </c>
      <c r="GK2080" s="9">
        <f t="shared" si="1271"/>
        <v>-73</v>
      </c>
      <c r="GM2080">
        <f t="shared" si="1272"/>
        <v>0.98480775301220802</v>
      </c>
      <c r="GN2080">
        <f t="shared" si="1233"/>
        <v>-0.32958858412230785</v>
      </c>
      <c r="GP2080">
        <f t="shared" si="1234"/>
        <v>-5.9015285453839876</v>
      </c>
      <c r="GR2080" s="9">
        <f t="shared" si="1273"/>
        <v>-73</v>
      </c>
      <c r="GT2080">
        <f t="shared" si="1274"/>
        <v>0.98480775301220802</v>
      </c>
      <c r="GU2080">
        <f t="shared" si="1235"/>
        <v>-0.32958858412230785</v>
      </c>
      <c r="GW2080">
        <f t="shared" si="1236"/>
        <v>-5.9015285453839876</v>
      </c>
      <c r="GY2080" s="9">
        <f t="shared" si="1275"/>
        <v>-73</v>
      </c>
      <c r="HA2080">
        <f t="shared" si="1276"/>
        <v>1</v>
      </c>
      <c r="HB2080">
        <f t="shared" si="1237"/>
        <v>-0.5109999999999999</v>
      </c>
      <c r="HD2080">
        <f t="shared" si="1238"/>
        <v>-20.059898322478634</v>
      </c>
    </row>
    <row r="2081" spans="1:212" x14ac:dyDescent="0.2">
      <c r="A2081">
        <v>-72</v>
      </c>
      <c r="B2081">
        <f t="shared" ref="B2081:B2144" si="1279">A2081* dex</f>
        <v>-72</v>
      </c>
      <c r="C2081">
        <f t="shared" ref="C2081:C2144" si="1280">(SIN($B$101))</f>
        <v>-0.17364817766693033</v>
      </c>
      <c r="D2081">
        <f t="shared" ref="D2081:D2112" si="1281">vita*SIN($B$101)/alfa*ABS(E2081)+ABS(COS($B$101))</f>
        <v>0.99939419993623013</v>
      </c>
      <c r="E2081">
        <f t="shared" si="1239"/>
        <v>-12</v>
      </c>
      <c r="G2081">
        <f t="shared" ref="G2081:G2144" si="1282">alfa/C2081/(vita)*(C2081+SQRT(1-(vita*(C2081)*ABS(E2081/alfa)+COS(ASIN(C2081)))^2))</f>
        <v>-114.22554396381631</v>
      </c>
      <c r="M2081">
        <f t="shared" ref="M2081:M2144" si="1283">(SIN($C$101))</f>
        <v>-0.34202014332566871</v>
      </c>
      <c r="N2081">
        <f t="shared" ref="N2081:N2144" si="1284">vita*M2081/alfa*ABS(O2081)+ABS(COS(ASIN(M2081)))</f>
        <v>0.99954614586790047</v>
      </c>
      <c r="O2081">
        <f t="shared" si="1240"/>
        <v>-25</v>
      </c>
      <c r="P2081">
        <f t="shared" ref="P2081:P2144" si="1285">alfa/M2081/(vita)*(M2081+SQRT(1-(vita*(M2081)*ABS(O2081/alfa)+COS(ASIN(M2081)))^2))</f>
        <v>-130.27443428879607</v>
      </c>
      <c r="Q2081">
        <f t="shared" ref="Q2081:Q2144" si="1286">IF(N2081&lt;1,1/vita*(alfa+alfa/M2081*SQRT(1-N2081^2)),"")</f>
        <v>-130.27443428879607</v>
      </c>
      <c r="R2081">
        <f t="shared" ref="R2081:R2144" si="1287">(SIN($D$101))</f>
        <v>-0.49999999999999994</v>
      </c>
      <c r="S2081">
        <f t="shared" ref="S2081:S2144" si="1288">vita*SIN($D$101)/alfa*(ABS($B2081))+ABS(COS($D$101))</f>
        <v>1.1180254037844386</v>
      </c>
      <c r="U2081">
        <f t="shared" si="1241"/>
        <v>-38</v>
      </c>
      <c r="X2081">
        <f t="shared" ref="X2081:X2144" si="1289">alfa/R2081/(vita)*(R2081+SQRT(1-(vita*(R2081)*ABS(U2081/alfa)+COS(ASIN(R2081)))^2))</f>
        <v>-130.24602824735697</v>
      </c>
      <c r="Z2081">
        <f t="shared" si="1242"/>
        <v>-0.64278760968653925</v>
      </c>
      <c r="AA2081">
        <f t="shared" ref="AA2081:AA2144" si="1290">vita*SIN($E$101)/alfa*(ABS($B2081))+ABS(COS($E$101))</f>
        <v>1.0900093984009938</v>
      </c>
      <c r="AB2081">
        <f t="shared" si="1243"/>
        <v>-72</v>
      </c>
      <c r="AC2081">
        <f t="shared" si="1244"/>
        <v>-51</v>
      </c>
      <c r="AE2081">
        <f t="shared" ref="AE2081:AE2144" si="1291">alfa/Z2081/(vita)*(Z2081+SQRT(1-(vita*(Z2081)*ABS(AC2081/alfa)+COS(ASIN(Z2081)))^2))</f>
        <v>-121.84260227029674</v>
      </c>
      <c r="AG2081">
        <f t="shared" si="1245"/>
        <v>-0.76604444311897801</v>
      </c>
      <c r="AH2081">
        <f t="shared" ref="AH2081:AH2144" si="1292">vita*SIN($F$101)/alfa*(ABS($B2081))+ABS(COS($F$101))</f>
        <v>1.0288740090185042</v>
      </c>
      <c r="AJ2081">
        <f t="shared" si="1246"/>
        <v>-66</v>
      </c>
      <c r="AL2081">
        <f t="shared" ref="AL2081:AL2144" si="1293">alfa/AG2081/(vita)*(AG2081+SQRT(1-(vita*(AG2081)*ABS(AJ2081/alfa)+COS(ASIN(AG2081)))^2))</f>
        <v>-127.71971742147954</v>
      </c>
      <c r="AN2081">
        <f t="shared" si="1247"/>
        <v>-0.8660254037844386</v>
      </c>
      <c r="AO2081">
        <f t="shared" ref="AO2081:AO2144" si="1294">vita*SIN($G$101)/alfa*(ABS($B2081))+ABS(COS($G$101))</f>
        <v>0.93647680350735718</v>
      </c>
      <c r="AP2081">
        <f t="shared" ref="AP2081:AP2144" si="1295">B2081</f>
        <v>-72</v>
      </c>
      <c r="AQ2081">
        <f t="shared" si="1248"/>
        <v>-72</v>
      </c>
      <c r="AS2081">
        <f t="shared" ref="AS2081:AS2144" si="1296">alfa/AN2081/(vita)*(AN2081+SQRT(1-(vita*(AN2081)*ABS(AQ2081/alfa)+COS(ASIN(AN2081)))^2))</f>
        <v>-85.001776278262099</v>
      </c>
      <c r="AU2081">
        <f t="shared" si="1249"/>
        <v>-0.93969262078590832</v>
      </c>
      <c r="AV2081">
        <f t="shared" ref="AV2081:AV2144" si="1297">vita*SIN($H$101)/alfa*(ABS($B2081))+ABS(COS($H$101))</f>
        <v>0.81562522420176664</v>
      </c>
      <c r="AX2081">
        <f t="shared" si="1250"/>
        <v>-72</v>
      </c>
      <c r="AZ2081">
        <f t="shared" ref="AZ2081:AZ2144" si="1298">alfa/AU2081/(vita)*(AU2081+SQRT(1-(vita*(AU2081)*ABS(AX2081/alfa)+COS(ASIN(AU2081)))^2))</f>
        <v>-54.898200224953214</v>
      </c>
      <c r="BB2081">
        <f t="shared" si="1251"/>
        <v>-0.98480775301220802</v>
      </c>
      <c r="BC2081">
        <f t="shared" ref="BC2081:BC2144" si="1299">vita*SIN($I$101)/alfa*(ABS($B2081))+ABS(COS($I$101))</f>
        <v>0.66999128518508333</v>
      </c>
      <c r="BE2081">
        <f t="shared" si="1252"/>
        <v>-72</v>
      </c>
      <c r="BG2081">
        <f t="shared" ref="BG2081:BG2144" si="1300">alfa/BB2081/(vita)*(BB2081+SQRT(1-(vita*(BB2081)*ABS(BE2081/alfa)+COS(ASIN(BB2081)))^2))</f>
        <v>-35.16839982219846</v>
      </c>
      <c r="BI2081">
        <f t="shared" si="1253"/>
        <v>-1</v>
      </c>
      <c r="BJ2081">
        <f t="shared" ref="BJ2081:BJ2144" si="1301">vita*SIN($J$101)/alfa*(ABS($B2081))+ABS(COS($J$101))</f>
        <v>0.50400000000000011</v>
      </c>
      <c r="BL2081">
        <f t="shared" si="1254"/>
        <v>-72</v>
      </c>
      <c r="BN2081">
        <f t="shared" ref="BN2081:BN2144" si="1302">alfa/BI2081/(vita)*(BI2081+SQRT(1-(vita*(BI2081)*ABS(BL2081/alfa)+COS(ASIN(BI2081)))^2))</f>
        <v>-19.470906731284312</v>
      </c>
      <c r="EL2081">
        <v>-72</v>
      </c>
      <c r="EM2081">
        <f t="shared" ref="EM2081:EM2144" si="1303">alfa/vita/EQ2081*((EP$1952*EXP(-2*vita*EN2081)-1)/(EP$1952*EXP(-2*vita*EN2081)+1)-COS(RADIANS(EQ$1951*10)))</f>
        <v>-12.498380295921383</v>
      </c>
      <c r="EN2081">
        <f t="shared" si="1255"/>
        <v>1.2800000000000009</v>
      </c>
      <c r="EO2081" s="9">
        <f t="shared" si="1256"/>
        <v>-13</v>
      </c>
      <c r="EQ2081">
        <f t="shared" si="1257"/>
        <v>0.17364817766693033</v>
      </c>
      <c r="ER2081">
        <f t="shared" ref="ER2081:ER2144" si="1304">vita*SIN(RADIANS(EQ$1951*10))/alfa*(ABS($EO2081))+ABS(COS(RADIANS(EQ$1951*10)))</f>
        <v>0.96900576884451739</v>
      </c>
      <c r="ES2081">
        <f t="shared" ref="ES2081:ES2144" si="1305">-1/EQ2081*alfa/vita*SQRT(1-(vita*EO2081/alfa*EQ2081-COS(RADIANS(EQ$1951*10)))^2)+alfa/vita</f>
        <v>60.376526375099587</v>
      </c>
      <c r="ET2081">
        <f t="shared" ref="ET2081:ET2144" si="1306">1/vita*(alfa-alfa/EQ2081*SQRT(1-ER2081^2))</f>
        <v>60.376526375099566</v>
      </c>
      <c r="EU2081" s="9">
        <f t="shared" si="1258"/>
        <v>-26</v>
      </c>
      <c r="EW2081">
        <f t="shared" si="1259"/>
        <v>0.34202014332566871</v>
      </c>
      <c r="EX2081">
        <f t="shared" ref="EX2081:EX2144" si="1307">vita*EW2081/alfa*ABS(EU2081)+ABS(COS(RADIANS(EW$1951*10)))</f>
        <v>0.87744495470063677</v>
      </c>
      <c r="EZ2081">
        <f t="shared" ref="EZ2081:EZ2144" si="1308">IF(EX2081&lt;=1,1/vita*(alfa-alfa/EW2081*SQRT(1-EX2081^2)),"")</f>
        <v>57.497531468443704</v>
      </c>
      <c r="FB2081" s="9">
        <f t="shared" si="1277"/>
        <v>-39</v>
      </c>
      <c r="FD2081">
        <f t="shared" si="1260"/>
        <v>0.49999999999999994</v>
      </c>
      <c r="FE2081">
        <f t="shared" ref="FE2081:FE2144" si="1309">vita*FD2081/alfa*ABS(FB2081)+ABS(COS(RADIANS(FD$1951*10)))</f>
        <v>0.72952540378443875</v>
      </c>
      <c r="FG2081">
        <f t="shared" ref="FG2081:FG2144" si="1310">IF(FE2081&lt;=1,1/vita*(alfa-alfa/FD2081*SQRT(1-FE2081^2)),"")</f>
        <v>52.558204488495448</v>
      </c>
      <c r="FI2081" s="9">
        <f t="shared" si="1261"/>
        <v>-52</v>
      </c>
      <c r="FK2081">
        <f t="shared" si="1262"/>
        <v>0.64278760968653925</v>
      </c>
      <c r="FL2081">
        <f t="shared" ref="FL2081:FL2144" si="1311">vita*FK2081/alfa*ABS(FI2081)+ABS(COS(RADIANS(FK$1951*10)))</f>
        <v>0.53206975319307781</v>
      </c>
      <c r="FN2081">
        <f t="shared" ref="FN2081:FN2144" si="1312">IF(FL2081&lt;=1,1/vita*(alfa-alfa/FK2081*SQRT(1-FL2081^2)),"")</f>
        <v>45.318882823578598</v>
      </c>
      <c r="FP2081" s="9">
        <f t="shared" si="1263"/>
        <v>-67</v>
      </c>
      <c r="FQ2081" s="9">
        <f t="shared" si="1264"/>
        <v>-72</v>
      </c>
      <c r="FR2081">
        <f t="shared" si="1265"/>
        <v>0.76604444311897801</v>
      </c>
      <c r="FS2081">
        <f t="shared" ref="FS2081:FS2144" si="1313">vita*FR2081/alfa*ABS(FP2081)+ABS(COS(RADIANS(FR$1951*10)))</f>
        <v>0.28351276586373869</v>
      </c>
      <c r="FT2081">
        <f t="shared" ref="FT2081:FT2144" si="1314">alfa/FR2081/(vita)*(FR2081-SQRT(1-(vita*(FR2081)*ABS(FQ2081/alfa)+COS(ASIN(FR2081)))^2))</f>
        <v>37.380592904216499</v>
      </c>
      <c r="FU2081">
        <f t="shared" si="1266"/>
        <v>37.380592904216499</v>
      </c>
      <c r="FW2081" s="9">
        <f t="shared" si="1267"/>
        <v>-72</v>
      </c>
      <c r="FY2081">
        <f t="shared" si="1268"/>
        <v>0.8660254037844386</v>
      </c>
      <c r="FZ2081">
        <f t="shared" ref="FZ2081:FZ2144" si="1315">vita*FY2081/alfa*ABS(FW2081)+ABS(COS(RADIANS(FY$1951*10)))</f>
        <v>6.3523196492643041E-2</v>
      </c>
      <c r="GB2081">
        <f t="shared" ref="GB2081:GB2144" si="1316">IF(FZ2081&lt;=1,1/vita*(alfa-alfa/FY2081*SQRT(1-FZ2081^2)),"")</f>
        <v>21.766923088986587</v>
      </c>
      <c r="GD2081" s="9">
        <f t="shared" si="1269"/>
        <v>-72</v>
      </c>
      <c r="GF2081">
        <f t="shared" si="1270"/>
        <v>0.93969262078590832</v>
      </c>
      <c r="GG2081">
        <f t="shared" ref="GG2081:GG2144" si="1317">vita*GF2081/alfa*ABS(GD2081)+ABS(COS(RADIANS(GF$1951*10)))</f>
        <v>-0.13158493755042899</v>
      </c>
      <c r="GI2081">
        <f t="shared" ref="GI2081:GI2144" si="1318">IF(GG2081&lt;=1,1/vita*(alfa-alfa/GF2081*SQRT(1-GG2081^2)),"")</f>
        <v>7.8463771470011512</v>
      </c>
      <c r="GK2081" s="9">
        <f t="shared" si="1271"/>
        <v>-72</v>
      </c>
      <c r="GM2081">
        <f t="shared" si="1272"/>
        <v>0.98480775301220802</v>
      </c>
      <c r="GN2081">
        <f t="shared" ref="GN2081:GN2144" si="1319">vita*GM2081/alfa*ABS(GK2081)+ABS(COS(RADIANS(GM$1951*10)))</f>
        <v>-0.32269492985122245</v>
      </c>
      <c r="GP2081">
        <f t="shared" ref="GP2081:GP2144" si="1320">IF(GN2081&lt;=1,1/vita*(alfa-alfa/GM2081*SQRT(1-GN2081^2)),"")</f>
        <v>-5.556519573175283</v>
      </c>
      <c r="GR2081" s="9">
        <f t="shared" si="1273"/>
        <v>-72</v>
      </c>
      <c r="GT2081">
        <f t="shared" si="1274"/>
        <v>0.98480775301220802</v>
      </c>
      <c r="GU2081">
        <f t="shared" ref="GU2081:GU2144" si="1321">vita*GT2081/alfa*ABS(GR2081)+ABS(COS(RADIANS(GT$1951*10)))</f>
        <v>-0.32269492985122245</v>
      </c>
      <c r="GW2081">
        <f t="shared" ref="GW2081:GW2144" si="1322">IF(GU2081&lt;=1,1/vita*(alfa-alfa/GT2081*SQRT(1-GU2081^2)),"")</f>
        <v>-5.556519573175283</v>
      </c>
      <c r="GY2081" s="9">
        <f t="shared" si="1275"/>
        <v>-72</v>
      </c>
      <c r="HA2081">
        <f t="shared" si="1276"/>
        <v>1</v>
      </c>
      <c r="HB2081">
        <f t="shared" ref="HB2081:HB2144" si="1323">vita*HA2081/alfa*ABS(GY2081)+ABS(COS(RADIANS(HA$1951*10)))</f>
        <v>-0.50399999999999989</v>
      </c>
      <c r="HD2081">
        <f t="shared" ref="HD2081:HD2144" si="1324">IF(HB2081&lt;=1,1/vita*(alfa-alfa/HA2081*SQRT(1-HB2081^2)),"")</f>
        <v>-19.470906731284295</v>
      </c>
    </row>
    <row r="2082" spans="1:212" x14ac:dyDescent="0.2">
      <c r="A2082">
        <v>-71</v>
      </c>
      <c r="B2082">
        <f t="shared" si="1279"/>
        <v>-71</v>
      </c>
      <c r="C2082">
        <f t="shared" si="1280"/>
        <v>-0.17364817766693033</v>
      </c>
      <c r="D2082">
        <f t="shared" si="1281"/>
        <v>0.99939419993623013</v>
      </c>
      <c r="E2082">
        <f t="shared" ref="E2082:E2145" si="1325">IF($B2082&lt;-ABS(E$1948),-ABS(E$1948),IF($B2082&gt;ABS(E$1948),ABS(E$1948),$B2082))</f>
        <v>-12</v>
      </c>
      <c r="G2082">
        <f t="shared" si="1282"/>
        <v>-114.22554396381631</v>
      </c>
      <c r="M2082">
        <f t="shared" si="1283"/>
        <v>-0.34202014332566871</v>
      </c>
      <c r="N2082">
        <f t="shared" si="1284"/>
        <v>0.99954614586790047</v>
      </c>
      <c r="O2082">
        <f t="shared" ref="O2082:O2145" si="1326">IF(ABS($B2082)&gt;$O$1948,SIGN($B2082)*$O$1948,$B2082)</f>
        <v>-25</v>
      </c>
      <c r="P2082">
        <f t="shared" si="1285"/>
        <v>-130.27443428879607</v>
      </c>
      <c r="Q2082">
        <f t="shared" si="1286"/>
        <v>-130.27443428879607</v>
      </c>
      <c r="R2082">
        <f t="shared" si="1287"/>
        <v>-0.49999999999999994</v>
      </c>
      <c r="S2082">
        <f t="shared" si="1288"/>
        <v>1.1145254037844388</v>
      </c>
      <c r="U2082">
        <f t="shared" ref="U2082:U2145" si="1327">IF(ABS($B2082)&gt;T$1948,SIGN($B2082)*$T$1948,$B2082)</f>
        <v>-38</v>
      </c>
      <c r="X2082">
        <f t="shared" si="1289"/>
        <v>-130.24602824735697</v>
      </c>
      <c r="Z2082">
        <f t="shared" ref="Z2082:Z2145" si="1328">(SIN($E$101))</f>
        <v>-0.64278760968653925</v>
      </c>
      <c r="AA2082">
        <f t="shared" si="1290"/>
        <v>1.0855098851331879</v>
      </c>
      <c r="AB2082">
        <f t="shared" ref="AB2082:AB2145" si="1329">B2082</f>
        <v>-71</v>
      </c>
      <c r="AC2082">
        <f t="shared" ref="AC2082:AC2145" si="1330">IF(ABS($B2082)&gt;$AB$1948,SIGN($B2082)*$AB$1948,$B2082)</f>
        <v>-51</v>
      </c>
      <c r="AE2082">
        <f t="shared" si="1291"/>
        <v>-121.84260227029674</v>
      </c>
      <c r="AG2082">
        <f t="shared" ref="AG2082:AG2145" si="1331">(SIN($F$101))</f>
        <v>-0.76604444311897801</v>
      </c>
      <c r="AH2082">
        <f t="shared" si="1292"/>
        <v>1.0235116979166714</v>
      </c>
      <c r="AJ2082">
        <f t="shared" ref="AJ2082:AJ2145" si="1332">IF(ABS($B2082)&gt;$AI$1948,SIGN($B2082)*$AI$1948,$B2082)</f>
        <v>-66</v>
      </c>
      <c r="AL2082">
        <f t="shared" si="1293"/>
        <v>-127.71971742147954</v>
      </c>
      <c r="AN2082">
        <f t="shared" ref="AN2082:AN2145" si="1333">(SIN($G$101))</f>
        <v>-0.8660254037844386</v>
      </c>
      <c r="AO2082">
        <f t="shared" si="1294"/>
        <v>0.93041462568086608</v>
      </c>
      <c r="AP2082">
        <f t="shared" si="1295"/>
        <v>-71</v>
      </c>
      <c r="AQ2082">
        <f t="shared" ref="AQ2082:AQ2145" si="1334">IF(ABS($B2082)&gt;$AP$1948,SIGN($B2082)*$AP$1948,$B2082)</f>
        <v>-71</v>
      </c>
      <c r="AS2082">
        <f t="shared" si="1296"/>
        <v>-82.39888732702407</v>
      </c>
      <c r="AU2082">
        <f t="shared" ref="AU2082:AU2145" si="1335">(SIN($H$101))</f>
        <v>-0.93969262078590832</v>
      </c>
      <c r="AV2082">
        <f t="shared" si="1297"/>
        <v>0.80904737585626529</v>
      </c>
      <c r="AX2082">
        <f t="shared" ref="AX2082:AX2145" si="1336">IF(ABS($B2082)&gt;$AW$1948,SIGN($B2082)*$AW$1948,$B2082)</f>
        <v>-71</v>
      </c>
      <c r="AZ2082">
        <f t="shared" si="1298"/>
        <v>-53.505214593241064</v>
      </c>
      <c r="BB2082">
        <f t="shared" ref="BB2082:BB2145" si="1337">(SIN($I$101))</f>
        <v>-0.98480775301220802</v>
      </c>
      <c r="BC2082">
        <f t="shared" si="1299"/>
        <v>0.66309763091399776</v>
      </c>
      <c r="BE2082">
        <f t="shared" ref="BE2082:BE2145" si="1338">IF(ABS($B2082)&gt;$BD$1948,SIGN($B2082)*$BD$1948,$B2082)</f>
        <v>-71</v>
      </c>
      <c r="BG2082">
        <f t="shared" si="1300"/>
        <v>-34.27425049471055</v>
      </c>
      <c r="BI2082">
        <f t="shared" ref="BI2082:BI2145" si="1339">(SIN($J$101))</f>
        <v>-1</v>
      </c>
      <c r="BJ2082">
        <f t="shared" si="1301"/>
        <v>0.49700000000000005</v>
      </c>
      <c r="BL2082">
        <f t="shared" ref="BL2082:BL2145" si="1340">IF(ABS($B2082)&gt;$BK$1948,SIGN($B2082)*$BK$1948,$B2082)</f>
        <v>-71</v>
      </c>
      <c r="BN2082">
        <f t="shared" si="1302"/>
        <v>-18.892779972860176</v>
      </c>
      <c r="EL2082">
        <v>-71</v>
      </c>
      <c r="EM2082">
        <f t="shared" si="1303"/>
        <v>-12.49838032306635</v>
      </c>
      <c r="EN2082">
        <f t="shared" ref="EN2082:EN2145" si="1341">EN2081+dt</f>
        <v>1.2900000000000009</v>
      </c>
      <c r="EO2082" s="9">
        <f t="shared" ref="EO2082:EO2145" si="1342">IF($B2082&lt;-ABS(EO$1948),-ABS(EO$1948),IF($B2082&gt;ABS(EO$1948),ABS(EO$1948),$B2082))</f>
        <v>-13</v>
      </c>
      <c r="EQ2082">
        <f t="shared" ref="EQ2082:EQ2145" si="1343">(SIN(RADIANS(EQ$1951*10)))</f>
        <v>0.17364817766693033</v>
      </c>
      <c r="ER2082">
        <f t="shared" si="1304"/>
        <v>0.96900576884451739</v>
      </c>
      <c r="ES2082">
        <f t="shared" si="1305"/>
        <v>60.376526375099587</v>
      </c>
      <c r="ET2082">
        <f t="shared" si="1306"/>
        <v>60.376526375099566</v>
      </c>
      <c r="EU2082" s="9">
        <f t="shared" ref="EU2082:EU2145" si="1344">IF($B2082&lt;-ABS(EU$1948),-ABS(EU$1948),IF($B2082&gt;ABS(EU$1948),ABS(EU$1948),$B2082))</f>
        <v>-26</v>
      </c>
      <c r="EW2082">
        <f t="shared" ref="EW2082:EW2145" si="1345">(SIN(RADIANS(EW$1951*10)))</f>
        <v>0.34202014332566871</v>
      </c>
      <c r="EX2082">
        <f t="shared" si="1307"/>
        <v>0.87744495470063677</v>
      </c>
      <c r="EZ2082">
        <f t="shared" si="1308"/>
        <v>57.497531468443704</v>
      </c>
      <c r="FB2082" s="9">
        <f t="shared" si="1277"/>
        <v>-39</v>
      </c>
      <c r="FD2082">
        <f t="shared" ref="FD2082:FD2145" si="1346">(SIN(RADIANS(FD$1951*10)))</f>
        <v>0.49999999999999994</v>
      </c>
      <c r="FE2082">
        <f t="shared" si="1309"/>
        <v>0.72952540378443875</v>
      </c>
      <c r="FG2082">
        <f t="shared" si="1310"/>
        <v>52.558204488495448</v>
      </c>
      <c r="FI2082" s="9">
        <f t="shared" ref="FI2082:FI2145" si="1347">IF($B2082&lt;-ABS(FI$1948),-ABS(FI$1948),IF($B2082&gt;ABS(FI$1948),ABS(FI$1948),$B2082))</f>
        <v>-52</v>
      </c>
      <c r="FK2082">
        <f t="shared" ref="FK2082:FK2145" si="1348">(SIN(RADIANS(FK$1951*10)))</f>
        <v>0.64278760968653925</v>
      </c>
      <c r="FL2082">
        <f t="shared" si="1311"/>
        <v>0.53206975319307781</v>
      </c>
      <c r="FN2082">
        <f t="shared" si="1312"/>
        <v>45.318882823578598</v>
      </c>
      <c r="FP2082" s="9">
        <f t="shared" ref="FP2082:FP2145" si="1349">IF($B2082&lt;-ABS(FP$1948),-ABS(FP$1948),IF($B2082&gt;ABS(FP$1948),ABS(FP$1948),$B2082))</f>
        <v>-67</v>
      </c>
      <c r="FQ2082" s="9">
        <f t="shared" ref="FQ2082:FQ2145" si="1350">IF($B2082&lt;-ABS($FS$1944),-ABS($FS$1944),IF($B2082&gt;ABS($FS$1944),ABS($FS$1944),$B2082))</f>
        <v>-71</v>
      </c>
      <c r="FR2082">
        <f t="shared" ref="FR2082:FR2145" si="1351">(SIN(RADIANS(FR$1951*10)))</f>
        <v>0.76604444311897801</v>
      </c>
      <c r="FS2082">
        <f t="shared" si="1313"/>
        <v>0.28351276586373869</v>
      </c>
      <c r="FT2082">
        <f t="shared" si="1314"/>
        <v>37.112017391541585</v>
      </c>
      <c r="FU2082">
        <f t="shared" ref="FU2082:FU2145" si="1352">FT2082</f>
        <v>37.112017391541585</v>
      </c>
      <c r="FW2082" s="9">
        <f t="shared" ref="FW2082:FW2145" si="1353">IF($B2082&lt;-ABS(FW$1948),-ABS(FW$1948),IF($B2082&gt;ABS(FW$1948),ABS(FW$1948),$B2082))</f>
        <v>-71</v>
      </c>
      <c r="FY2082">
        <f t="shared" ref="FY2082:FY2145" si="1354">(SIN(RADIANS(FY$1951*10)))</f>
        <v>0.8660254037844386</v>
      </c>
      <c r="FZ2082">
        <f t="shared" si="1315"/>
        <v>6.9585374319134141E-2</v>
      </c>
      <c r="GB2082">
        <f t="shared" si="1316"/>
        <v>21.700220602737318</v>
      </c>
      <c r="GD2082" s="9">
        <f t="shared" ref="GD2082:GD2145" si="1355">IF($B2082&lt;-ABS(GD$1948),-ABS(GD$1948),IF($B2082&gt;ABS(GD$1948),ABS(GD$1948),$B2082))</f>
        <v>-71</v>
      </c>
      <c r="GF2082">
        <f t="shared" ref="GF2082:GF2145" si="1356">(SIN(RADIANS(GF$1951*10)))</f>
        <v>0.93969262078590832</v>
      </c>
      <c r="GG2082">
        <f t="shared" si="1317"/>
        <v>-0.12500708920492759</v>
      </c>
      <c r="GI2082">
        <f t="shared" si="1318"/>
        <v>7.9757429673178581</v>
      </c>
      <c r="GK2082" s="9">
        <f t="shared" ref="GK2082:GK2145" si="1357">IF($B2082&lt;-ABS(GK$1948),-ABS(GK$1948),IF($B2082&gt;ABS(GK$1948),ABS(GK$1948),$B2082))</f>
        <v>-71</v>
      </c>
      <c r="GM2082">
        <f t="shared" ref="GM2082:GM2145" si="1358">(SIN(RADIANS(GM$1951*10)))</f>
        <v>0.98480775301220802</v>
      </c>
      <c r="GN2082">
        <f t="shared" si="1319"/>
        <v>-0.31580127558013699</v>
      </c>
      <c r="GP2082">
        <f t="shared" si="1320"/>
        <v>-5.2196406391038215</v>
      </c>
      <c r="GR2082" s="9">
        <f t="shared" ref="GR2082:GR2145" si="1359">IF($B2082&lt;-ABS(GR$1948),-ABS(GR$1948),IF($B2082&gt;ABS(GR$1948),ABS(GR$1948),$B2082))</f>
        <v>-71</v>
      </c>
      <c r="GT2082">
        <f t="shared" ref="GT2082:GT2145" si="1360">(SIN(RADIANS(GT$1951*10)))</f>
        <v>0.98480775301220802</v>
      </c>
      <c r="GU2082">
        <f t="shared" si="1321"/>
        <v>-0.31580127558013699</v>
      </c>
      <c r="GW2082">
        <f t="shared" si="1322"/>
        <v>-5.2196406391038215</v>
      </c>
      <c r="GY2082" s="9">
        <f t="shared" ref="GY2082:GY2145" si="1361">IF($B2082&lt;-ABS(GY$1948),-ABS(GY$1948),IF($B2082&gt;ABS(GY$1948),ABS(GY$1948),$B2082))</f>
        <v>-71</v>
      </c>
      <c r="HA2082">
        <f t="shared" ref="HA2082:HA2145" si="1362">(SIN(RADIANS(HA$1951*10)))</f>
        <v>1</v>
      </c>
      <c r="HB2082">
        <f t="shared" si="1323"/>
        <v>-0.49699999999999994</v>
      </c>
      <c r="HD2082">
        <f t="shared" si="1324"/>
        <v>-18.892779972860158</v>
      </c>
    </row>
    <row r="2083" spans="1:212" x14ac:dyDescent="0.2">
      <c r="A2083">
        <v>-70</v>
      </c>
      <c r="B2083">
        <f t="shared" si="1279"/>
        <v>-70</v>
      </c>
      <c r="C2083">
        <f t="shared" si="1280"/>
        <v>-0.17364817766693033</v>
      </c>
      <c r="D2083">
        <f t="shared" si="1281"/>
        <v>0.99939419993623013</v>
      </c>
      <c r="E2083">
        <f t="shared" si="1325"/>
        <v>-12</v>
      </c>
      <c r="G2083">
        <f t="shared" si="1282"/>
        <v>-114.22554396381631</v>
      </c>
      <c r="M2083">
        <f t="shared" si="1283"/>
        <v>-0.34202014332566871</v>
      </c>
      <c r="N2083">
        <f t="shared" si="1284"/>
        <v>0.99954614586790047</v>
      </c>
      <c r="O2083">
        <f t="shared" si="1326"/>
        <v>-25</v>
      </c>
      <c r="P2083">
        <f t="shared" si="1285"/>
        <v>-130.27443428879607</v>
      </c>
      <c r="Q2083">
        <f t="shared" si="1286"/>
        <v>-130.27443428879607</v>
      </c>
      <c r="R2083">
        <f t="shared" si="1287"/>
        <v>-0.49999999999999994</v>
      </c>
      <c r="S2083">
        <f t="shared" si="1288"/>
        <v>1.1110254037844387</v>
      </c>
      <c r="U2083">
        <f t="shared" si="1327"/>
        <v>-38</v>
      </c>
      <c r="X2083">
        <f t="shared" si="1289"/>
        <v>-130.24602824735697</v>
      </c>
      <c r="Z2083">
        <f t="shared" si="1328"/>
        <v>-0.64278760968653925</v>
      </c>
      <c r="AA2083">
        <f t="shared" si="1290"/>
        <v>1.0810103718653821</v>
      </c>
      <c r="AB2083">
        <f t="shared" si="1329"/>
        <v>-70</v>
      </c>
      <c r="AC2083">
        <f t="shared" si="1330"/>
        <v>-51</v>
      </c>
      <c r="AE2083">
        <f t="shared" si="1291"/>
        <v>-121.84260227029674</v>
      </c>
      <c r="AG2083">
        <f t="shared" si="1331"/>
        <v>-0.76604444311897801</v>
      </c>
      <c r="AH2083">
        <f t="shared" si="1292"/>
        <v>1.0181493868148386</v>
      </c>
      <c r="AJ2083">
        <f t="shared" si="1332"/>
        <v>-66</v>
      </c>
      <c r="AL2083">
        <f t="shared" si="1293"/>
        <v>-127.71971742147954</v>
      </c>
      <c r="AN2083">
        <f t="shared" si="1333"/>
        <v>-0.8660254037844386</v>
      </c>
      <c r="AO2083">
        <f t="shared" si="1294"/>
        <v>0.92435244785437498</v>
      </c>
      <c r="AP2083">
        <f t="shared" si="1295"/>
        <v>-70</v>
      </c>
      <c r="AQ2083">
        <f t="shared" si="1334"/>
        <v>-70</v>
      </c>
      <c r="AS2083">
        <f t="shared" si="1296"/>
        <v>-79.919412666790421</v>
      </c>
      <c r="AU2083">
        <f t="shared" si="1335"/>
        <v>-0.93969262078590832</v>
      </c>
      <c r="AV2083">
        <f t="shared" si="1297"/>
        <v>0.80246952751076384</v>
      </c>
      <c r="AX2083">
        <f t="shared" si="1336"/>
        <v>-70</v>
      </c>
      <c r="AZ2083">
        <f t="shared" si="1298"/>
        <v>-52.144637765606106</v>
      </c>
      <c r="BB2083">
        <f t="shared" si="1337"/>
        <v>-0.98480775301220802</v>
      </c>
      <c r="BC2083">
        <f t="shared" si="1299"/>
        <v>0.65620397664291241</v>
      </c>
      <c r="BE2083">
        <f t="shared" si="1338"/>
        <v>-70</v>
      </c>
      <c r="BG2083">
        <f t="shared" si="1300"/>
        <v>-33.396539665232602</v>
      </c>
      <c r="BI2083">
        <f t="shared" si="1339"/>
        <v>-1</v>
      </c>
      <c r="BJ2083">
        <f t="shared" si="1301"/>
        <v>0.49000000000000005</v>
      </c>
      <c r="BL2083">
        <f t="shared" si="1340"/>
        <v>-70</v>
      </c>
      <c r="BN2083">
        <f t="shared" si="1302"/>
        <v>-18.325366730299958</v>
      </c>
      <c r="EL2083">
        <v>-70</v>
      </c>
      <c r="EM2083">
        <f t="shared" si="1303"/>
        <v>-12.498380346665105</v>
      </c>
      <c r="EN2083">
        <f t="shared" si="1341"/>
        <v>1.3000000000000009</v>
      </c>
      <c r="EO2083" s="9">
        <f t="shared" si="1342"/>
        <v>-13</v>
      </c>
      <c r="EQ2083">
        <f t="shared" si="1343"/>
        <v>0.17364817766693033</v>
      </c>
      <c r="ER2083">
        <f t="shared" si="1304"/>
        <v>0.96900576884451739</v>
      </c>
      <c r="ES2083">
        <f t="shared" si="1305"/>
        <v>60.376526375099587</v>
      </c>
      <c r="ET2083">
        <f t="shared" si="1306"/>
        <v>60.376526375099566</v>
      </c>
      <c r="EU2083" s="9">
        <f t="shared" si="1344"/>
        <v>-26</v>
      </c>
      <c r="EW2083">
        <f t="shared" si="1345"/>
        <v>0.34202014332566871</v>
      </c>
      <c r="EX2083">
        <f t="shared" si="1307"/>
        <v>0.87744495470063677</v>
      </c>
      <c r="EZ2083">
        <f t="shared" si="1308"/>
        <v>57.497531468443704</v>
      </c>
      <c r="FB2083" s="9">
        <f t="shared" ref="FB2083:FB2146" si="1363">IF($B2083&lt;-ABS(FB$1948),-ABS(FB$1948),IF($B2083&gt;ABS(FB$1948),ABS(FB$1948),$B2083))</f>
        <v>-39</v>
      </c>
      <c r="FD2083">
        <f t="shared" si="1346"/>
        <v>0.49999999999999994</v>
      </c>
      <c r="FE2083">
        <f t="shared" si="1309"/>
        <v>0.72952540378443875</v>
      </c>
      <c r="FG2083">
        <f t="shared" si="1310"/>
        <v>52.558204488495448</v>
      </c>
      <c r="FI2083" s="9">
        <f t="shared" si="1347"/>
        <v>-52</v>
      </c>
      <c r="FK2083">
        <f t="shared" si="1348"/>
        <v>0.64278760968653925</v>
      </c>
      <c r="FL2083">
        <f t="shared" si="1311"/>
        <v>0.53206975319307781</v>
      </c>
      <c r="FN2083">
        <f t="shared" si="1312"/>
        <v>45.318882823578598</v>
      </c>
      <c r="FP2083" s="9">
        <f t="shared" si="1349"/>
        <v>-67</v>
      </c>
      <c r="FQ2083" s="9">
        <f t="shared" si="1350"/>
        <v>-70</v>
      </c>
      <c r="FR2083">
        <f t="shared" si="1351"/>
        <v>0.76604444311897801</v>
      </c>
      <c r="FS2083">
        <f t="shared" si="1313"/>
        <v>0.28351276586373869</v>
      </c>
      <c r="FT2083">
        <f t="shared" si="1314"/>
        <v>36.837475562140149</v>
      </c>
      <c r="FU2083">
        <f t="shared" si="1352"/>
        <v>36.837475562140149</v>
      </c>
      <c r="FW2083" s="9">
        <f t="shared" si="1353"/>
        <v>-70</v>
      </c>
      <c r="FY2083">
        <f t="shared" si="1354"/>
        <v>0.8660254037844386</v>
      </c>
      <c r="FZ2083">
        <f t="shared" si="1315"/>
        <v>7.5647552145625185E-2</v>
      </c>
      <c r="GB2083">
        <f t="shared" si="1316"/>
        <v>21.627411582168079</v>
      </c>
      <c r="GD2083" s="9">
        <f t="shared" si="1355"/>
        <v>-70</v>
      </c>
      <c r="GF2083">
        <f t="shared" si="1356"/>
        <v>0.93969262078590832</v>
      </c>
      <c r="GG2083">
        <f t="shared" si="1317"/>
        <v>-0.11842924085942624</v>
      </c>
      <c r="GI2083">
        <f t="shared" si="1318"/>
        <v>8.0983736059204467</v>
      </c>
      <c r="GK2083" s="9">
        <f t="shared" si="1357"/>
        <v>-70</v>
      </c>
      <c r="GM2083">
        <f t="shared" si="1358"/>
        <v>0.98480775301220802</v>
      </c>
      <c r="GN2083">
        <f t="shared" si="1319"/>
        <v>-0.30890762130905153</v>
      </c>
      <c r="GP2083">
        <f t="shared" si="1320"/>
        <v>-4.8908321886487682</v>
      </c>
      <c r="GR2083" s="9">
        <f t="shared" si="1359"/>
        <v>-70</v>
      </c>
      <c r="GT2083">
        <f t="shared" si="1360"/>
        <v>0.98480775301220802</v>
      </c>
      <c r="GU2083">
        <f t="shared" si="1321"/>
        <v>-0.30890762130905153</v>
      </c>
      <c r="GW2083">
        <f t="shared" si="1322"/>
        <v>-4.8908321886487682</v>
      </c>
      <c r="GY2083" s="9">
        <f t="shared" si="1361"/>
        <v>-70</v>
      </c>
      <c r="HA2083">
        <f t="shared" si="1362"/>
        <v>1</v>
      </c>
      <c r="HB2083">
        <f t="shared" si="1323"/>
        <v>-0.48999999999999994</v>
      </c>
      <c r="HD2083">
        <f t="shared" si="1324"/>
        <v>-18.325366730299947</v>
      </c>
    </row>
    <row r="2084" spans="1:212" x14ac:dyDescent="0.2">
      <c r="A2084">
        <v>-69</v>
      </c>
      <c r="B2084">
        <f t="shared" si="1279"/>
        <v>-69</v>
      </c>
      <c r="C2084">
        <f t="shared" si="1280"/>
        <v>-0.17364817766693033</v>
      </c>
      <c r="D2084">
        <f t="shared" si="1281"/>
        <v>0.99939419993623013</v>
      </c>
      <c r="E2084">
        <f t="shared" si="1325"/>
        <v>-12</v>
      </c>
      <c r="G2084">
        <f t="shared" si="1282"/>
        <v>-114.22554396381631</v>
      </c>
      <c r="M2084">
        <f t="shared" si="1283"/>
        <v>-0.34202014332566871</v>
      </c>
      <c r="N2084">
        <f t="shared" si="1284"/>
        <v>0.99954614586790047</v>
      </c>
      <c r="O2084">
        <f t="shared" si="1326"/>
        <v>-25</v>
      </c>
      <c r="P2084">
        <f t="shared" si="1285"/>
        <v>-130.27443428879607</v>
      </c>
      <c r="Q2084">
        <f t="shared" si="1286"/>
        <v>-130.27443428879607</v>
      </c>
      <c r="R2084">
        <f t="shared" si="1287"/>
        <v>-0.49999999999999994</v>
      </c>
      <c r="S2084">
        <f t="shared" si="1288"/>
        <v>1.1075254037844386</v>
      </c>
      <c r="U2084">
        <f t="shared" si="1327"/>
        <v>-38</v>
      </c>
      <c r="X2084">
        <f t="shared" si="1289"/>
        <v>-130.24602824735697</v>
      </c>
      <c r="Z2084">
        <f t="shared" si="1328"/>
        <v>-0.64278760968653925</v>
      </c>
      <c r="AA2084">
        <f t="shared" si="1290"/>
        <v>1.0765108585975764</v>
      </c>
      <c r="AB2084">
        <f t="shared" si="1329"/>
        <v>-69</v>
      </c>
      <c r="AC2084">
        <f t="shared" si="1330"/>
        <v>-51</v>
      </c>
      <c r="AE2084">
        <f t="shared" si="1291"/>
        <v>-121.84260227029674</v>
      </c>
      <c r="AG2084">
        <f t="shared" si="1331"/>
        <v>-0.76604444311897801</v>
      </c>
      <c r="AH2084">
        <f t="shared" si="1292"/>
        <v>1.0127870757130057</v>
      </c>
      <c r="AJ2084">
        <f t="shared" si="1332"/>
        <v>-66</v>
      </c>
      <c r="AL2084">
        <f t="shared" si="1293"/>
        <v>-127.71971742147954</v>
      </c>
      <c r="AN2084">
        <f t="shared" si="1333"/>
        <v>-0.8660254037844386</v>
      </c>
      <c r="AO2084">
        <f t="shared" si="1294"/>
        <v>0.91829027002788388</v>
      </c>
      <c r="AP2084">
        <f t="shared" si="1295"/>
        <v>-69</v>
      </c>
      <c r="AQ2084">
        <f t="shared" si="1334"/>
        <v>-69</v>
      </c>
      <c r="AS2084">
        <f t="shared" si="1296"/>
        <v>-77.549294161277317</v>
      </c>
      <c r="AU2084">
        <f t="shared" si="1335"/>
        <v>-0.93969262078590832</v>
      </c>
      <c r="AV2084">
        <f t="shared" si="1297"/>
        <v>0.7958916791652626</v>
      </c>
      <c r="AX2084">
        <f t="shared" si="1336"/>
        <v>-69</v>
      </c>
      <c r="AZ2084">
        <f t="shared" si="1298"/>
        <v>-50.815032519066023</v>
      </c>
      <c r="BB2084">
        <f t="shared" si="1337"/>
        <v>-0.98480775301220802</v>
      </c>
      <c r="BC2084">
        <f t="shared" si="1299"/>
        <v>0.64931032237182684</v>
      </c>
      <c r="BE2084">
        <f t="shared" si="1338"/>
        <v>-69</v>
      </c>
      <c r="BG2084">
        <f t="shared" si="1300"/>
        <v>-32.534874984867372</v>
      </c>
      <c r="BI2084">
        <f t="shared" si="1339"/>
        <v>-1</v>
      </c>
      <c r="BJ2084">
        <f t="shared" si="1301"/>
        <v>0.48300000000000004</v>
      </c>
      <c r="BL2084">
        <f t="shared" si="1340"/>
        <v>-69</v>
      </c>
      <c r="BN2084">
        <f t="shared" si="1302"/>
        <v>-17.768521211102968</v>
      </c>
      <c r="EL2084">
        <v>-69</v>
      </c>
      <c r="EM2084">
        <f t="shared" si="1303"/>
        <v>-12.498380367180904</v>
      </c>
      <c r="EN2084">
        <f t="shared" si="1341"/>
        <v>1.3100000000000009</v>
      </c>
      <c r="EO2084" s="9">
        <f t="shared" si="1342"/>
        <v>-13</v>
      </c>
      <c r="EQ2084">
        <f t="shared" si="1343"/>
        <v>0.17364817766693033</v>
      </c>
      <c r="ER2084">
        <f t="shared" si="1304"/>
        <v>0.96900576884451739</v>
      </c>
      <c r="ES2084">
        <f t="shared" si="1305"/>
        <v>60.376526375099587</v>
      </c>
      <c r="ET2084">
        <f t="shared" si="1306"/>
        <v>60.376526375099566</v>
      </c>
      <c r="EU2084" s="9">
        <f t="shared" si="1344"/>
        <v>-26</v>
      </c>
      <c r="EW2084">
        <f t="shared" si="1345"/>
        <v>0.34202014332566871</v>
      </c>
      <c r="EX2084">
        <f t="shared" si="1307"/>
        <v>0.87744495470063677</v>
      </c>
      <c r="EZ2084">
        <f t="shared" si="1308"/>
        <v>57.497531468443704</v>
      </c>
      <c r="FB2084" s="9">
        <f t="shared" si="1363"/>
        <v>-39</v>
      </c>
      <c r="FD2084">
        <f t="shared" si="1346"/>
        <v>0.49999999999999994</v>
      </c>
      <c r="FE2084">
        <f t="shared" si="1309"/>
        <v>0.72952540378443875</v>
      </c>
      <c r="FG2084">
        <f t="shared" si="1310"/>
        <v>52.558204488495448</v>
      </c>
      <c r="FI2084" s="9">
        <f t="shared" si="1347"/>
        <v>-52</v>
      </c>
      <c r="FK2084">
        <f t="shared" si="1348"/>
        <v>0.64278760968653925</v>
      </c>
      <c r="FL2084">
        <f t="shared" si="1311"/>
        <v>0.53206975319307781</v>
      </c>
      <c r="FN2084">
        <f t="shared" si="1312"/>
        <v>45.318882823578598</v>
      </c>
      <c r="FP2084" s="9">
        <f t="shared" si="1349"/>
        <v>-67</v>
      </c>
      <c r="FQ2084" s="9">
        <f t="shared" si="1350"/>
        <v>-69</v>
      </c>
      <c r="FR2084">
        <f t="shared" si="1351"/>
        <v>0.76604444311897801</v>
      </c>
      <c r="FS2084">
        <f t="shared" si="1313"/>
        <v>0.28351276586373869</v>
      </c>
      <c r="FT2084">
        <f t="shared" si="1314"/>
        <v>36.556940026801307</v>
      </c>
      <c r="FU2084">
        <f t="shared" si="1352"/>
        <v>36.556940026801307</v>
      </c>
      <c r="FW2084" s="9">
        <f t="shared" si="1353"/>
        <v>-69</v>
      </c>
      <c r="FY2084">
        <f t="shared" si="1354"/>
        <v>0.8660254037844386</v>
      </c>
      <c r="FZ2084">
        <f t="shared" si="1315"/>
        <v>8.1709729972116285E-2</v>
      </c>
      <c r="GB2084">
        <f t="shared" si="1316"/>
        <v>21.548487914221464</v>
      </c>
      <c r="GD2084" s="9">
        <f t="shared" si="1355"/>
        <v>-69</v>
      </c>
      <c r="GF2084">
        <f t="shared" si="1356"/>
        <v>0.93969262078590832</v>
      </c>
      <c r="GG2084">
        <f t="shared" si="1317"/>
        <v>-0.1118513925139249</v>
      </c>
      <c r="GI2084">
        <f t="shared" si="1318"/>
        <v>8.2142854644479417</v>
      </c>
      <c r="GK2084" s="9">
        <f t="shared" si="1357"/>
        <v>-69</v>
      </c>
      <c r="GM2084">
        <f t="shared" si="1358"/>
        <v>0.98480775301220802</v>
      </c>
      <c r="GN2084">
        <f t="shared" si="1319"/>
        <v>-0.30201396703796607</v>
      </c>
      <c r="GP2084">
        <f t="shared" si="1320"/>
        <v>-4.5700366536715684</v>
      </c>
      <c r="GR2084" s="9">
        <f t="shared" si="1359"/>
        <v>-69</v>
      </c>
      <c r="GT2084">
        <f t="shared" si="1360"/>
        <v>0.98480775301220802</v>
      </c>
      <c r="GU2084">
        <f t="shared" si="1321"/>
        <v>-0.30201396703796607</v>
      </c>
      <c r="GW2084">
        <f t="shared" si="1322"/>
        <v>-4.5700366536715684</v>
      </c>
      <c r="GY2084" s="9">
        <f t="shared" si="1361"/>
        <v>-69</v>
      </c>
      <c r="HA2084">
        <f t="shared" si="1362"/>
        <v>1</v>
      </c>
      <c r="HB2084">
        <f t="shared" si="1323"/>
        <v>-0.48299999999999993</v>
      </c>
      <c r="HD2084">
        <f t="shared" si="1324"/>
        <v>-17.768521211102939</v>
      </c>
    </row>
    <row r="2085" spans="1:212" x14ac:dyDescent="0.2">
      <c r="A2085">
        <v>-68</v>
      </c>
      <c r="B2085">
        <f t="shared" si="1279"/>
        <v>-68</v>
      </c>
      <c r="C2085">
        <f t="shared" si="1280"/>
        <v>-0.17364817766693033</v>
      </c>
      <c r="D2085">
        <f t="shared" si="1281"/>
        <v>0.99939419993623013</v>
      </c>
      <c r="E2085">
        <f t="shared" si="1325"/>
        <v>-12</v>
      </c>
      <c r="G2085">
        <f t="shared" si="1282"/>
        <v>-114.22554396381631</v>
      </c>
      <c r="M2085">
        <f t="shared" si="1283"/>
        <v>-0.34202014332566871</v>
      </c>
      <c r="N2085">
        <f t="shared" si="1284"/>
        <v>0.99954614586790047</v>
      </c>
      <c r="O2085">
        <f t="shared" si="1326"/>
        <v>-25</v>
      </c>
      <c r="P2085">
        <f t="shared" si="1285"/>
        <v>-130.27443428879607</v>
      </c>
      <c r="Q2085">
        <f t="shared" si="1286"/>
        <v>-130.27443428879607</v>
      </c>
      <c r="R2085">
        <f t="shared" si="1287"/>
        <v>-0.49999999999999994</v>
      </c>
      <c r="S2085">
        <f t="shared" si="1288"/>
        <v>1.1040254037844388</v>
      </c>
      <c r="U2085">
        <f t="shared" si="1327"/>
        <v>-38</v>
      </c>
      <c r="X2085">
        <f t="shared" si="1289"/>
        <v>-130.24602824735697</v>
      </c>
      <c r="Z2085">
        <f t="shared" si="1328"/>
        <v>-0.64278760968653925</v>
      </c>
      <c r="AA2085">
        <f t="shared" si="1290"/>
        <v>1.0720113453297706</v>
      </c>
      <c r="AB2085">
        <f t="shared" si="1329"/>
        <v>-68</v>
      </c>
      <c r="AC2085">
        <f t="shared" si="1330"/>
        <v>-51</v>
      </c>
      <c r="AE2085">
        <f t="shared" si="1291"/>
        <v>-121.84260227029674</v>
      </c>
      <c r="AG2085">
        <f t="shared" si="1331"/>
        <v>-0.76604444311897801</v>
      </c>
      <c r="AH2085">
        <f t="shared" si="1292"/>
        <v>1.0074247646111729</v>
      </c>
      <c r="AJ2085">
        <f t="shared" si="1332"/>
        <v>-66</v>
      </c>
      <c r="AL2085">
        <f t="shared" si="1293"/>
        <v>-127.71971742147954</v>
      </c>
      <c r="AN2085">
        <f t="shared" si="1333"/>
        <v>-0.8660254037844386</v>
      </c>
      <c r="AO2085">
        <f t="shared" si="1294"/>
        <v>0.91222809220139289</v>
      </c>
      <c r="AP2085">
        <f t="shared" si="1295"/>
        <v>-68</v>
      </c>
      <c r="AQ2085">
        <f t="shared" si="1334"/>
        <v>-68</v>
      </c>
      <c r="AS2085">
        <f t="shared" si="1296"/>
        <v>-75.277025063145743</v>
      </c>
      <c r="AU2085">
        <f t="shared" si="1335"/>
        <v>-0.93969262078590832</v>
      </c>
      <c r="AV2085">
        <f t="shared" si="1297"/>
        <v>0.78931383081976114</v>
      </c>
      <c r="AX2085">
        <f t="shared" si="1336"/>
        <v>-68</v>
      </c>
      <c r="AZ2085">
        <f t="shared" si="1298"/>
        <v>-49.515075325984434</v>
      </c>
      <c r="BB2085">
        <f t="shared" si="1337"/>
        <v>-0.98480775301220802</v>
      </c>
      <c r="BC2085">
        <f t="shared" si="1299"/>
        <v>0.64241666810074149</v>
      </c>
      <c r="BE2085">
        <f t="shared" si="1338"/>
        <v>-68</v>
      </c>
      <c r="BG2085">
        <f t="shared" si="1300"/>
        <v>-31.688883332099547</v>
      </c>
      <c r="BI2085">
        <f t="shared" si="1339"/>
        <v>-1</v>
      </c>
      <c r="BJ2085">
        <f t="shared" si="1301"/>
        <v>0.47600000000000009</v>
      </c>
      <c r="BL2085">
        <f t="shared" si="1340"/>
        <v>-68</v>
      </c>
      <c r="BN2085">
        <f t="shared" si="1302"/>
        <v>-17.222102898912574</v>
      </c>
      <c r="EL2085">
        <v>-68</v>
      </c>
      <c r="EM2085">
        <f t="shared" si="1303"/>
        <v>-12.498380385016448</v>
      </c>
      <c r="EN2085">
        <f t="shared" si="1341"/>
        <v>1.320000000000001</v>
      </c>
      <c r="EO2085" s="9">
        <f t="shared" si="1342"/>
        <v>-13</v>
      </c>
      <c r="EQ2085">
        <f t="shared" si="1343"/>
        <v>0.17364817766693033</v>
      </c>
      <c r="ER2085">
        <f t="shared" si="1304"/>
        <v>0.96900576884451739</v>
      </c>
      <c r="ES2085">
        <f t="shared" si="1305"/>
        <v>60.376526375099587</v>
      </c>
      <c r="ET2085">
        <f t="shared" si="1306"/>
        <v>60.376526375099566</v>
      </c>
      <c r="EU2085" s="9">
        <f t="shared" si="1344"/>
        <v>-26</v>
      </c>
      <c r="EW2085">
        <f t="shared" si="1345"/>
        <v>0.34202014332566871</v>
      </c>
      <c r="EX2085">
        <f t="shared" si="1307"/>
        <v>0.87744495470063677</v>
      </c>
      <c r="EZ2085">
        <f t="shared" si="1308"/>
        <v>57.497531468443704</v>
      </c>
      <c r="FB2085" s="9">
        <f t="shared" si="1363"/>
        <v>-39</v>
      </c>
      <c r="FD2085">
        <f t="shared" si="1346"/>
        <v>0.49999999999999994</v>
      </c>
      <c r="FE2085">
        <f t="shared" si="1309"/>
        <v>0.72952540378443875</v>
      </c>
      <c r="FG2085">
        <f t="shared" si="1310"/>
        <v>52.558204488495448</v>
      </c>
      <c r="FI2085" s="9">
        <f t="shared" si="1347"/>
        <v>-52</v>
      </c>
      <c r="FK2085">
        <f t="shared" si="1348"/>
        <v>0.64278760968653925</v>
      </c>
      <c r="FL2085">
        <f t="shared" si="1311"/>
        <v>0.53206975319307781</v>
      </c>
      <c r="FN2085">
        <f t="shared" si="1312"/>
        <v>45.318882823578598</v>
      </c>
      <c r="FP2085" s="9">
        <f t="shared" si="1349"/>
        <v>-67</v>
      </c>
      <c r="FQ2085" s="9">
        <f t="shared" si="1350"/>
        <v>-68</v>
      </c>
      <c r="FR2085">
        <f t="shared" si="1351"/>
        <v>0.76604444311897801</v>
      </c>
      <c r="FS2085">
        <f t="shared" si="1313"/>
        <v>0.28351276586373869</v>
      </c>
      <c r="FT2085">
        <f t="shared" si="1314"/>
        <v>36.270382624905395</v>
      </c>
      <c r="FU2085">
        <f t="shared" si="1352"/>
        <v>36.270382624905395</v>
      </c>
      <c r="FW2085" s="9">
        <f t="shared" si="1353"/>
        <v>-68</v>
      </c>
      <c r="FY2085">
        <f t="shared" si="1354"/>
        <v>0.8660254037844386</v>
      </c>
      <c r="FZ2085">
        <f t="shared" si="1315"/>
        <v>8.7771907798607329E-2</v>
      </c>
      <c r="GB2085">
        <f t="shared" si="1316"/>
        <v>21.463440788247453</v>
      </c>
      <c r="GD2085" s="9">
        <f t="shared" si="1355"/>
        <v>-68</v>
      </c>
      <c r="GF2085">
        <f t="shared" si="1356"/>
        <v>0.93969262078590832</v>
      </c>
      <c r="GG2085">
        <f t="shared" si="1317"/>
        <v>-0.10527354416842355</v>
      </c>
      <c r="GI2085">
        <f t="shared" si="1318"/>
        <v>8.3234939969890664</v>
      </c>
      <c r="GK2085" s="9">
        <f t="shared" si="1357"/>
        <v>-68</v>
      </c>
      <c r="GM2085">
        <f t="shared" si="1358"/>
        <v>0.98480775301220802</v>
      </c>
      <c r="GN2085">
        <f t="shared" si="1319"/>
        <v>-0.29512031276688061</v>
      </c>
      <c r="GP2085">
        <f t="shared" si="1320"/>
        <v>-4.2571983954480856</v>
      </c>
      <c r="GR2085" s="9">
        <f t="shared" si="1359"/>
        <v>-68</v>
      </c>
      <c r="GT2085">
        <f t="shared" si="1360"/>
        <v>0.98480775301220802</v>
      </c>
      <c r="GU2085">
        <f t="shared" si="1321"/>
        <v>-0.29512031276688061</v>
      </c>
      <c r="GW2085">
        <f t="shared" si="1322"/>
        <v>-4.2571983954480856</v>
      </c>
      <c r="GY2085" s="9">
        <f t="shared" si="1361"/>
        <v>-68</v>
      </c>
      <c r="HA2085">
        <f t="shared" si="1362"/>
        <v>1</v>
      </c>
      <c r="HB2085">
        <f t="shared" si="1323"/>
        <v>-0.47599999999999998</v>
      </c>
      <c r="HD2085">
        <f t="shared" si="1324"/>
        <v>-17.222102898912549</v>
      </c>
    </row>
    <row r="2086" spans="1:212" x14ac:dyDescent="0.2">
      <c r="A2086">
        <v>-67</v>
      </c>
      <c r="B2086">
        <f t="shared" si="1279"/>
        <v>-67</v>
      </c>
      <c r="C2086">
        <f t="shared" si="1280"/>
        <v>-0.17364817766693033</v>
      </c>
      <c r="D2086">
        <f t="shared" si="1281"/>
        <v>0.99939419993623013</v>
      </c>
      <c r="E2086">
        <f t="shared" si="1325"/>
        <v>-12</v>
      </c>
      <c r="G2086">
        <f t="shared" si="1282"/>
        <v>-114.22554396381631</v>
      </c>
      <c r="M2086">
        <f t="shared" si="1283"/>
        <v>-0.34202014332566871</v>
      </c>
      <c r="N2086">
        <f t="shared" si="1284"/>
        <v>0.99954614586790047</v>
      </c>
      <c r="O2086">
        <f t="shared" si="1326"/>
        <v>-25</v>
      </c>
      <c r="P2086">
        <f t="shared" si="1285"/>
        <v>-130.27443428879607</v>
      </c>
      <c r="Q2086">
        <f t="shared" si="1286"/>
        <v>-130.27443428879607</v>
      </c>
      <c r="R2086">
        <f t="shared" si="1287"/>
        <v>-0.49999999999999994</v>
      </c>
      <c r="S2086">
        <f t="shared" si="1288"/>
        <v>1.1005254037844387</v>
      </c>
      <c r="U2086">
        <f t="shared" si="1327"/>
        <v>-38</v>
      </c>
      <c r="X2086">
        <f t="shared" si="1289"/>
        <v>-130.24602824735697</v>
      </c>
      <c r="Z2086">
        <f t="shared" si="1328"/>
        <v>-0.64278760968653925</v>
      </c>
      <c r="AA2086">
        <f t="shared" si="1290"/>
        <v>1.0675118320619648</v>
      </c>
      <c r="AB2086">
        <f t="shared" si="1329"/>
        <v>-67</v>
      </c>
      <c r="AC2086">
        <f t="shared" si="1330"/>
        <v>-51</v>
      </c>
      <c r="AE2086">
        <f t="shared" si="1291"/>
        <v>-121.84260227029674</v>
      </c>
      <c r="AG2086">
        <f t="shared" si="1331"/>
        <v>-0.76604444311897801</v>
      </c>
      <c r="AH2086">
        <f t="shared" si="1292"/>
        <v>1.0020624535093401</v>
      </c>
      <c r="AJ2086">
        <f t="shared" si="1332"/>
        <v>-66</v>
      </c>
      <c r="AL2086">
        <f t="shared" si="1293"/>
        <v>-127.71971742147954</v>
      </c>
      <c r="AN2086">
        <f t="shared" si="1333"/>
        <v>-0.8660254037844386</v>
      </c>
      <c r="AO2086">
        <f t="shared" si="1294"/>
        <v>0.90616591437490179</v>
      </c>
      <c r="AP2086">
        <f t="shared" si="1295"/>
        <v>-67</v>
      </c>
      <c r="AQ2086">
        <f t="shared" si="1334"/>
        <v>-67</v>
      </c>
      <c r="AS2086">
        <f t="shared" si="1296"/>
        <v>-73.093043631115492</v>
      </c>
      <c r="AU2086">
        <f t="shared" si="1335"/>
        <v>-0.93969262078590832</v>
      </c>
      <c r="AV2086">
        <f t="shared" si="1297"/>
        <v>0.78273598247425991</v>
      </c>
      <c r="AX2086">
        <f t="shared" si="1336"/>
        <v>-67</v>
      </c>
      <c r="AZ2086">
        <f t="shared" si="1298"/>
        <v>-48.24354411734241</v>
      </c>
      <c r="BB2086">
        <f t="shared" si="1337"/>
        <v>-0.98480775301220802</v>
      </c>
      <c r="BC2086">
        <f t="shared" si="1299"/>
        <v>0.63552301382965593</v>
      </c>
      <c r="BE2086">
        <f t="shared" si="1338"/>
        <v>-67</v>
      </c>
      <c r="BG2086">
        <f t="shared" si="1300"/>
        <v>-30.858209544487334</v>
      </c>
      <c r="BI2086">
        <f t="shared" si="1339"/>
        <v>-1</v>
      </c>
      <c r="BJ2086">
        <f t="shared" si="1301"/>
        <v>0.46900000000000008</v>
      </c>
      <c r="BL2086">
        <f t="shared" si="1340"/>
        <v>-67</v>
      </c>
      <c r="BN2086">
        <f t="shared" si="1302"/>
        <v>-16.685976320147883</v>
      </c>
      <c r="EL2086">
        <v>-67</v>
      </c>
      <c r="EM2086">
        <f t="shared" si="1303"/>
        <v>-12.498380400521921</v>
      </c>
      <c r="EN2086">
        <f t="shared" si="1341"/>
        <v>1.330000000000001</v>
      </c>
      <c r="EO2086" s="9">
        <f t="shared" si="1342"/>
        <v>-13</v>
      </c>
      <c r="EQ2086">
        <f t="shared" si="1343"/>
        <v>0.17364817766693033</v>
      </c>
      <c r="ER2086">
        <f t="shared" si="1304"/>
        <v>0.96900576884451739</v>
      </c>
      <c r="ES2086">
        <f t="shared" si="1305"/>
        <v>60.376526375099587</v>
      </c>
      <c r="ET2086">
        <f t="shared" si="1306"/>
        <v>60.376526375099566</v>
      </c>
      <c r="EU2086" s="9">
        <f t="shared" si="1344"/>
        <v>-26</v>
      </c>
      <c r="EW2086">
        <f t="shared" si="1345"/>
        <v>0.34202014332566871</v>
      </c>
      <c r="EX2086">
        <f t="shared" si="1307"/>
        <v>0.87744495470063677</v>
      </c>
      <c r="EZ2086">
        <f t="shared" si="1308"/>
        <v>57.497531468443704</v>
      </c>
      <c r="FB2086" s="9">
        <f t="shared" si="1363"/>
        <v>-39</v>
      </c>
      <c r="FD2086">
        <f t="shared" si="1346"/>
        <v>0.49999999999999994</v>
      </c>
      <c r="FE2086">
        <f t="shared" si="1309"/>
        <v>0.72952540378443875</v>
      </c>
      <c r="FG2086">
        <f t="shared" si="1310"/>
        <v>52.558204488495448</v>
      </c>
      <c r="FI2086" s="9">
        <f t="shared" si="1347"/>
        <v>-52</v>
      </c>
      <c r="FK2086">
        <f t="shared" si="1348"/>
        <v>0.64278760968653925</v>
      </c>
      <c r="FL2086">
        <f t="shared" si="1311"/>
        <v>0.53206975319307781</v>
      </c>
      <c r="FN2086">
        <f t="shared" si="1312"/>
        <v>45.318882823578598</v>
      </c>
      <c r="FP2086" s="9">
        <f t="shared" si="1349"/>
        <v>-67</v>
      </c>
      <c r="FQ2086" s="9">
        <f t="shared" si="1350"/>
        <v>-67</v>
      </c>
      <c r="FR2086">
        <f t="shared" si="1351"/>
        <v>0.76604444311897801</v>
      </c>
      <c r="FS2086">
        <f t="shared" si="1313"/>
        <v>0.28351276586373869</v>
      </c>
      <c r="FT2086">
        <f t="shared" si="1314"/>
        <v>35.97777440891263</v>
      </c>
      <c r="FU2086">
        <f t="shared" si="1352"/>
        <v>35.97777440891263</v>
      </c>
      <c r="FW2086" s="9">
        <f t="shared" si="1353"/>
        <v>-67</v>
      </c>
      <c r="FY2086">
        <f t="shared" si="1354"/>
        <v>0.8660254037844386</v>
      </c>
      <c r="FZ2086">
        <f t="shared" si="1315"/>
        <v>9.3834085625098429E-2</v>
      </c>
      <c r="GB2086">
        <f t="shared" si="1316"/>
        <v>21.372260691044108</v>
      </c>
      <c r="GD2086" s="9">
        <f t="shared" si="1355"/>
        <v>-67</v>
      </c>
      <c r="GF2086">
        <f t="shared" si="1356"/>
        <v>0.93969262078590832</v>
      </c>
      <c r="GG2086">
        <f t="shared" si="1317"/>
        <v>-9.8695695822922203E-2</v>
      </c>
      <c r="GI2086">
        <f t="shared" si="1318"/>
        <v>8.426013720568335</v>
      </c>
      <c r="GK2086" s="9">
        <f t="shared" si="1357"/>
        <v>-67</v>
      </c>
      <c r="GM2086">
        <f t="shared" si="1358"/>
        <v>0.98480775301220802</v>
      </c>
      <c r="GN2086">
        <f t="shared" si="1319"/>
        <v>-0.28822665849579515</v>
      </c>
      <c r="GP2086">
        <f t="shared" si="1320"/>
        <v>-3.9522636504008068</v>
      </c>
      <c r="GR2086" s="9">
        <f t="shared" si="1359"/>
        <v>-67</v>
      </c>
      <c r="GT2086">
        <f t="shared" si="1360"/>
        <v>0.98480775301220802</v>
      </c>
      <c r="GU2086">
        <f t="shared" si="1321"/>
        <v>-0.28822665849579515</v>
      </c>
      <c r="GW2086">
        <f t="shared" si="1322"/>
        <v>-3.9522636504008068</v>
      </c>
      <c r="GY2086" s="9">
        <f t="shared" si="1361"/>
        <v>-67</v>
      </c>
      <c r="HA2086">
        <f t="shared" si="1362"/>
        <v>1</v>
      </c>
      <c r="HB2086">
        <f t="shared" si="1323"/>
        <v>-0.46899999999999997</v>
      </c>
      <c r="HD2086">
        <f t="shared" si="1324"/>
        <v>-16.685976320147866</v>
      </c>
    </row>
    <row r="2087" spans="1:212" x14ac:dyDescent="0.2">
      <c r="A2087">
        <v>-66</v>
      </c>
      <c r="B2087">
        <f t="shared" si="1279"/>
        <v>-66</v>
      </c>
      <c r="C2087">
        <f t="shared" si="1280"/>
        <v>-0.17364817766693033</v>
      </c>
      <c r="D2087">
        <f t="shared" si="1281"/>
        <v>0.99939419993623013</v>
      </c>
      <c r="E2087">
        <f t="shared" si="1325"/>
        <v>-12</v>
      </c>
      <c r="G2087">
        <f t="shared" si="1282"/>
        <v>-114.22554396381631</v>
      </c>
      <c r="M2087">
        <f t="shared" si="1283"/>
        <v>-0.34202014332566871</v>
      </c>
      <c r="N2087">
        <f t="shared" si="1284"/>
        <v>0.99954614586790047</v>
      </c>
      <c r="O2087">
        <f t="shared" si="1326"/>
        <v>-25</v>
      </c>
      <c r="P2087">
        <f t="shared" si="1285"/>
        <v>-130.27443428879607</v>
      </c>
      <c r="Q2087">
        <f t="shared" si="1286"/>
        <v>-130.27443428879607</v>
      </c>
      <c r="R2087">
        <f t="shared" si="1287"/>
        <v>-0.49999999999999994</v>
      </c>
      <c r="S2087">
        <f t="shared" si="1288"/>
        <v>1.0970254037844387</v>
      </c>
      <c r="U2087">
        <f t="shared" si="1327"/>
        <v>-38</v>
      </c>
      <c r="X2087">
        <f t="shared" si="1289"/>
        <v>-130.24602824735697</v>
      </c>
      <c r="Z2087">
        <f t="shared" si="1328"/>
        <v>-0.64278760968653925</v>
      </c>
      <c r="AA2087">
        <f t="shared" si="1290"/>
        <v>1.0630123187941591</v>
      </c>
      <c r="AB2087">
        <f t="shared" si="1329"/>
        <v>-66</v>
      </c>
      <c r="AC2087">
        <f t="shared" si="1330"/>
        <v>-51</v>
      </c>
      <c r="AE2087">
        <f t="shared" si="1291"/>
        <v>-121.84260227029674</v>
      </c>
      <c r="AG2087">
        <f t="shared" si="1331"/>
        <v>-0.76604444311897801</v>
      </c>
      <c r="AH2087">
        <f t="shared" si="1292"/>
        <v>0.99670014240750726</v>
      </c>
      <c r="AJ2087">
        <f t="shared" si="1332"/>
        <v>-66</v>
      </c>
      <c r="AL2087">
        <f t="shared" si="1293"/>
        <v>-127.71971742147954</v>
      </c>
      <c r="AN2087">
        <f t="shared" si="1333"/>
        <v>-0.8660254037844386</v>
      </c>
      <c r="AO2087">
        <f t="shared" si="1294"/>
        <v>0.9001037365484108</v>
      </c>
      <c r="AP2087">
        <f t="shared" si="1295"/>
        <v>-66</v>
      </c>
      <c r="AQ2087">
        <f t="shared" si="1334"/>
        <v>-66</v>
      </c>
      <c r="AS2087">
        <f t="shared" si="1296"/>
        <v>-70.989300531193905</v>
      </c>
      <c r="AU2087">
        <f t="shared" si="1335"/>
        <v>-0.93969262078590832</v>
      </c>
      <c r="AV2087">
        <f t="shared" si="1297"/>
        <v>0.77615813412875845</v>
      </c>
      <c r="AX2087">
        <f t="shared" si="1336"/>
        <v>-66</v>
      </c>
      <c r="AZ2087">
        <f t="shared" si="1298"/>
        <v>-46.999307694853691</v>
      </c>
      <c r="BB2087">
        <f t="shared" si="1337"/>
        <v>-0.98480775301220802</v>
      </c>
      <c r="BC2087">
        <f t="shared" si="1299"/>
        <v>0.62862935955857058</v>
      </c>
      <c r="BE2087">
        <f t="shared" si="1338"/>
        <v>-66</v>
      </c>
      <c r="BG2087">
        <f t="shared" si="1300"/>
        <v>-30.042515257181609</v>
      </c>
      <c r="BI2087">
        <f t="shared" si="1339"/>
        <v>-1</v>
      </c>
      <c r="BJ2087">
        <f t="shared" si="1301"/>
        <v>0.46200000000000008</v>
      </c>
      <c r="BL2087">
        <f t="shared" si="1340"/>
        <v>-66</v>
      </c>
      <c r="BN2087">
        <f t="shared" si="1302"/>
        <v>-16.160010824463754</v>
      </c>
      <c r="EL2087">
        <v>-66</v>
      </c>
      <c r="EM2087">
        <f t="shared" si="1303"/>
        <v>-12.498380414001744</v>
      </c>
      <c r="EN2087">
        <f t="shared" si="1341"/>
        <v>1.340000000000001</v>
      </c>
      <c r="EO2087" s="9">
        <f t="shared" si="1342"/>
        <v>-13</v>
      </c>
      <c r="EQ2087">
        <f t="shared" si="1343"/>
        <v>0.17364817766693033</v>
      </c>
      <c r="ER2087">
        <f t="shared" si="1304"/>
        <v>0.96900576884451739</v>
      </c>
      <c r="ES2087">
        <f t="shared" si="1305"/>
        <v>60.376526375099587</v>
      </c>
      <c r="ET2087">
        <f t="shared" si="1306"/>
        <v>60.376526375099566</v>
      </c>
      <c r="EU2087" s="9">
        <f t="shared" si="1344"/>
        <v>-26</v>
      </c>
      <c r="EW2087">
        <f t="shared" si="1345"/>
        <v>0.34202014332566871</v>
      </c>
      <c r="EX2087">
        <f t="shared" si="1307"/>
        <v>0.87744495470063677</v>
      </c>
      <c r="EZ2087">
        <f t="shared" si="1308"/>
        <v>57.497531468443704</v>
      </c>
      <c r="FB2087" s="9">
        <f t="shared" si="1363"/>
        <v>-39</v>
      </c>
      <c r="FD2087">
        <f t="shared" si="1346"/>
        <v>0.49999999999999994</v>
      </c>
      <c r="FE2087">
        <f t="shared" si="1309"/>
        <v>0.72952540378443875</v>
      </c>
      <c r="FG2087">
        <f t="shared" si="1310"/>
        <v>52.558204488495448</v>
      </c>
      <c r="FI2087" s="9">
        <f t="shared" si="1347"/>
        <v>-52</v>
      </c>
      <c r="FK2087">
        <f t="shared" si="1348"/>
        <v>0.64278760968653925</v>
      </c>
      <c r="FL2087">
        <f t="shared" si="1311"/>
        <v>0.53206975319307781</v>
      </c>
      <c r="FN2087">
        <f t="shared" si="1312"/>
        <v>45.318882823578598</v>
      </c>
      <c r="FP2087" s="9">
        <f t="shared" si="1349"/>
        <v>-66</v>
      </c>
      <c r="FQ2087" s="9">
        <f t="shared" si="1350"/>
        <v>-66</v>
      </c>
      <c r="FR2087">
        <f t="shared" si="1351"/>
        <v>0.76604444311897801</v>
      </c>
      <c r="FS2087">
        <f t="shared" si="1313"/>
        <v>0.28887507696557152</v>
      </c>
      <c r="FT2087">
        <f t="shared" si="1314"/>
        <v>35.67908562825999</v>
      </c>
      <c r="FU2087">
        <f t="shared" si="1352"/>
        <v>35.67908562825999</v>
      </c>
      <c r="FW2087" s="9">
        <f t="shared" si="1353"/>
        <v>-66</v>
      </c>
      <c r="FY2087">
        <f t="shared" si="1354"/>
        <v>0.8660254037844386</v>
      </c>
      <c r="FZ2087">
        <f t="shared" si="1315"/>
        <v>9.9896263451589473E-2</v>
      </c>
      <c r="GB2087">
        <f t="shared" si="1316"/>
        <v>21.274937401485399</v>
      </c>
      <c r="GD2087" s="9">
        <f t="shared" si="1355"/>
        <v>-66</v>
      </c>
      <c r="GF2087">
        <f t="shared" si="1356"/>
        <v>0.93969262078590832</v>
      </c>
      <c r="GG2087">
        <f t="shared" si="1317"/>
        <v>-9.21178474774208E-2</v>
      </c>
      <c r="GI2087">
        <f t="shared" si="1318"/>
        <v>8.5218582249479553</v>
      </c>
      <c r="GK2087" s="9">
        <f t="shared" si="1357"/>
        <v>-66</v>
      </c>
      <c r="GM2087">
        <f t="shared" si="1358"/>
        <v>0.98480775301220802</v>
      </c>
      <c r="GN2087">
        <f t="shared" si="1319"/>
        <v>-0.28133300422470969</v>
      </c>
      <c r="GP2087">
        <f t="shared" si="1320"/>
        <v>-3.6551804783950304</v>
      </c>
      <c r="GR2087" s="9">
        <f t="shared" si="1359"/>
        <v>-66</v>
      </c>
      <c r="GT2087">
        <f t="shared" si="1360"/>
        <v>0.98480775301220802</v>
      </c>
      <c r="GU2087">
        <f t="shared" si="1321"/>
        <v>-0.28133300422470969</v>
      </c>
      <c r="GW2087">
        <f t="shared" si="1322"/>
        <v>-3.6551804783950304</v>
      </c>
      <c r="GY2087" s="9">
        <f t="shared" si="1361"/>
        <v>-66</v>
      </c>
      <c r="HA2087">
        <f t="shared" si="1362"/>
        <v>1</v>
      </c>
      <c r="HB2087">
        <f t="shared" si="1323"/>
        <v>-0.46199999999999997</v>
      </c>
      <c r="HD2087">
        <f t="shared" si="1324"/>
        <v>-16.160010824463757</v>
      </c>
    </row>
    <row r="2088" spans="1:212" x14ac:dyDescent="0.2">
      <c r="A2088">
        <v>-65</v>
      </c>
      <c r="B2088">
        <f t="shared" si="1279"/>
        <v>-65</v>
      </c>
      <c r="C2088">
        <f t="shared" si="1280"/>
        <v>-0.17364817766693033</v>
      </c>
      <c r="D2088">
        <f t="shared" si="1281"/>
        <v>0.99939419993623013</v>
      </c>
      <c r="E2088">
        <f t="shared" si="1325"/>
        <v>-12</v>
      </c>
      <c r="G2088">
        <f t="shared" si="1282"/>
        <v>-114.22554396381631</v>
      </c>
      <c r="M2088">
        <f t="shared" si="1283"/>
        <v>-0.34202014332566871</v>
      </c>
      <c r="N2088">
        <f t="shared" si="1284"/>
        <v>0.99954614586790047</v>
      </c>
      <c r="O2088">
        <f t="shared" si="1326"/>
        <v>-25</v>
      </c>
      <c r="P2088">
        <f t="shared" si="1285"/>
        <v>-130.27443428879607</v>
      </c>
      <c r="Q2088">
        <f t="shared" si="1286"/>
        <v>-130.27443428879607</v>
      </c>
      <c r="R2088">
        <f t="shared" si="1287"/>
        <v>-0.49999999999999994</v>
      </c>
      <c r="S2088">
        <f t="shared" si="1288"/>
        <v>1.0935254037844386</v>
      </c>
      <c r="U2088">
        <f t="shared" si="1327"/>
        <v>-38</v>
      </c>
      <c r="X2088">
        <f t="shared" si="1289"/>
        <v>-130.24602824735697</v>
      </c>
      <c r="Z2088">
        <f t="shared" si="1328"/>
        <v>-0.64278760968653925</v>
      </c>
      <c r="AA2088">
        <f t="shared" si="1290"/>
        <v>1.0585128055263533</v>
      </c>
      <c r="AB2088">
        <f t="shared" si="1329"/>
        <v>-65</v>
      </c>
      <c r="AC2088">
        <f t="shared" si="1330"/>
        <v>-51</v>
      </c>
      <c r="AE2088">
        <f t="shared" si="1291"/>
        <v>-121.84260227029674</v>
      </c>
      <c r="AG2088">
        <f t="shared" si="1331"/>
        <v>-0.76604444311897801</v>
      </c>
      <c r="AH2088">
        <f t="shared" si="1292"/>
        <v>0.99133783130567432</v>
      </c>
      <c r="AJ2088">
        <f t="shared" si="1332"/>
        <v>-65</v>
      </c>
      <c r="AL2088">
        <f t="shared" si="1293"/>
        <v>-118.36460520615205</v>
      </c>
      <c r="AN2088">
        <f t="shared" si="1333"/>
        <v>-0.8660254037844386</v>
      </c>
      <c r="AO2088">
        <f t="shared" si="1294"/>
        <v>0.8940415587219197</v>
      </c>
      <c r="AP2088">
        <f t="shared" si="1295"/>
        <v>-65</v>
      </c>
      <c r="AQ2088">
        <f t="shared" si="1334"/>
        <v>-65</v>
      </c>
      <c r="AS2088">
        <f t="shared" si="1296"/>
        <v>-68.958942741335406</v>
      </c>
      <c r="AU2088">
        <f t="shared" si="1335"/>
        <v>-0.93969262078590832</v>
      </c>
      <c r="AV2088">
        <f t="shared" si="1297"/>
        <v>0.7695802857832571</v>
      </c>
      <c r="AX2088">
        <f t="shared" si="1336"/>
        <v>-65</v>
      </c>
      <c r="AZ2088">
        <f t="shared" si="1298"/>
        <v>-45.781316527900493</v>
      </c>
      <c r="BB2088">
        <f t="shared" si="1337"/>
        <v>-0.98480775301220802</v>
      </c>
      <c r="BC2088">
        <f t="shared" si="1299"/>
        <v>0.62173570528748501</v>
      </c>
      <c r="BE2088">
        <f t="shared" si="1338"/>
        <v>-65</v>
      </c>
      <c r="BG2088">
        <f t="shared" si="1300"/>
        <v>-29.241477837466931</v>
      </c>
      <c r="BI2088">
        <f t="shared" si="1339"/>
        <v>-1</v>
      </c>
      <c r="BJ2088">
        <f t="shared" si="1301"/>
        <v>0.45500000000000007</v>
      </c>
      <c r="BL2088">
        <f t="shared" si="1340"/>
        <v>-65</v>
      </c>
      <c r="BN2088">
        <f t="shared" si="1302"/>
        <v>-15.64408037806361</v>
      </c>
      <c r="EL2088">
        <v>-65</v>
      </c>
      <c r="EM2088">
        <f t="shared" si="1303"/>
        <v>-12.498380425720518</v>
      </c>
      <c r="EN2088">
        <f t="shared" si="1341"/>
        <v>1.350000000000001</v>
      </c>
      <c r="EO2088" s="9">
        <f t="shared" si="1342"/>
        <v>-13</v>
      </c>
      <c r="EQ2088">
        <f t="shared" si="1343"/>
        <v>0.17364817766693033</v>
      </c>
      <c r="ER2088">
        <f t="shared" si="1304"/>
        <v>0.96900576884451739</v>
      </c>
      <c r="ES2088">
        <f t="shared" si="1305"/>
        <v>60.376526375099587</v>
      </c>
      <c r="ET2088">
        <f t="shared" si="1306"/>
        <v>60.376526375099566</v>
      </c>
      <c r="EU2088" s="9">
        <f t="shared" si="1344"/>
        <v>-26</v>
      </c>
      <c r="EW2088">
        <f t="shared" si="1345"/>
        <v>0.34202014332566871</v>
      </c>
      <c r="EX2088">
        <f t="shared" si="1307"/>
        <v>0.87744495470063677</v>
      </c>
      <c r="EZ2088">
        <f t="shared" si="1308"/>
        <v>57.497531468443704</v>
      </c>
      <c r="FB2088" s="9">
        <f t="shared" si="1363"/>
        <v>-39</v>
      </c>
      <c r="FD2088">
        <f t="shared" si="1346"/>
        <v>0.49999999999999994</v>
      </c>
      <c r="FE2088">
        <f t="shared" si="1309"/>
        <v>0.72952540378443875</v>
      </c>
      <c r="FG2088">
        <f t="shared" si="1310"/>
        <v>52.558204488495448</v>
      </c>
      <c r="FI2088" s="9">
        <f t="shared" si="1347"/>
        <v>-52</v>
      </c>
      <c r="FK2088">
        <f t="shared" si="1348"/>
        <v>0.64278760968653925</v>
      </c>
      <c r="FL2088">
        <f t="shared" si="1311"/>
        <v>0.53206975319307781</v>
      </c>
      <c r="FN2088">
        <f t="shared" si="1312"/>
        <v>45.318882823578598</v>
      </c>
      <c r="FP2088" s="9">
        <f t="shared" si="1349"/>
        <v>-65</v>
      </c>
      <c r="FQ2088" s="9">
        <f t="shared" si="1350"/>
        <v>-65</v>
      </c>
      <c r="FR2088">
        <f t="shared" si="1351"/>
        <v>0.76604444311897801</v>
      </c>
      <c r="FS2088">
        <f t="shared" si="1313"/>
        <v>0.2942373880674044</v>
      </c>
      <c r="FT2088">
        <f t="shared" si="1314"/>
        <v>35.374285712643996</v>
      </c>
      <c r="FU2088">
        <f t="shared" si="1352"/>
        <v>35.374285712643996</v>
      </c>
      <c r="FW2088" s="9">
        <f t="shared" si="1353"/>
        <v>-65</v>
      </c>
      <c r="FY2088">
        <f t="shared" si="1354"/>
        <v>0.8660254037844386</v>
      </c>
      <c r="FZ2088">
        <f t="shared" si="1315"/>
        <v>0.10595844127808057</v>
      </c>
      <c r="GB2088">
        <f t="shared" si="1316"/>
        <v>21.17145998472834</v>
      </c>
      <c r="GD2088" s="9">
        <f t="shared" si="1355"/>
        <v>-65</v>
      </c>
      <c r="GF2088">
        <f t="shared" si="1356"/>
        <v>0.93969262078590832</v>
      </c>
      <c r="GG2088">
        <f t="shared" si="1317"/>
        <v>-8.5539999131919453E-2</v>
      </c>
      <c r="GI2088">
        <f t="shared" si="1318"/>
        <v>8.6110401817614797</v>
      </c>
      <c r="GK2088" s="9">
        <f t="shared" si="1357"/>
        <v>-65</v>
      </c>
      <c r="GM2088">
        <f t="shared" si="1358"/>
        <v>0.98480775301220802</v>
      </c>
      <c r="GN2088">
        <f t="shared" si="1319"/>
        <v>-0.27443934995362423</v>
      </c>
      <c r="GP2088">
        <f t="shared" si="1320"/>
        <v>-3.3658987134725096</v>
      </c>
      <c r="GR2088" s="9">
        <f t="shared" si="1359"/>
        <v>-65</v>
      </c>
      <c r="GT2088">
        <f t="shared" si="1360"/>
        <v>0.98480775301220802</v>
      </c>
      <c r="GU2088">
        <f t="shared" si="1321"/>
        <v>-0.27443934995362423</v>
      </c>
      <c r="GW2088">
        <f t="shared" si="1322"/>
        <v>-3.3658987134725096</v>
      </c>
      <c r="GY2088" s="9">
        <f t="shared" si="1361"/>
        <v>-65</v>
      </c>
      <c r="HA2088">
        <f t="shared" si="1362"/>
        <v>1</v>
      </c>
      <c r="HB2088">
        <f t="shared" si="1323"/>
        <v>-0.45499999999999996</v>
      </c>
      <c r="HD2088">
        <f t="shared" si="1324"/>
        <v>-15.644080378063611</v>
      </c>
    </row>
    <row r="2089" spans="1:212" x14ac:dyDescent="0.2">
      <c r="A2089">
        <v>-64</v>
      </c>
      <c r="B2089">
        <f t="shared" si="1279"/>
        <v>-64</v>
      </c>
      <c r="C2089">
        <f t="shared" si="1280"/>
        <v>-0.17364817766693033</v>
      </c>
      <c r="D2089">
        <f t="shared" si="1281"/>
        <v>0.99939419993623013</v>
      </c>
      <c r="E2089">
        <f t="shared" si="1325"/>
        <v>-12</v>
      </c>
      <c r="G2089">
        <f t="shared" si="1282"/>
        <v>-114.22554396381631</v>
      </c>
      <c r="M2089">
        <f t="shared" si="1283"/>
        <v>-0.34202014332566871</v>
      </c>
      <c r="N2089">
        <f t="shared" si="1284"/>
        <v>0.99954614586790047</v>
      </c>
      <c r="O2089">
        <f t="shared" si="1326"/>
        <v>-25</v>
      </c>
      <c r="P2089">
        <f t="shared" si="1285"/>
        <v>-130.27443428879607</v>
      </c>
      <c r="Q2089">
        <f t="shared" si="1286"/>
        <v>-130.27443428879607</v>
      </c>
      <c r="R2089">
        <f t="shared" si="1287"/>
        <v>-0.49999999999999994</v>
      </c>
      <c r="S2089">
        <f t="shared" si="1288"/>
        <v>1.0900254037844386</v>
      </c>
      <c r="U2089">
        <f t="shared" si="1327"/>
        <v>-38</v>
      </c>
      <c r="X2089">
        <f t="shared" si="1289"/>
        <v>-130.24602824735697</v>
      </c>
      <c r="Z2089">
        <f t="shared" si="1328"/>
        <v>-0.64278760968653925</v>
      </c>
      <c r="AA2089">
        <f t="shared" si="1290"/>
        <v>1.0540132922585475</v>
      </c>
      <c r="AB2089">
        <f t="shared" si="1329"/>
        <v>-64</v>
      </c>
      <c r="AC2089">
        <f t="shared" si="1330"/>
        <v>-51</v>
      </c>
      <c r="AE2089">
        <f t="shared" si="1291"/>
        <v>-121.84260227029674</v>
      </c>
      <c r="AG2089">
        <f t="shared" si="1331"/>
        <v>-0.76604444311897801</v>
      </c>
      <c r="AH2089">
        <f t="shared" si="1292"/>
        <v>0.98597552020384149</v>
      </c>
      <c r="AJ2089">
        <f t="shared" si="1332"/>
        <v>-64</v>
      </c>
      <c r="AL2089">
        <f t="shared" si="1293"/>
        <v>-111.73436739687682</v>
      </c>
      <c r="AN2089">
        <f t="shared" si="1333"/>
        <v>-0.8660254037844386</v>
      </c>
      <c r="AO2089">
        <f t="shared" si="1294"/>
        <v>0.8879793808954286</v>
      </c>
      <c r="AP2089">
        <f t="shared" si="1295"/>
        <v>-64</v>
      </c>
      <c r="AQ2089">
        <f t="shared" si="1334"/>
        <v>-64</v>
      </c>
      <c r="AS2089">
        <f t="shared" si="1296"/>
        <v>-66.996077743842548</v>
      </c>
      <c r="AU2089">
        <f t="shared" si="1335"/>
        <v>-0.93969262078590832</v>
      </c>
      <c r="AV2089">
        <f t="shared" si="1297"/>
        <v>0.76300243743775575</v>
      </c>
      <c r="AX2089">
        <f t="shared" si="1336"/>
        <v>-64</v>
      </c>
      <c r="AZ2089">
        <f t="shared" si="1298"/>
        <v>-44.588594719858065</v>
      </c>
      <c r="BB2089">
        <f t="shared" si="1337"/>
        <v>-0.98480775301220802</v>
      </c>
      <c r="BC2089">
        <f t="shared" si="1299"/>
        <v>0.61484205101639966</v>
      </c>
      <c r="BE2089">
        <f t="shared" si="1338"/>
        <v>-64</v>
      </c>
      <c r="BG2089">
        <f t="shared" si="1300"/>
        <v>-28.454789405789036</v>
      </c>
      <c r="BI2089">
        <f t="shared" si="1339"/>
        <v>-1</v>
      </c>
      <c r="BJ2089">
        <f t="shared" si="1301"/>
        <v>0.44800000000000006</v>
      </c>
      <c r="BL2089">
        <f t="shared" si="1340"/>
        <v>-64</v>
      </c>
      <c r="BN2089">
        <f t="shared" si="1302"/>
        <v>-15.138063368970373</v>
      </c>
      <c r="EL2089">
        <v>-64</v>
      </c>
      <c r="EM2089">
        <f t="shared" si="1303"/>
        <v>-12.498380435908317</v>
      </c>
      <c r="EN2089">
        <f t="shared" si="1341"/>
        <v>1.360000000000001</v>
      </c>
      <c r="EO2089" s="9">
        <f t="shared" si="1342"/>
        <v>-13</v>
      </c>
      <c r="EQ2089">
        <f t="shared" si="1343"/>
        <v>0.17364817766693033</v>
      </c>
      <c r="ER2089">
        <f t="shared" si="1304"/>
        <v>0.96900576884451739</v>
      </c>
      <c r="ES2089">
        <f t="shared" si="1305"/>
        <v>60.376526375099587</v>
      </c>
      <c r="ET2089">
        <f t="shared" si="1306"/>
        <v>60.376526375099566</v>
      </c>
      <c r="EU2089" s="9">
        <f t="shared" si="1344"/>
        <v>-26</v>
      </c>
      <c r="EW2089">
        <f t="shared" si="1345"/>
        <v>0.34202014332566871</v>
      </c>
      <c r="EX2089">
        <f t="shared" si="1307"/>
        <v>0.87744495470063677</v>
      </c>
      <c r="EZ2089">
        <f t="shared" si="1308"/>
        <v>57.497531468443704</v>
      </c>
      <c r="FB2089" s="9">
        <f t="shared" si="1363"/>
        <v>-39</v>
      </c>
      <c r="FD2089">
        <f t="shared" si="1346"/>
        <v>0.49999999999999994</v>
      </c>
      <c r="FE2089">
        <f t="shared" si="1309"/>
        <v>0.72952540378443875</v>
      </c>
      <c r="FG2089">
        <f t="shared" si="1310"/>
        <v>52.558204488495448</v>
      </c>
      <c r="FI2089" s="9">
        <f t="shared" si="1347"/>
        <v>-52</v>
      </c>
      <c r="FK2089">
        <f t="shared" si="1348"/>
        <v>0.64278760968653925</v>
      </c>
      <c r="FL2089">
        <f t="shared" si="1311"/>
        <v>0.53206975319307781</v>
      </c>
      <c r="FN2089">
        <f t="shared" si="1312"/>
        <v>45.318882823578598</v>
      </c>
      <c r="FP2089" s="9">
        <f t="shared" si="1349"/>
        <v>-64</v>
      </c>
      <c r="FQ2089" s="9">
        <f t="shared" si="1350"/>
        <v>-64</v>
      </c>
      <c r="FR2089">
        <f t="shared" si="1351"/>
        <v>0.76604444311897801</v>
      </c>
      <c r="FS2089">
        <f t="shared" si="1313"/>
        <v>0.29959969916923723</v>
      </c>
      <c r="FT2089">
        <f t="shared" si="1314"/>
        <v>35.063343254665249</v>
      </c>
      <c r="FU2089">
        <f t="shared" si="1352"/>
        <v>35.063343254665249</v>
      </c>
      <c r="FW2089" s="9">
        <f t="shared" si="1353"/>
        <v>-64</v>
      </c>
      <c r="FY2089">
        <f t="shared" si="1354"/>
        <v>0.8660254037844386</v>
      </c>
      <c r="FZ2089">
        <f t="shared" si="1315"/>
        <v>0.11202061910457162</v>
      </c>
      <c r="GB2089">
        <f t="shared" si="1316"/>
        <v>21.061816785992537</v>
      </c>
      <c r="GD2089" s="9">
        <f t="shared" si="1355"/>
        <v>-64</v>
      </c>
      <c r="GF2089">
        <f t="shared" si="1356"/>
        <v>0.93969262078590832</v>
      </c>
      <c r="GG2089">
        <f t="shared" si="1317"/>
        <v>-7.8962150786418106E-2</v>
      </c>
      <c r="GI2089">
        <f t="shared" si="1318"/>
        <v>8.6935713529933949</v>
      </c>
      <c r="GK2089" s="9">
        <f t="shared" si="1357"/>
        <v>-64</v>
      </c>
      <c r="GM2089">
        <f t="shared" si="1358"/>
        <v>0.98480775301220802</v>
      </c>
      <c r="GN2089">
        <f t="shared" si="1319"/>
        <v>-0.26754569568253878</v>
      </c>
      <c r="GP2089">
        <f t="shared" si="1320"/>
        <v>-3.0843699169032721</v>
      </c>
      <c r="GR2089" s="9">
        <f t="shared" si="1359"/>
        <v>-64</v>
      </c>
      <c r="GT2089">
        <f t="shared" si="1360"/>
        <v>0.98480775301220802</v>
      </c>
      <c r="GU2089">
        <f t="shared" si="1321"/>
        <v>-0.26754569568253878</v>
      </c>
      <c r="GW2089">
        <f t="shared" si="1322"/>
        <v>-3.0843699169032721</v>
      </c>
      <c r="GY2089" s="9">
        <f t="shared" si="1361"/>
        <v>-64</v>
      </c>
      <c r="HA2089">
        <f t="shared" si="1362"/>
        <v>1</v>
      </c>
      <c r="HB2089">
        <f t="shared" si="1323"/>
        <v>-0.44799999999999995</v>
      </c>
      <c r="HD2089">
        <f t="shared" si="1324"/>
        <v>-15.138063368970375</v>
      </c>
    </row>
    <row r="2090" spans="1:212" x14ac:dyDescent="0.2">
      <c r="A2090">
        <v>-63</v>
      </c>
      <c r="B2090">
        <f t="shared" si="1279"/>
        <v>-63</v>
      </c>
      <c r="C2090">
        <f t="shared" si="1280"/>
        <v>-0.17364817766693033</v>
      </c>
      <c r="D2090">
        <f t="shared" si="1281"/>
        <v>0.99939419993623013</v>
      </c>
      <c r="E2090">
        <f t="shared" si="1325"/>
        <v>-12</v>
      </c>
      <c r="G2090">
        <f t="shared" si="1282"/>
        <v>-114.22554396381631</v>
      </c>
      <c r="M2090">
        <f t="shared" si="1283"/>
        <v>-0.34202014332566871</v>
      </c>
      <c r="N2090">
        <f t="shared" si="1284"/>
        <v>0.99954614586790047</v>
      </c>
      <c r="O2090">
        <f t="shared" si="1326"/>
        <v>-25</v>
      </c>
      <c r="P2090">
        <f t="shared" si="1285"/>
        <v>-130.27443428879607</v>
      </c>
      <c r="Q2090">
        <f t="shared" si="1286"/>
        <v>-130.27443428879607</v>
      </c>
      <c r="R2090">
        <f t="shared" si="1287"/>
        <v>-0.49999999999999994</v>
      </c>
      <c r="S2090">
        <f t="shared" si="1288"/>
        <v>1.0865254037844387</v>
      </c>
      <c r="U2090">
        <f t="shared" si="1327"/>
        <v>-38</v>
      </c>
      <c r="X2090">
        <f t="shared" si="1289"/>
        <v>-130.24602824735697</v>
      </c>
      <c r="Z2090">
        <f t="shared" si="1328"/>
        <v>-0.64278760968653925</v>
      </c>
      <c r="AA2090">
        <f t="shared" si="1290"/>
        <v>1.0495137789907418</v>
      </c>
      <c r="AB2090">
        <f t="shared" si="1329"/>
        <v>-63</v>
      </c>
      <c r="AC2090">
        <f t="shared" si="1330"/>
        <v>-51</v>
      </c>
      <c r="AE2090">
        <f t="shared" si="1291"/>
        <v>-121.84260227029674</v>
      </c>
      <c r="AG2090">
        <f t="shared" si="1331"/>
        <v>-0.76604444311897801</v>
      </c>
      <c r="AH2090">
        <f t="shared" si="1292"/>
        <v>0.98061320910200866</v>
      </c>
      <c r="AJ2090">
        <f t="shared" si="1332"/>
        <v>-63</v>
      </c>
      <c r="AL2090">
        <f t="shared" si="1293"/>
        <v>-106.31442943688531</v>
      </c>
      <c r="AN2090">
        <f t="shared" si="1333"/>
        <v>-0.8660254037844386</v>
      </c>
      <c r="AO2090">
        <f t="shared" si="1294"/>
        <v>0.88191720306893751</v>
      </c>
      <c r="AP2090">
        <f t="shared" si="1295"/>
        <v>-63</v>
      </c>
      <c r="AQ2090">
        <f t="shared" si="1334"/>
        <v>-63</v>
      </c>
      <c r="AS2090">
        <f t="shared" si="1296"/>
        <v>-65.095594390739137</v>
      </c>
      <c r="AU2090">
        <f t="shared" si="1335"/>
        <v>-0.93969262078590832</v>
      </c>
      <c r="AV2090">
        <f t="shared" si="1297"/>
        <v>0.75642458909225441</v>
      </c>
      <c r="AX2090">
        <f t="shared" si="1336"/>
        <v>-63</v>
      </c>
      <c r="AZ2090">
        <f t="shared" si="1298"/>
        <v>-43.420232966929127</v>
      </c>
      <c r="BB2090">
        <f t="shared" si="1337"/>
        <v>-0.98480775301220802</v>
      </c>
      <c r="BC2090">
        <f t="shared" si="1299"/>
        <v>0.60794839674531409</v>
      </c>
      <c r="BE2090">
        <f t="shared" si="1338"/>
        <v>-63</v>
      </c>
      <c r="BG2090">
        <f t="shared" si="1300"/>
        <v>-27.682155934835098</v>
      </c>
      <c r="BI2090">
        <f t="shared" si="1339"/>
        <v>-1</v>
      </c>
      <c r="BJ2090">
        <f t="shared" si="1301"/>
        <v>0.44100000000000006</v>
      </c>
      <c r="BL2090">
        <f t="shared" si="1340"/>
        <v>-63</v>
      </c>
      <c r="BN2090">
        <f t="shared" si="1302"/>
        <v>-14.641842423434392</v>
      </c>
      <c r="EL2090">
        <v>-63</v>
      </c>
      <c r="EM2090">
        <f t="shared" si="1303"/>
        <v>-12.498380444765258</v>
      </c>
      <c r="EN2090">
        <f t="shared" si="1341"/>
        <v>1.370000000000001</v>
      </c>
      <c r="EO2090" s="9">
        <f t="shared" si="1342"/>
        <v>-13</v>
      </c>
      <c r="EQ2090">
        <f t="shared" si="1343"/>
        <v>0.17364817766693033</v>
      </c>
      <c r="ER2090">
        <f t="shared" si="1304"/>
        <v>0.96900576884451739</v>
      </c>
      <c r="ES2090">
        <f t="shared" si="1305"/>
        <v>60.376526375099587</v>
      </c>
      <c r="ET2090">
        <f t="shared" si="1306"/>
        <v>60.376526375099566</v>
      </c>
      <c r="EU2090" s="9">
        <f t="shared" si="1344"/>
        <v>-26</v>
      </c>
      <c r="EW2090">
        <f t="shared" si="1345"/>
        <v>0.34202014332566871</v>
      </c>
      <c r="EX2090">
        <f t="shared" si="1307"/>
        <v>0.87744495470063677</v>
      </c>
      <c r="EZ2090">
        <f t="shared" si="1308"/>
        <v>57.497531468443704</v>
      </c>
      <c r="FB2090" s="9">
        <f t="shared" si="1363"/>
        <v>-39</v>
      </c>
      <c r="FD2090">
        <f t="shared" si="1346"/>
        <v>0.49999999999999994</v>
      </c>
      <c r="FE2090">
        <f t="shared" si="1309"/>
        <v>0.72952540378443875</v>
      </c>
      <c r="FG2090">
        <f t="shared" si="1310"/>
        <v>52.558204488495448</v>
      </c>
      <c r="FI2090" s="9">
        <f t="shared" si="1347"/>
        <v>-52</v>
      </c>
      <c r="FK2090">
        <f t="shared" si="1348"/>
        <v>0.64278760968653925</v>
      </c>
      <c r="FL2090">
        <f t="shared" si="1311"/>
        <v>0.53206975319307781</v>
      </c>
      <c r="FN2090">
        <f t="shared" si="1312"/>
        <v>45.318882823578598</v>
      </c>
      <c r="FP2090" s="9">
        <f t="shared" si="1349"/>
        <v>-63</v>
      </c>
      <c r="FQ2090" s="9">
        <f t="shared" si="1350"/>
        <v>-63</v>
      </c>
      <c r="FR2090">
        <f t="shared" si="1351"/>
        <v>0.76604444311897801</v>
      </c>
      <c r="FS2090">
        <f t="shared" si="1313"/>
        <v>0.30496201027107006</v>
      </c>
      <c r="FT2090">
        <f t="shared" si="1314"/>
        <v>34.746225991809894</v>
      </c>
      <c r="FU2090">
        <f t="shared" si="1352"/>
        <v>34.746225991809894</v>
      </c>
      <c r="FW2090" s="9">
        <f t="shared" si="1353"/>
        <v>-63</v>
      </c>
      <c r="FY2090">
        <f t="shared" si="1354"/>
        <v>0.8660254037844386</v>
      </c>
      <c r="FZ2090">
        <f t="shared" si="1315"/>
        <v>0.11808279693106266</v>
      </c>
      <c r="GB2090">
        <f t="shared" si="1316"/>
        <v>20.945995423902882</v>
      </c>
      <c r="GD2090" s="9">
        <f t="shared" si="1355"/>
        <v>-63</v>
      </c>
      <c r="GF2090">
        <f t="shared" si="1356"/>
        <v>0.93969262078590832</v>
      </c>
      <c r="GG2090">
        <f t="shared" si="1317"/>
        <v>-7.2384302440916759E-2</v>
      </c>
      <c r="GI2090">
        <f t="shared" si="1318"/>
        <v>8.7694625988184978</v>
      </c>
      <c r="GK2090" s="9">
        <f t="shared" si="1357"/>
        <v>-63</v>
      </c>
      <c r="GM2090">
        <f t="shared" si="1358"/>
        <v>0.98480775301220802</v>
      </c>
      <c r="GN2090">
        <f t="shared" si="1319"/>
        <v>-0.26065204141145332</v>
      </c>
      <c r="GP2090">
        <f t="shared" si="1320"/>
        <v>-2.8105473324443762</v>
      </c>
      <c r="GR2090" s="9">
        <f t="shared" si="1359"/>
        <v>-63</v>
      </c>
      <c r="GT2090">
        <f t="shared" si="1360"/>
        <v>0.98480775301220802</v>
      </c>
      <c r="GU2090">
        <f t="shared" si="1321"/>
        <v>-0.26065204141145332</v>
      </c>
      <c r="GW2090">
        <f t="shared" si="1322"/>
        <v>-2.8105473324443762</v>
      </c>
      <c r="GY2090" s="9">
        <f t="shared" si="1361"/>
        <v>-63</v>
      </c>
      <c r="HA2090">
        <f t="shared" si="1362"/>
        <v>1</v>
      </c>
      <c r="HB2090">
        <f t="shared" si="1323"/>
        <v>-0.44099999999999995</v>
      </c>
      <c r="HD2090">
        <f t="shared" si="1324"/>
        <v>-14.641842423434387</v>
      </c>
    </row>
    <row r="2091" spans="1:212" x14ac:dyDescent="0.2">
      <c r="A2091">
        <v>-62</v>
      </c>
      <c r="B2091">
        <f t="shared" si="1279"/>
        <v>-62</v>
      </c>
      <c r="C2091">
        <f t="shared" si="1280"/>
        <v>-0.17364817766693033</v>
      </c>
      <c r="D2091">
        <f t="shared" si="1281"/>
        <v>0.99939419993623013</v>
      </c>
      <c r="E2091">
        <f t="shared" si="1325"/>
        <v>-12</v>
      </c>
      <c r="G2091">
        <f t="shared" si="1282"/>
        <v>-114.22554396381631</v>
      </c>
      <c r="M2091">
        <f t="shared" si="1283"/>
        <v>-0.34202014332566871</v>
      </c>
      <c r="N2091">
        <f t="shared" si="1284"/>
        <v>0.99954614586790047</v>
      </c>
      <c r="O2091">
        <f t="shared" si="1326"/>
        <v>-25</v>
      </c>
      <c r="P2091">
        <f t="shared" si="1285"/>
        <v>-130.27443428879607</v>
      </c>
      <c r="Q2091">
        <f t="shared" si="1286"/>
        <v>-130.27443428879607</v>
      </c>
      <c r="R2091">
        <f t="shared" si="1287"/>
        <v>-0.49999999999999994</v>
      </c>
      <c r="S2091">
        <f t="shared" si="1288"/>
        <v>1.0830254037844387</v>
      </c>
      <c r="U2091">
        <f t="shared" si="1327"/>
        <v>-38</v>
      </c>
      <c r="X2091">
        <f t="shared" si="1289"/>
        <v>-130.24602824735697</v>
      </c>
      <c r="Z2091">
        <f t="shared" si="1328"/>
        <v>-0.64278760968653925</v>
      </c>
      <c r="AA2091">
        <f t="shared" si="1290"/>
        <v>1.045014265722936</v>
      </c>
      <c r="AB2091">
        <f t="shared" si="1329"/>
        <v>-62</v>
      </c>
      <c r="AC2091">
        <f t="shared" si="1330"/>
        <v>-51</v>
      </c>
      <c r="AE2091">
        <f t="shared" si="1291"/>
        <v>-121.84260227029674</v>
      </c>
      <c r="AG2091">
        <f t="shared" si="1331"/>
        <v>-0.76604444311897801</v>
      </c>
      <c r="AH2091">
        <f t="shared" si="1292"/>
        <v>0.97525089800017573</v>
      </c>
      <c r="AJ2091">
        <f t="shared" si="1332"/>
        <v>-62</v>
      </c>
      <c r="AL2091">
        <f t="shared" si="1293"/>
        <v>-101.62472047038501</v>
      </c>
      <c r="AN2091">
        <f t="shared" si="1333"/>
        <v>-0.8660254037844386</v>
      </c>
      <c r="AO2091">
        <f t="shared" si="1294"/>
        <v>0.87585502524244641</v>
      </c>
      <c r="AP2091">
        <f t="shared" si="1295"/>
        <v>-62</v>
      </c>
      <c r="AQ2091">
        <f t="shared" si="1334"/>
        <v>-62</v>
      </c>
      <c r="AS2091">
        <f t="shared" si="1296"/>
        <v>-63.253024624093371</v>
      </c>
      <c r="AU2091">
        <f t="shared" si="1335"/>
        <v>-0.93969262078590832</v>
      </c>
      <c r="AV2091">
        <f t="shared" si="1297"/>
        <v>0.74984674074675306</v>
      </c>
      <c r="AX2091">
        <f t="shared" si="1336"/>
        <v>-62</v>
      </c>
      <c r="AZ2091">
        <f t="shared" si="1298"/>
        <v>-42.27538236340763</v>
      </c>
      <c r="BB2091">
        <f t="shared" si="1337"/>
        <v>-0.98480775301220802</v>
      </c>
      <c r="BC2091">
        <f t="shared" si="1299"/>
        <v>0.60105474247422874</v>
      </c>
      <c r="BE2091">
        <f t="shared" si="1338"/>
        <v>-62</v>
      </c>
      <c r="BG2091">
        <f t="shared" si="1300"/>
        <v>-26.923296419189111</v>
      </c>
      <c r="BI2091">
        <f t="shared" si="1339"/>
        <v>-1</v>
      </c>
      <c r="BJ2091">
        <f t="shared" si="1301"/>
        <v>0.43400000000000005</v>
      </c>
      <c r="BL2091">
        <f t="shared" si="1340"/>
        <v>-62</v>
      </c>
      <c r="BN2091">
        <f t="shared" si="1302"/>
        <v>-14.155304232723344</v>
      </c>
      <c r="EL2091">
        <v>-62</v>
      </c>
      <c r="EM2091">
        <f t="shared" si="1303"/>
        <v>-12.498380452465065</v>
      </c>
      <c r="EN2091">
        <f t="shared" si="1341"/>
        <v>1.380000000000001</v>
      </c>
      <c r="EO2091" s="9">
        <f t="shared" si="1342"/>
        <v>-13</v>
      </c>
      <c r="EQ2091">
        <f t="shared" si="1343"/>
        <v>0.17364817766693033</v>
      </c>
      <c r="ER2091">
        <f t="shared" si="1304"/>
        <v>0.96900576884451739</v>
      </c>
      <c r="ES2091">
        <f t="shared" si="1305"/>
        <v>60.376526375099587</v>
      </c>
      <c r="ET2091">
        <f t="shared" si="1306"/>
        <v>60.376526375099566</v>
      </c>
      <c r="EU2091" s="9">
        <f t="shared" si="1344"/>
        <v>-26</v>
      </c>
      <c r="EW2091">
        <f t="shared" si="1345"/>
        <v>0.34202014332566871</v>
      </c>
      <c r="EX2091">
        <f t="shared" si="1307"/>
        <v>0.87744495470063677</v>
      </c>
      <c r="EZ2091">
        <f t="shared" si="1308"/>
        <v>57.497531468443704</v>
      </c>
      <c r="FB2091" s="9">
        <f t="shared" si="1363"/>
        <v>-39</v>
      </c>
      <c r="FD2091">
        <f t="shared" si="1346"/>
        <v>0.49999999999999994</v>
      </c>
      <c r="FE2091">
        <f t="shared" si="1309"/>
        <v>0.72952540378443875</v>
      </c>
      <c r="FG2091">
        <f t="shared" si="1310"/>
        <v>52.558204488495448</v>
      </c>
      <c r="FI2091" s="9">
        <f t="shared" si="1347"/>
        <v>-52</v>
      </c>
      <c r="FK2091">
        <f t="shared" si="1348"/>
        <v>0.64278760968653925</v>
      </c>
      <c r="FL2091">
        <f t="shared" si="1311"/>
        <v>0.53206975319307781</v>
      </c>
      <c r="FN2091">
        <f t="shared" si="1312"/>
        <v>45.318882823578598</v>
      </c>
      <c r="FP2091" s="9">
        <f t="shared" si="1349"/>
        <v>-62</v>
      </c>
      <c r="FQ2091" s="9">
        <f t="shared" si="1350"/>
        <v>-62</v>
      </c>
      <c r="FR2091">
        <f t="shared" si="1351"/>
        <v>0.76604444311897801</v>
      </c>
      <c r="FS2091">
        <f t="shared" si="1313"/>
        <v>0.31032432137290294</v>
      </c>
      <c r="FT2091">
        <f t="shared" si="1314"/>
        <v>34.422900787741838</v>
      </c>
      <c r="FU2091">
        <f t="shared" si="1352"/>
        <v>34.422900787741838</v>
      </c>
      <c r="FW2091" s="9">
        <f t="shared" si="1353"/>
        <v>-62</v>
      </c>
      <c r="FY2091">
        <f t="shared" si="1354"/>
        <v>0.8660254037844386</v>
      </c>
      <c r="FZ2091">
        <f t="shared" si="1315"/>
        <v>0.12414497475755376</v>
      </c>
      <c r="GB2091">
        <f t="shared" si="1316"/>
        <v>20.823982783387009</v>
      </c>
      <c r="GD2091" s="9">
        <f t="shared" si="1355"/>
        <v>-62</v>
      </c>
      <c r="GF2091">
        <f t="shared" si="1356"/>
        <v>0.93969262078590832</v>
      </c>
      <c r="GG2091">
        <f t="shared" si="1317"/>
        <v>-6.5806454095415412E-2</v>
      </c>
      <c r="GI2091">
        <f t="shared" si="1318"/>
        <v>8.8387238848127119</v>
      </c>
      <c r="GK2091" s="9">
        <f t="shared" si="1357"/>
        <v>-62</v>
      </c>
      <c r="GM2091">
        <f t="shared" si="1358"/>
        <v>0.98480775301220802</v>
      </c>
      <c r="GN2091">
        <f t="shared" si="1319"/>
        <v>-0.25375838714036786</v>
      </c>
      <c r="GP2091">
        <f t="shared" si="1320"/>
        <v>-2.5443858437008493</v>
      </c>
      <c r="GR2091" s="9">
        <f t="shared" si="1359"/>
        <v>-62</v>
      </c>
      <c r="GT2091">
        <f t="shared" si="1360"/>
        <v>0.98480775301220802</v>
      </c>
      <c r="GU2091">
        <f t="shared" si="1321"/>
        <v>-0.25375838714036786</v>
      </c>
      <c r="GW2091">
        <f t="shared" si="1322"/>
        <v>-2.5443858437008493</v>
      </c>
      <c r="GY2091" s="9">
        <f t="shared" si="1361"/>
        <v>-62</v>
      </c>
      <c r="HA2091">
        <f t="shared" si="1362"/>
        <v>1</v>
      </c>
      <c r="HB2091">
        <f t="shared" si="1323"/>
        <v>-0.43399999999999994</v>
      </c>
      <c r="HD2091">
        <f t="shared" si="1324"/>
        <v>-14.15530423272334</v>
      </c>
    </row>
    <row r="2092" spans="1:212" x14ac:dyDescent="0.2">
      <c r="A2092">
        <v>-61</v>
      </c>
      <c r="B2092">
        <f t="shared" si="1279"/>
        <v>-61</v>
      </c>
      <c r="C2092">
        <f t="shared" si="1280"/>
        <v>-0.17364817766693033</v>
      </c>
      <c r="D2092">
        <f t="shared" si="1281"/>
        <v>0.99939419993623013</v>
      </c>
      <c r="E2092">
        <f t="shared" si="1325"/>
        <v>-12</v>
      </c>
      <c r="G2092">
        <f t="shared" si="1282"/>
        <v>-114.22554396381631</v>
      </c>
      <c r="M2092">
        <f t="shared" si="1283"/>
        <v>-0.34202014332566871</v>
      </c>
      <c r="N2092">
        <f t="shared" si="1284"/>
        <v>0.99954614586790047</v>
      </c>
      <c r="O2092">
        <f t="shared" si="1326"/>
        <v>-25</v>
      </c>
      <c r="P2092">
        <f t="shared" si="1285"/>
        <v>-130.27443428879607</v>
      </c>
      <c r="Q2092">
        <f t="shared" si="1286"/>
        <v>-130.27443428879607</v>
      </c>
      <c r="R2092">
        <f t="shared" si="1287"/>
        <v>-0.49999999999999994</v>
      </c>
      <c r="S2092">
        <f t="shared" si="1288"/>
        <v>1.0795254037844386</v>
      </c>
      <c r="U2092">
        <f t="shared" si="1327"/>
        <v>-38</v>
      </c>
      <c r="X2092">
        <f t="shared" si="1289"/>
        <v>-130.24602824735697</v>
      </c>
      <c r="Z2092">
        <f t="shared" si="1328"/>
        <v>-0.64278760968653925</v>
      </c>
      <c r="AA2092">
        <f t="shared" si="1290"/>
        <v>1.0405147524551301</v>
      </c>
      <c r="AB2092">
        <f t="shared" si="1329"/>
        <v>-61</v>
      </c>
      <c r="AC2092">
        <f t="shared" si="1330"/>
        <v>-51</v>
      </c>
      <c r="AE2092">
        <f t="shared" si="1291"/>
        <v>-121.84260227029674</v>
      </c>
      <c r="AG2092">
        <f t="shared" si="1331"/>
        <v>-0.76604444311897801</v>
      </c>
      <c r="AH2092">
        <f t="shared" si="1292"/>
        <v>0.9698885868983429</v>
      </c>
      <c r="AJ2092">
        <f t="shared" si="1332"/>
        <v>-61</v>
      </c>
      <c r="AL2092">
        <f t="shared" si="1293"/>
        <v>-97.438474804843636</v>
      </c>
      <c r="AN2092">
        <f t="shared" si="1333"/>
        <v>-0.8660254037844386</v>
      </c>
      <c r="AO2092">
        <f t="shared" si="1294"/>
        <v>0.86979284741595542</v>
      </c>
      <c r="AP2092">
        <f t="shared" si="1295"/>
        <v>-61</v>
      </c>
      <c r="AQ2092">
        <f t="shared" si="1334"/>
        <v>-61</v>
      </c>
      <c r="AS2092">
        <f t="shared" si="1296"/>
        <v>-61.464435202035446</v>
      </c>
      <c r="AU2092">
        <f t="shared" si="1335"/>
        <v>-0.93969262078590832</v>
      </c>
      <c r="AV2092">
        <f t="shared" si="1297"/>
        <v>0.7432688924012516</v>
      </c>
      <c r="AX2092">
        <f t="shared" si="1336"/>
        <v>-61</v>
      </c>
      <c r="AZ2092">
        <f t="shared" si="1298"/>
        <v>-41.153248932063732</v>
      </c>
      <c r="BB2092">
        <f t="shared" si="1337"/>
        <v>-0.98480775301220802</v>
      </c>
      <c r="BC2092">
        <f t="shared" si="1299"/>
        <v>0.59416108820314317</v>
      </c>
      <c r="BE2092">
        <f t="shared" si="1338"/>
        <v>-61</v>
      </c>
      <c r="BG2092">
        <f t="shared" si="1300"/>
        <v>-26.17794210891903</v>
      </c>
      <c r="BI2092">
        <f t="shared" si="1339"/>
        <v>-1</v>
      </c>
      <c r="BJ2092">
        <f t="shared" si="1301"/>
        <v>0.42700000000000005</v>
      </c>
      <c r="BL2092">
        <f t="shared" si="1340"/>
        <v>-61</v>
      </c>
      <c r="BN2092">
        <f t="shared" si="1302"/>
        <v>-13.678339389599774</v>
      </c>
      <c r="EL2092">
        <v>-61</v>
      </c>
      <c r="EM2092">
        <f t="shared" si="1303"/>
        <v>-12.498380459158899</v>
      </c>
      <c r="EN2092">
        <f t="shared" si="1341"/>
        <v>1.390000000000001</v>
      </c>
      <c r="EO2092" s="9">
        <f t="shared" si="1342"/>
        <v>-13</v>
      </c>
      <c r="EQ2092">
        <f t="shared" si="1343"/>
        <v>0.17364817766693033</v>
      </c>
      <c r="ER2092">
        <f t="shared" si="1304"/>
        <v>0.96900576884451739</v>
      </c>
      <c r="ES2092">
        <f t="shared" si="1305"/>
        <v>60.376526375099587</v>
      </c>
      <c r="ET2092">
        <f t="shared" si="1306"/>
        <v>60.376526375099566</v>
      </c>
      <c r="EU2092" s="9">
        <f t="shared" si="1344"/>
        <v>-26</v>
      </c>
      <c r="EW2092">
        <f t="shared" si="1345"/>
        <v>0.34202014332566871</v>
      </c>
      <c r="EX2092">
        <f t="shared" si="1307"/>
        <v>0.87744495470063677</v>
      </c>
      <c r="EZ2092">
        <f t="shared" si="1308"/>
        <v>57.497531468443704</v>
      </c>
      <c r="FB2092" s="9">
        <f t="shared" si="1363"/>
        <v>-39</v>
      </c>
      <c r="FD2092">
        <f t="shared" si="1346"/>
        <v>0.49999999999999994</v>
      </c>
      <c r="FE2092">
        <f t="shared" si="1309"/>
        <v>0.72952540378443875</v>
      </c>
      <c r="FG2092">
        <f t="shared" si="1310"/>
        <v>52.558204488495448</v>
      </c>
      <c r="FI2092" s="9">
        <f t="shared" si="1347"/>
        <v>-52</v>
      </c>
      <c r="FK2092">
        <f t="shared" si="1348"/>
        <v>0.64278760968653925</v>
      </c>
      <c r="FL2092">
        <f t="shared" si="1311"/>
        <v>0.53206975319307781</v>
      </c>
      <c r="FN2092">
        <f t="shared" si="1312"/>
        <v>45.318882823578598</v>
      </c>
      <c r="FP2092" s="9">
        <f t="shared" si="1349"/>
        <v>-61</v>
      </c>
      <c r="FQ2092" s="9">
        <f t="shared" si="1350"/>
        <v>-61</v>
      </c>
      <c r="FR2092">
        <f t="shared" si="1351"/>
        <v>0.76604444311897801</v>
      </c>
      <c r="FS2092">
        <f t="shared" si="1313"/>
        <v>0.31568663247473577</v>
      </c>
      <c r="FT2092">
        <f t="shared" si="1314"/>
        <v>34.093333612877665</v>
      </c>
      <c r="FU2092">
        <f t="shared" si="1352"/>
        <v>34.093333612877665</v>
      </c>
      <c r="FW2092" s="9">
        <f t="shared" si="1353"/>
        <v>-61</v>
      </c>
      <c r="FY2092">
        <f t="shared" si="1354"/>
        <v>0.8660254037844386</v>
      </c>
      <c r="FZ2092">
        <f t="shared" si="1315"/>
        <v>0.13020715258404481</v>
      </c>
      <c r="GB2092">
        <f t="shared" si="1316"/>
        <v>20.69576500811786</v>
      </c>
      <c r="GD2092" s="9">
        <f t="shared" si="1355"/>
        <v>-61</v>
      </c>
      <c r="GF2092">
        <f t="shared" si="1356"/>
        <v>0.93969262078590832</v>
      </c>
      <c r="GG2092">
        <f t="shared" si="1317"/>
        <v>-5.922860574991401E-2</v>
      </c>
      <c r="GI2092">
        <f t="shared" si="1318"/>
        <v>8.9013642885473541</v>
      </c>
      <c r="GK2092" s="9">
        <f t="shared" si="1357"/>
        <v>-61</v>
      </c>
      <c r="GM2092">
        <f t="shared" si="1358"/>
        <v>0.98480775301220802</v>
      </c>
      <c r="GN2092">
        <f t="shared" si="1319"/>
        <v>-0.2468647328692824</v>
      </c>
      <c r="GP2092">
        <f t="shared" si="1320"/>
        <v>-2.2858419334907984</v>
      </c>
      <c r="GR2092" s="9">
        <f t="shared" si="1359"/>
        <v>-61</v>
      </c>
      <c r="GT2092">
        <f t="shared" si="1360"/>
        <v>0.98480775301220802</v>
      </c>
      <c r="GU2092">
        <f t="shared" si="1321"/>
        <v>-0.2468647328692824</v>
      </c>
      <c r="GW2092">
        <f t="shared" si="1322"/>
        <v>-2.2858419334907984</v>
      </c>
      <c r="GY2092" s="9">
        <f t="shared" si="1361"/>
        <v>-61</v>
      </c>
      <c r="HA2092">
        <f t="shared" si="1362"/>
        <v>1</v>
      </c>
      <c r="HB2092">
        <f t="shared" si="1323"/>
        <v>-0.42699999999999994</v>
      </c>
      <c r="HD2092">
        <f t="shared" si="1324"/>
        <v>-13.678339389599776</v>
      </c>
    </row>
    <row r="2093" spans="1:212" x14ac:dyDescent="0.2">
      <c r="A2093">
        <v>-60</v>
      </c>
      <c r="B2093">
        <f t="shared" si="1279"/>
        <v>-60</v>
      </c>
      <c r="C2093">
        <f t="shared" si="1280"/>
        <v>-0.17364817766693033</v>
      </c>
      <c r="D2093">
        <f t="shared" si="1281"/>
        <v>0.99939419993623013</v>
      </c>
      <c r="E2093">
        <f t="shared" si="1325"/>
        <v>-12</v>
      </c>
      <c r="G2093">
        <f t="shared" si="1282"/>
        <v>-114.22554396381631</v>
      </c>
      <c r="M2093">
        <f t="shared" si="1283"/>
        <v>-0.34202014332566871</v>
      </c>
      <c r="N2093">
        <f t="shared" si="1284"/>
        <v>0.99954614586790047</v>
      </c>
      <c r="O2093">
        <f t="shared" si="1326"/>
        <v>-25</v>
      </c>
      <c r="P2093">
        <f t="shared" si="1285"/>
        <v>-130.27443428879607</v>
      </c>
      <c r="Q2093">
        <f t="shared" si="1286"/>
        <v>-130.27443428879607</v>
      </c>
      <c r="R2093">
        <f t="shared" si="1287"/>
        <v>-0.49999999999999994</v>
      </c>
      <c r="S2093">
        <f t="shared" si="1288"/>
        <v>1.0760254037844388</v>
      </c>
      <c r="U2093">
        <f t="shared" si="1327"/>
        <v>-38</v>
      </c>
      <c r="X2093">
        <f t="shared" si="1289"/>
        <v>-130.24602824735697</v>
      </c>
      <c r="Z2093">
        <f t="shared" si="1328"/>
        <v>-0.64278760968653925</v>
      </c>
      <c r="AA2093">
        <f t="shared" si="1290"/>
        <v>1.0360152391873245</v>
      </c>
      <c r="AB2093">
        <f t="shared" si="1329"/>
        <v>-60</v>
      </c>
      <c r="AC2093">
        <f t="shared" si="1330"/>
        <v>-51</v>
      </c>
      <c r="AE2093">
        <f t="shared" si="1291"/>
        <v>-121.84260227029674</v>
      </c>
      <c r="AG2093">
        <f t="shared" si="1331"/>
        <v>-0.76604444311897801</v>
      </c>
      <c r="AH2093">
        <f t="shared" si="1292"/>
        <v>0.96452627579651007</v>
      </c>
      <c r="AJ2093">
        <f t="shared" si="1332"/>
        <v>-60</v>
      </c>
      <c r="AL2093">
        <f t="shared" si="1293"/>
        <v>-93.627089440455578</v>
      </c>
      <c r="AN2093">
        <f t="shared" si="1333"/>
        <v>-0.8660254037844386</v>
      </c>
      <c r="AO2093">
        <f t="shared" si="1294"/>
        <v>0.86373066958946432</v>
      </c>
      <c r="AP2093">
        <f t="shared" si="1295"/>
        <v>-60</v>
      </c>
      <c r="AQ2093">
        <f t="shared" si="1334"/>
        <v>-60</v>
      </c>
      <c r="AS2093">
        <f t="shared" si="1296"/>
        <v>-59.726341831300168</v>
      </c>
      <c r="AU2093">
        <f t="shared" si="1335"/>
        <v>-0.93969262078590832</v>
      </c>
      <c r="AV2093">
        <f t="shared" si="1297"/>
        <v>0.73669104405575037</v>
      </c>
      <c r="AX2093">
        <f t="shared" si="1336"/>
        <v>-60</v>
      </c>
      <c r="AZ2093">
        <f t="shared" si="1298"/>
        <v>-40.053088778384016</v>
      </c>
      <c r="BB2093">
        <f t="shared" si="1337"/>
        <v>-0.98480775301220802</v>
      </c>
      <c r="BC2093">
        <f t="shared" si="1299"/>
        <v>0.58726743393205783</v>
      </c>
      <c r="BE2093">
        <f t="shared" si="1338"/>
        <v>-60</v>
      </c>
      <c r="BG2093">
        <f t="shared" si="1300"/>
        <v>-25.445835801180014</v>
      </c>
      <c r="BI2093">
        <f t="shared" si="1339"/>
        <v>-1</v>
      </c>
      <c r="BJ2093">
        <f t="shared" si="1301"/>
        <v>0.42000000000000004</v>
      </c>
      <c r="BL2093">
        <f t="shared" si="1340"/>
        <v>-60</v>
      </c>
      <c r="BN2093">
        <f t="shared" si="1302"/>
        <v>-13.210842233846545</v>
      </c>
      <c r="EL2093">
        <v>-60</v>
      </c>
      <c r="EM2093">
        <f t="shared" si="1303"/>
        <v>-12.498380464978281</v>
      </c>
      <c r="EN2093">
        <f t="shared" si="1341"/>
        <v>1.400000000000001</v>
      </c>
      <c r="EO2093" s="9">
        <f t="shared" si="1342"/>
        <v>-13</v>
      </c>
      <c r="EQ2093">
        <f t="shared" si="1343"/>
        <v>0.17364817766693033</v>
      </c>
      <c r="ER2093">
        <f t="shared" si="1304"/>
        <v>0.96900576884451739</v>
      </c>
      <c r="ES2093">
        <f t="shared" si="1305"/>
        <v>60.376526375099587</v>
      </c>
      <c r="ET2093">
        <f t="shared" si="1306"/>
        <v>60.376526375099566</v>
      </c>
      <c r="EU2093" s="9">
        <f t="shared" si="1344"/>
        <v>-26</v>
      </c>
      <c r="EW2093">
        <f t="shared" si="1345"/>
        <v>0.34202014332566871</v>
      </c>
      <c r="EX2093">
        <f t="shared" si="1307"/>
        <v>0.87744495470063677</v>
      </c>
      <c r="EZ2093">
        <f t="shared" si="1308"/>
        <v>57.497531468443704</v>
      </c>
      <c r="FB2093" s="9">
        <f t="shared" si="1363"/>
        <v>-39</v>
      </c>
      <c r="FD2093">
        <f t="shared" si="1346"/>
        <v>0.49999999999999994</v>
      </c>
      <c r="FE2093">
        <f t="shared" si="1309"/>
        <v>0.72952540378443875</v>
      </c>
      <c r="FG2093">
        <f t="shared" si="1310"/>
        <v>52.558204488495448</v>
      </c>
      <c r="FI2093" s="9">
        <f t="shared" si="1347"/>
        <v>-52</v>
      </c>
      <c r="FK2093">
        <f t="shared" si="1348"/>
        <v>0.64278760968653925</v>
      </c>
      <c r="FL2093">
        <f t="shared" si="1311"/>
        <v>0.53206975319307781</v>
      </c>
      <c r="FN2093">
        <f t="shared" si="1312"/>
        <v>45.318882823578598</v>
      </c>
      <c r="FP2093" s="9">
        <f t="shared" si="1349"/>
        <v>-60</v>
      </c>
      <c r="FQ2093" s="9">
        <f t="shared" si="1350"/>
        <v>-60</v>
      </c>
      <c r="FR2093">
        <f t="shared" si="1351"/>
        <v>0.76604444311897801</v>
      </c>
      <c r="FS2093">
        <f t="shared" si="1313"/>
        <v>0.3210489435765686</v>
      </c>
      <c r="FT2093">
        <f t="shared" si="1314"/>
        <v>33.75748952421548</v>
      </c>
      <c r="FU2093">
        <f t="shared" si="1352"/>
        <v>33.75748952421548</v>
      </c>
      <c r="FW2093" s="9">
        <f t="shared" si="1353"/>
        <v>-60</v>
      </c>
      <c r="FY2093">
        <f t="shared" si="1354"/>
        <v>0.8660254037844386</v>
      </c>
      <c r="FZ2093">
        <f t="shared" si="1315"/>
        <v>0.1362693304105359</v>
      </c>
      <c r="GB2093">
        <f t="shared" si="1316"/>
        <v>20.561327492490491</v>
      </c>
      <c r="GD2093" s="9">
        <f t="shared" si="1355"/>
        <v>-60</v>
      </c>
      <c r="GF2093">
        <f t="shared" si="1356"/>
        <v>0.93969262078590832</v>
      </c>
      <c r="GG2093">
        <f t="shared" si="1317"/>
        <v>-5.2650757404412662E-2</v>
      </c>
      <c r="GI2093">
        <f t="shared" si="1318"/>
        <v>8.9573920055766578</v>
      </c>
      <c r="GK2093" s="9">
        <f t="shared" si="1357"/>
        <v>-60</v>
      </c>
      <c r="GM2093">
        <f t="shared" si="1358"/>
        <v>0.98480775301220802</v>
      </c>
      <c r="GN2093">
        <f t="shared" si="1319"/>
        <v>-0.23997107859819694</v>
      </c>
      <c r="GP2093">
        <f t="shared" si="1320"/>
        <v>-2.0348736451227456</v>
      </c>
      <c r="GR2093" s="9">
        <f t="shared" si="1359"/>
        <v>-60</v>
      </c>
      <c r="GT2093">
        <f t="shared" si="1360"/>
        <v>0.98480775301220802</v>
      </c>
      <c r="GU2093">
        <f t="shared" si="1321"/>
        <v>-0.23997107859819694</v>
      </c>
      <c r="GW2093">
        <f t="shared" si="1322"/>
        <v>-2.0348736451227456</v>
      </c>
      <c r="GY2093" s="9">
        <f t="shared" si="1361"/>
        <v>-60</v>
      </c>
      <c r="HA2093">
        <f t="shared" si="1362"/>
        <v>1</v>
      </c>
      <c r="HB2093">
        <f t="shared" si="1323"/>
        <v>-0.41999999999999993</v>
      </c>
      <c r="HD2093">
        <f t="shared" si="1324"/>
        <v>-13.210842233846522</v>
      </c>
    </row>
    <row r="2094" spans="1:212" x14ac:dyDescent="0.2">
      <c r="A2094">
        <v>-59</v>
      </c>
      <c r="B2094">
        <f t="shared" si="1279"/>
        <v>-59</v>
      </c>
      <c r="C2094">
        <f t="shared" si="1280"/>
        <v>-0.17364817766693033</v>
      </c>
      <c r="D2094">
        <f t="shared" si="1281"/>
        <v>0.99939419993623013</v>
      </c>
      <c r="E2094">
        <f t="shared" si="1325"/>
        <v>-12</v>
      </c>
      <c r="G2094">
        <f t="shared" si="1282"/>
        <v>-114.22554396381631</v>
      </c>
      <c r="M2094">
        <f t="shared" si="1283"/>
        <v>-0.34202014332566871</v>
      </c>
      <c r="N2094">
        <f t="shared" si="1284"/>
        <v>0.99954614586790047</v>
      </c>
      <c r="O2094">
        <f t="shared" si="1326"/>
        <v>-25</v>
      </c>
      <c r="P2094">
        <f t="shared" si="1285"/>
        <v>-130.27443428879607</v>
      </c>
      <c r="Q2094">
        <f t="shared" si="1286"/>
        <v>-130.27443428879607</v>
      </c>
      <c r="R2094">
        <f t="shared" si="1287"/>
        <v>-0.49999999999999994</v>
      </c>
      <c r="S2094">
        <f t="shared" si="1288"/>
        <v>1.0725254037844387</v>
      </c>
      <c r="U2094">
        <f t="shared" si="1327"/>
        <v>-38</v>
      </c>
      <c r="X2094">
        <f t="shared" si="1289"/>
        <v>-130.24602824735697</v>
      </c>
      <c r="Z2094">
        <f t="shared" si="1328"/>
        <v>-0.64278760968653925</v>
      </c>
      <c r="AA2094">
        <f t="shared" si="1290"/>
        <v>1.0315157259195187</v>
      </c>
      <c r="AB2094">
        <f t="shared" si="1329"/>
        <v>-59</v>
      </c>
      <c r="AC2094">
        <f t="shared" si="1330"/>
        <v>-51</v>
      </c>
      <c r="AE2094">
        <f t="shared" si="1291"/>
        <v>-121.84260227029674</v>
      </c>
      <c r="AG2094">
        <f t="shared" si="1331"/>
        <v>-0.76604444311897801</v>
      </c>
      <c r="AH2094">
        <f t="shared" si="1292"/>
        <v>0.95916396469467724</v>
      </c>
      <c r="AJ2094">
        <f t="shared" si="1332"/>
        <v>-59</v>
      </c>
      <c r="AL2094">
        <f t="shared" si="1293"/>
        <v>-90.109243266971347</v>
      </c>
      <c r="AN2094">
        <f t="shared" si="1333"/>
        <v>-0.8660254037844386</v>
      </c>
      <c r="AO2094">
        <f t="shared" si="1294"/>
        <v>0.85766849176297333</v>
      </c>
      <c r="AP2094">
        <f t="shared" si="1295"/>
        <v>-59</v>
      </c>
      <c r="AQ2094">
        <f t="shared" si="1334"/>
        <v>-59</v>
      </c>
      <c r="AS2094">
        <f t="shared" si="1296"/>
        <v>-58.035640282814974</v>
      </c>
      <c r="AU2094">
        <f t="shared" si="1335"/>
        <v>-0.93969262078590832</v>
      </c>
      <c r="AV2094">
        <f t="shared" si="1297"/>
        <v>0.73011319571024891</v>
      </c>
      <c r="AX2094">
        <f t="shared" si="1336"/>
        <v>-59</v>
      </c>
      <c r="AZ2094">
        <f t="shared" si="1298"/>
        <v>-38.974203783717499</v>
      </c>
      <c r="BB2094">
        <f t="shared" si="1337"/>
        <v>-0.98480775301220802</v>
      </c>
      <c r="BC2094">
        <f t="shared" si="1299"/>
        <v>0.58037377966097226</v>
      </c>
      <c r="BE2094">
        <f t="shared" si="1338"/>
        <v>-59</v>
      </c>
      <c r="BG2094">
        <f t="shared" si="1300"/>
        <v>-24.726731184555913</v>
      </c>
      <c r="BI2094">
        <f t="shared" si="1339"/>
        <v>-1</v>
      </c>
      <c r="BJ2094">
        <f t="shared" si="1301"/>
        <v>0.41300000000000009</v>
      </c>
      <c r="BL2094">
        <f t="shared" si="1340"/>
        <v>-59</v>
      </c>
      <c r="BN2094">
        <f t="shared" si="1302"/>
        <v>-12.752710706250614</v>
      </c>
      <c r="EL2094">
        <v>-59</v>
      </c>
      <c r="EM2094">
        <f t="shared" si="1303"/>
        <v>-12.498380470037381</v>
      </c>
      <c r="EN2094">
        <f t="shared" si="1341"/>
        <v>1.410000000000001</v>
      </c>
      <c r="EO2094" s="9">
        <f t="shared" si="1342"/>
        <v>-13</v>
      </c>
      <c r="EQ2094">
        <f t="shared" si="1343"/>
        <v>0.17364817766693033</v>
      </c>
      <c r="ER2094">
        <f t="shared" si="1304"/>
        <v>0.96900576884451739</v>
      </c>
      <c r="ES2094">
        <f t="shared" si="1305"/>
        <v>60.376526375099587</v>
      </c>
      <c r="ET2094">
        <f t="shared" si="1306"/>
        <v>60.376526375099566</v>
      </c>
      <c r="EU2094" s="9">
        <f t="shared" si="1344"/>
        <v>-26</v>
      </c>
      <c r="EW2094">
        <f t="shared" si="1345"/>
        <v>0.34202014332566871</v>
      </c>
      <c r="EX2094">
        <f t="shared" si="1307"/>
        <v>0.87744495470063677</v>
      </c>
      <c r="EZ2094">
        <f t="shared" si="1308"/>
        <v>57.497531468443704</v>
      </c>
      <c r="FB2094" s="9">
        <f t="shared" si="1363"/>
        <v>-39</v>
      </c>
      <c r="FD2094">
        <f t="shared" si="1346"/>
        <v>0.49999999999999994</v>
      </c>
      <c r="FE2094">
        <f t="shared" si="1309"/>
        <v>0.72952540378443875</v>
      </c>
      <c r="FG2094">
        <f t="shared" si="1310"/>
        <v>52.558204488495448</v>
      </c>
      <c r="FI2094" s="9">
        <f t="shared" si="1347"/>
        <v>-52</v>
      </c>
      <c r="FK2094">
        <f t="shared" si="1348"/>
        <v>0.64278760968653925</v>
      </c>
      <c r="FL2094">
        <f t="shared" si="1311"/>
        <v>0.53206975319307781</v>
      </c>
      <c r="FN2094">
        <f t="shared" si="1312"/>
        <v>45.318882823578598</v>
      </c>
      <c r="FP2094" s="9">
        <f t="shared" si="1349"/>
        <v>-59</v>
      </c>
      <c r="FQ2094" s="9">
        <f t="shared" si="1350"/>
        <v>-59</v>
      </c>
      <c r="FR2094">
        <f t="shared" si="1351"/>
        <v>0.76604444311897801</v>
      </c>
      <c r="FS2094">
        <f t="shared" si="1313"/>
        <v>0.32641125467840149</v>
      </c>
      <c r="FT2094">
        <f t="shared" si="1314"/>
        <v>33.415332644386922</v>
      </c>
      <c r="FU2094">
        <f t="shared" si="1352"/>
        <v>33.415332644386922</v>
      </c>
      <c r="FW2094" s="9">
        <f t="shared" si="1353"/>
        <v>-59</v>
      </c>
      <c r="FY2094">
        <f t="shared" si="1354"/>
        <v>0.8660254037844386</v>
      </c>
      <c r="FZ2094">
        <f t="shared" si="1315"/>
        <v>0.14233150823702695</v>
      </c>
      <c r="GB2094">
        <f t="shared" si="1316"/>
        <v>20.420654873122754</v>
      </c>
      <c r="GD2094" s="9">
        <f t="shared" si="1355"/>
        <v>-59</v>
      </c>
      <c r="GF2094">
        <f t="shared" si="1356"/>
        <v>0.93969262078590832</v>
      </c>
      <c r="GG2094">
        <f t="shared" si="1317"/>
        <v>-4.6072909058911315E-2</v>
      </c>
      <c r="GI2094">
        <f t="shared" si="1318"/>
        <v>9.0068143548277728</v>
      </c>
      <c r="GK2094" s="9">
        <f t="shared" si="1357"/>
        <v>-59</v>
      </c>
      <c r="GM2094">
        <f t="shared" si="1358"/>
        <v>0.98480775301220802</v>
      </c>
      <c r="GN2094">
        <f t="shared" si="1319"/>
        <v>-0.23307742432711148</v>
      </c>
      <c r="GP2094">
        <f t="shared" si="1320"/>
        <v>-1.7914405454987608</v>
      </c>
      <c r="GR2094" s="9">
        <f t="shared" si="1359"/>
        <v>-59</v>
      </c>
      <c r="GT2094">
        <f t="shared" si="1360"/>
        <v>0.98480775301220802</v>
      </c>
      <c r="GU2094">
        <f t="shared" si="1321"/>
        <v>-0.23307742432711148</v>
      </c>
      <c r="GW2094">
        <f t="shared" si="1322"/>
        <v>-1.7914405454987608</v>
      </c>
      <c r="GY2094" s="9">
        <f t="shared" si="1361"/>
        <v>-59</v>
      </c>
      <c r="HA2094">
        <f t="shared" si="1362"/>
        <v>1</v>
      </c>
      <c r="HB2094">
        <f t="shared" si="1323"/>
        <v>-0.41299999999999998</v>
      </c>
      <c r="HD2094">
        <f t="shared" si="1324"/>
        <v>-12.752710706250614</v>
      </c>
    </row>
    <row r="2095" spans="1:212" x14ac:dyDescent="0.2">
      <c r="A2095">
        <v>-58</v>
      </c>
      <c r="B2095">
        <f t="shared" si="1279"/>
        <v>-58</v>
      </c>
      <c r="C2095">
        <f t="shared" si="1280"/>
        <v>-0.17364817766693033</v>
      </c>
      <c r="D2095">
        <f t="shared" si="1281"/>
        <v>0.99939419993623013</v>
      </c>
      <c r="E2095">
        <f t="shared" si="1325"/>
        <v>-12</v>
      </c>
      <c r="G2095">
        <f t="shared" si="1282"/>
        <v>-114.22554396381631</v>
      </c>
      <c r="M2095">
        <f t="shared" si="1283"/>
        <v>-0.34202014332566871</v>
      </c>
      <c r="N2095">
        <f t="shared" si="1284"/>
        <v>0.99954614586790047</v>
      </c>
      <c r="O2095">
        <f t="shared" si="1326"/>
        <v>-25</v>
      </c>
      <c r="P2095">
        <f t="shared" si="1285"/>
        <v>-130.27443428879607</v>
      </c>
      <c r="Q2095">
        <f t="shared" si="1286"/>
        <v>-130.27443428879607</v>
      </c>
      <c r="R2095">
        <f t="shared" si="1287"/>
        <v>-0.49999999999999994</v>
      </c>
      <c r="S2095">
        <f t="shared" si="1288"/>
        <v>1.0690254037844387</v>
      </c>
      <c r="U2095">
        <f t="shared" si="1327"/>
        <v>-38</v>
      </c>
      <c r="X2095">
        <f t="shared" si="1289"/>
        <v>-130.24602824735697</v>
      </c>
      <c r="Z2095">
        <f t="shared" si="1328"/>
        <v>-0.64278760968653925</v>
      </c>
      <c r="AA2095">
        <f t="shared" si="1290"/>
        <v>1.0270162126517128</v>
      </c>
      <c r="AB2095">
        <f t="shared" si="1329"/>
        <v>-58</v>
      </c>
      <c r="AC2095">
        <f t="shared" si="1330"/>
        <v>-51</v>
      </c>
      <c r="AE2095">
        <f t="shared" si="1291"/>
        <v>-121.84260227029674</v>
      </c>
      <c r="AG2095">
        <f t="shared" si="1331"/>
        <v>-0.76604444311897801</v>
      </c>
      <c r="AH2095">
        <f t="shared" si="1292"/>
        <v>0.95380165359284441</v>
      </c>
      <c r="AJ2095">
        <f t="shared" si="1332"/>
        <v>-58</v>
      </c>
      <c r="AL2095">
        <f t="shared" si="1293"/>
        <v>-86.829616917300086</v>
      </c>
      <c r="AN2095">
        <f t="shared" si="1333"/>
        <v>-0.8660254037844386</v>
      </c>
      <c r="AO2095">
        <f t="shared" si="1294"/>
        <v>0.85160631393648223</v>
      </c>
      <c r="AP2095">
        <f t="shared" si="1295"/>
        <v>-58</v>
      </c>
      <c r="AQ2095">
        <f t="shared" si="1334"/>
        <v>-58</v>
      </c>
      <c r="AS2095">
        <f t="shared" si="1296"/>
        <v>-56.389550553811219</v>
      </c>
      <c r="AU2095">
        <f t="shared" si="1335"/>
        <v>-0.93969262078590832</v>
      </c>
      <c r="AV2095">
        <f t="shared" si="1297"/>
        <v>0.72353534736474767</v>
      </c>
      <c r="AX2095">
        <f t="shared" si="1336"/>
        <v>-58</v>
      </c>
      <c r="AZ2095">
        <f t="shared" si="1298"/>
        <v>-37.915937765731648</v>
      </c>
      <c r="BB2095">
        <f t="shared" si="1337"/>
        <v>-0.98480775301220802</v>
      </c>
      <c r="BC2095">
        <f t="shared" si="1299"/>
        <v>0.57348012538988691</v>
      </c>
      <c r="BE2095">
        <f t="shared" si="1338"/>
        <v>-58</v>
      </c>
      <c r="BG2095">
        <f t="shared" si="1300"/>
        <v>-24.020392231420427</v>
      </c>
      <c r="BI2095">
        <f t="shared" si="1339"/>
        <v>-1</v>
      </c>
      <c r="BJ2095">
        <f t="shared" si="1301"/>
        <v>0.40600000000000008</v>
      </c>
      <c r="BL2095">
        <f t="shared" si="1340"/>
        <v>-58</v>
      </c>
      <c r="BN2095">
        <f t="shared" si="1302"/>
        <v>-12.303846210500799</v>
      </c>
      <c r="EL2095">
        <v>-58</v>
      </c>
      <c r="EM2095">
        <f t="shared" si="1303"/>
        <v>-12.498380474435574</v>
      </c>
      <c r="EN2095">
        <f t="shared" si="1341"/>
        <v>1.420000000000001</v>
      </c>
      <c r="EO2095" s="9">
        <f t="shared" si="1342"/>
        <v>-13</v>
      </c>
      <c r="EQ2095">
        <f t="shared" si="1343"/>
        <v>0.17364817766693033</v>
      </c>
      <c r="ER2095">
        <f t="shared" si="1304"/>
        <v>0.96900576884451739</v>
      </c>
      <c r="ES2095">
        <f t="shared" si="1305"/>
        <v>60.376526375099587</v>
      </c>
      <c r="ET2095">
        <f t="shared" si="1306"/>
        <v>60.376526375099566</v>
      </c>
      <c r="EU2095" s="9">
        <f t="shared" si="1344"/>
        <v>-26</v>
      </c>
      <c r="EW2095">
        <f t="shared" si="1345"/>
        <v>0.34202014332566871</v>
      </c>
      <c r="EX2095">
        <f t="shared" si="1307"/>
        <v>0.87744495470063677</v>
      </c>
      <c r="EZ2095">
        <f t="shared" si="1308"/>
        <v>57.497531468443704</v>
      </c>
      <c r="FB2095" s="9">
        <f t="shared" si="1363"/>
        <v>-39</v>
      </c>
      <c r="FD2095">
        <f t="shared" si="1346"/>
        <v>0.49999999999999994</v>
      </c>
      <c r="FE2095">
        <f t="shared" si="1309"/>
        <v>0.72952540378443875</v>
      </c>
      <c r="FG2095">
        <f t="shared" si="1310"/>
        <v>52.558204488495448</v>
      </c>
      <c r="FI2095" s="9">
        <f t="shared" si="1347"/>
        <v>-52</v>
      </c>
      <c r="FK2095">
        <f t="shared" si="1348"/>
        <v>0.64278760968653925</v>
      </c>
      <c r="FL2095">
        <f t="shared" si="1311"/>
        <v>0.53206975319307781</v>
      </c>
      <c r="FN2095">
        <f t="shared" si="1312"/>
        <v>45.318882823578598</v>
      </c>
      <c r="FP2095" s="9">
        <f t="shared" si="1349"/>
        <v>-58</v>
      </c>
      <c r="FQ2095" s="9">
        <f t="shared" si="1350"/>
        <v>-58</v>
      </c>
      <c r="FR2095">
        <f t="shared" si="1351"/>
        <v>0.76604444311897801</v>
      </c>
      <c r="FS2095">
        <f t="shared" si="1313"/>
        <v>0.33177356578023431</v>
      </c>
      <c r="FT2095">
        <f t="shared" si="1314"/>
        <v>33.066826139899931</v>
      </c>
      <c r="FU2095">
        <f t="shared" si="1352"/>
        <v>33.066826139899931</v>
      </c>
      <c r="FW2095" s="9">
        <f t="shared" si="1353"/>
        <v>-58</v>
      </c>
      <c r="FY2095">
        <f t="shared" si="1354"/>
        <v>0.8660254037844386</v>
      </c>
      <c r="FZ2095">
        <f t="shared" si="1315"/>
        <v>0.14839368606351805</v>
      </c>
      <c r="GB2095">
        <f t="shared" si="1316"/>
        <v>20.273731019867519</v>
      </c>
      <c r="GD2095" s="9">
        <f t="shared" si="1355"/>
        <v>-58</v>
      </c>
      <c r="GF2095">
        <f t="shared" si="1356"/>
        <v>0.93969262078590832</v>
      </c>
      <c r="GG2095">
        <f t="shared" si="1317"/>
        <v>-3.9495060713409968E-2</v>
      </c>
      <c r="GI2095">
        <f t="shared" si="1318"/>
        <v>9.0496377834020088</v>
      </c>
      <c r="GK2095" s="9">
        <f t="shared" si="1357"/>
        <v>-58</v>
      </c>
      <c r="GM2095">
        <f t="shared" si="1358"/>
        <v>0.98480775301220802</v>
      </c>
      <c r="GN2095">
        <f t="shared" si="1319"/>
        <v>-0.22618377005602602</v>
      </c>
      <c r="GP2095">
        <f t="shared" si="1320"/>
        <v>-1.5555036899622141</v>
      </c>
      <c r="GR2095" s="9">
        <f t="shared" si="1359"/>
        <v>-58</v>
      </c>
      <c r="GT2095">
        <f t="shared" si="1360"/>
        <v>0.98480775301220802</v>
      </c>
      <c r="GU2095">
        <f t="shared" si="1321"/>
        <v>-0.22618377005602602</v>
      </c>
      <c r="GW2095">
        <f t="shared" si="1322"/>
        <v>-1.5555036899622141</v>
      </c>
      <c r="GY2095" s="9">
        <f t="shared" si="1361"/>
        <v>-58</v>
      </c>
      <c r="HA2095">
        <f t="shared" si="1362"/>
        <v>1</v>
      </c>
      <c r="HB2095">
        <f t="shared" si="1323"/>
        <v>-0.40599999999999997</v>
      </c>
      <c r="HD2095">
        <f t="shared" si="1324"/>
        <v>-12.303846210500783</v>
      </c>
    </row>
    <row r="2096" spans="1:212" x14ac:dyDescent="0.2">
      <c r="A2096">
        <v>-57</v>
      </c>
      <c r="B2096">
        <f t="shared" si="1279"/>
        <v>-57</v>
      </c>
      <c r="C2096">
        <f t="shared" si="1280"/>
        <v>-0.17364817766693033</v>
      </c>
      <c r="D2096">
        <f t="shared" si="1281"/>
        <v>0.99939419993623013</v>
      </c>
      <c r="E2096">
        <f t="shared" si="1325"/>
        <v>-12</v>
      </c>
      <c r="G2096">
        <f t="shared" si="1282"/>
        <v>-114.22554396381631</v>
      </c>
      <c r="M2096">
        <f t="shared" si="1283"/>
        <v>-0.34202014332566871</v>
      </c>
      <c r="N2096">
        <f t="shared" si="1284"/>
        <v>0.99954614586790047</v>
      </c>
      <c r="O2096">
        <f t="shared" si="1326"/>
        <v>-25</v>
      </c>
      <c r="P2096">
        <f t="shared" si="1285"/>
        <v>-130.27443428879607</v>
      </c>
      <c r="Q2096">
        <f t="shared" si="1286"/>
        <v>-130.27443428879607</v>
      </c>
      <c r="R2096">
        <f t="shared" si="1287"/>
        <v>-0.49999999999999994</v>
      </c>
      <c r="S2096">
        <f t="shared" si="1288"/>
        <v>1.0655254037844386</v>
      </c>
      <c r="U2096">
        <f t="shared" si="1327"/>
        <v>-38</v>
      </c>
      <c r="X2096">
        <f t="shared" si="1289"/>
        <v>-130.24602824735697</v>
      </c>
      <c r="Z2096">
        <f t="shared" si="1328"/>
        <v>-0.64278760968653925</v>
      </c>
      <c r="AA2096">
        <f t="shared" si="1290"/>
        <v>1.0225166993839072</v>
      </c>
      <c r="AB2096">
        <f t="shared" si="1329"/>
        <v>-57</v>
      </c>
      <c r="AC2096">
        <f t="shared" si="1330"/>
        <v>-51</v>
      </c>
      <c r="AE2096">
        <f t="shared" si="1291"/>
        <v>-121.84260227029674</v>
      </c>
      <c r="AG2096">
        <f t="shared" si="1331"/>
        <v>-0.76604444311897801</v>
      </c>
      <c r="AH2096">
        <f t="shared" si="1292"/>
        <v>0.94843934249101158</v>
      </c>
      <c r="AJ2096">
        <f t="shared" si="1332"/>
        <v>-57</v>
      </c>
      <c r="AL2096">
        <f t="shared" si="1293"/>
        <v>-83.74854437346454</v>
      </c>
      <c r="AN2096">
        <f t="shared" si="1333"/>
        <v>-0.8660254037844386</v>
      </c>
      <c r="AO2096">
        <f t="shared" si="1294"/>
        <v>0.84554413610999113</v>
      </c>
      <c r="AP2096">
        <f t="shared" si="1295"/>
        <v>-57</v>
      </c>
      <c r="AQ2096">
        <f t="shared" si="1334"/>
        <v>-57</v>
      </c>
      <c r="AS2096">
        <f t="shared" si="1296"/>
        <v>-54.785571175336017</v>
      </c>
      <c r="AU2096">
        <f t="shared" si="1335"/>
        <v>-0.93969262078590832</v>
      </c>
      <c r="AV2096">
        <f t="shared" si="1297"/>
        <v>0.71695749901924621</v>
      </c>
      <c r="AX2096">
        <f t="shared" si="1336"/>
        <v>-57</v>
      </c>
      <c r="AZ2096">
        <f t="shared" si="1298"/>
        <v>-36.877673045569153</v>
      </c>
      <c r="BB2096">
        <f t="shared" si="1337"/>
        <v>-0.98480775301220802</v>
      </c>
      <c r="BC2096">
        <f t="shared" si="1299"/>
        <v>0.56658647111880134</v>
      </c>
      <c r="BE2096">
        <f t="shared" si="1338"/>
        <v>-57</v>
      </c>
      <c r="BG2096">
        <f t="shared" si="1300"/>
        <v>-23.326592634091437</v>
      </c>
      <c r="BI2096">
        <f t="shared" si="1339"/>
        <v>-1</v>
      </c>
      <c r="BJ2096">
        <f t="shared" si="1301"/>
        <v>0.39900000000000008</v>
      </c>
      <c r="BL2096">
        <f t="shared" si="1340"/>
        <v>-57</v>
      </c>
      <c r="BN2096">
        <f t="shared" si="1302"/>
        <v>-11.864153482496857</v>
      </c>
      <c r="EL2096">
        <v>-57</v>
      </c>
      <c r="EM2096">
        <f t="shared" si="1303"/>
        <v>-12.498380478259174</v>
      </c>
      <c r="EN2096">
        <f t="shared" si="1341"/>
        <v>1.430000000000001</v>
      </c>
      <c r="EO2096" s="9">
        <f t="shared" si="1342"/>
        <v>-13</v>
      </c>
      <c r="EQ2096">
        <f t="shared" si="1343"/>
        <v>0.17364817766693033</v>
      </c>
      <c r="ER2096">
        <f t="shared" si="1304"/>
        <v>0.96900576884451739</v>
      </c>
      <c r="ES2096">
        <f t="shared" si="1305"/>
        <v>60.376526375099587</v>
      </c>
      <c r="ET2096">
        <f t="shared" si="1306"/>
        <v>60.376526375099566</v>
      </c>
      <c r="EU2096" s="9">
        <f t="shared" si="1344"/>
        <v>-26</v>
      </c>
      <c r="EW2096">
        <f t="shared" si="1345"/>
        <v>0.34202014332566871</v>
      </c>
      <c r="EX2096">
        <f t="shared" si="1307"/>
        <v>0.87744495470063677</v>
      </c>
      <c r="EZ2096">
        <f t="shared" si="1308"/>
        <v>57.497531468443704</v>
      </c>
      <c r="FB2096" s="9">
        <f t="shared" si="1363"/>
        <v>-39</v>
      </c>
      <c r="FD2096">
        <f t="shared" si="1346"/>
        <v>0.49999999999999994</v>
      </c>
      <c r="FE2096">
        <f t="shared" si="1309"/>
        <v>0.72952540378443875</v>
      </c>
      <c r="FG2096">
        <f t="shared" si="1310"/>
        <v>52.558204488495448</v>
      </c>
      <c r="FI2096" s="9">
        <f t="shared" si="1347"/>
        <v>-52</v>
      </c>
      <c r="FK2096">
        <f t="shared" si="1348"/>
        <v>0.64278760968653925</v>
      </c>
      <c r="FL2096">
        <f t="shared" si="1311"/>
        <v>0.53206975319307781</v>
      </c>
      <c r="FN2096">
        <f t="shared" si="1312"/>
        <v>45.318882823578598</v>
      </c>
      <c r="FP2096" s="9">
        <f t="shared" si="1349"/>
        <v>-57</v>
      </c>
      <c r="FQ2096" s="9">
        <f t="shared" si="1350"/>
        <v>-57</v>
      </c>
      <c r="FR2096">
        <f t="shared" si="1351"/>
        <v>0.76604444311897801</v>
      </c>
      <c r="FS2096">
        <f t="shared" si="1313"/>
        <v>0.33713587688206714</v>
      </c>
      <c r="FT2096">
        <f t="shared" si="1314"/>
        <v>32.711932198538676</v>
      </c>
      <c r="FU2096">
        <f t="shared" si="1352"/>
        <v>32.711932198538676</v>
      </c>
      <c r="FW2096" s="9">
        <f t="shared" si="1353"/>
        <v>-57</v>
      </c>
      <c r="FY2096">
        <f t="shared" si="1354"/>
        <v>0.8660254037844386</v>
      </c>
      <c r="FZ2096">
        <f t="shared" si="1315"/>
        <v>0.15445586389000909</v>
      </c>
      <c r="GB2096">
        <f t="shared" si="1316"/>
        <v>20.120539026324259</v>
      </c>
      <c r="GD2096" s="9">
        <f t="shared" si="1355"/>
        <v>-57</v>
      </c>
      <c r="GF2096">
        <f t="shared" si="1356"/>
        <v>0.93969262078590832</v>
      </c>
      <c r="GG2096">
        <f t="shared" si="1317"/>
        <v>-3.2917212367908621E-2</v>
      </c>
      <c r="GI2096">
        <f t="shared" si="1318"/>
        <v>9.085867870794182</v>
      </c>
      <c r="GK2096" s="9">
        <f t="shared" si="1357"/>
        <v>-57</v>
      </c>
      <c r="GM2096">
        <f t="shared" si="1358"/>
        <v>0.98480775301220802</v>
      </c>
      <c r="GN2096">
        <f t="shared" si="1319"/>
        <v>-0.21929011578494056</v>
      </c>
      <c r="GP2096">
        <f t="shared" si="1320"/>
        <v>-1.3270255888142757</v>
      </c>
      <c r="GR2096" s="9">
        <f t="shared" si="1359"/>
        <v>-57</v>
      </c>
      <c r="GT2096">
        <f t="shared" si="1360"/>
        <v>0.98480775301220802</v>
      </c>
      <c r="GU2096">
        <f t="shared" si="1321"/>
        <v>-0.21929011578494056</v>
      </c>
      <c r="GW2096">
        <f t="shared" si="1322"/>
        <v>-1.3270255888142757</v>
      </c>
      <c r="GY2096" s="9">
        <f t="shared" si="1361"/>
        <v>-57</v>
      </c>
      <c r="HA2096">
        <f t="shared" si="1362"/>
        <v>1</v>
      </c>
      <c r="HB2096">
        <f t="shared" si="1323"/>
        <v>-0.39899999999999997</v>
      </c>
      <c r="HD2096">
        <f t="shared" si="1324"/>
        <v>-11.864153482496834</v>
      </c>
    </row>
    <row r="2097" spans="1:212" x14ac:dyDescent="0.2">
      <c r="A2097">
        <v>-56</v>
      </c>
      <c r="B2097">
        <f t="shared" si="1279"/>
        <v>-56</v>
      </c>
      <c r="C2097">
        <f t="shared" si="1280"/>
        <v>-0.17364817766693033</v>
      </c>
      <c r="D2097">
        <f t="shared" si="1281"/>
        <v>0.99939419993623013</v>
      </c>
      <c r="E2097">
        <f t="shared" si="1325"/>
        <v>-12</v>
      </c>
      <c r="G2097">
        <f t="shared" si="1282"/>
        <v>-114.22554396381631</v>
      </c>
      <c r="M2097">
        <f t="shared" si="1283"/>
        <v>-0.34202014332566871</v>
      </c>
      <c r="N2097">
        <f t="shared" si="1284"/>
        <v>0.99954614586790047</v>
      </c>
      <c r="O2097">
        <f t="shared" si="1326"/>
        <v>-25</v>
      </c>
      <c r="P2097">
        <f t="shared" si="1285"/>
        <v>-130.27443428879607</v>
      </c>
      <c r="Q2097">
        <f t="shared" si="1286"/>
        <v>-130.27443428879607</v>
      </c>
      <c r="R2097">
        <f t="shared" si="1287"/>
        <v>-0.49999999999999994</v>
      </c>
      <c r="S2097">
        <f t="shared" si="1288"/>
        <v>1.0620254037844388</v>
      </c>
      <c r="U2097">
        <f t="shared" si="1327"/>
        <v>-38</v>
      </c>
      <c r="X2097">
        <f t="shared" si="1289"/>
        <v>-130.24602824735697</v>
      </c>
      <c r="Z2097">
        <f t="shared" si="1328"/>
        <v>-0.64278760968653925</v>
      </c>
      <c r="AA2097">
        <f t="shared" si="1290"/>
        <v>1.0180171861161014</v>
      </c>
      <c r="AB2097">
        <f t="shared" si="1329"/>
        <v>-56</v>
      </c>
      <c r="AC2097">
        <f t="shared" si="1330"/>
        <v>-51</v>
      </c>
      <c r="AE2097">
        <f t="shared" si="1291"/>
        <v>-121.84260227029674</v>
      </c>
      <c r="AG2097">
        <f t="shared" si="1331"/>
        <v>-0.76604444311897801</v>
      </c>
      <c r="AH2097">
        <f t="shared" si="1292"/>
        <v>0.94307703138917875</v>
      </c>
      <c r="AJ2097">
        <f t="shared" si="1332"/>
        <v>-56</v>
      </c>
      <c r="AL2097">
        <f t="shared" si="1293"/>
        <v>-80.836427233493112</v>
      </c>
      <c r="AN2097">
        <f t="shared" si="1333"/>
        <v>-0.8660254037844386</v>
      </c>
      <c r="AO2097">
        <f t="shared" si="1294"/>
        <v>0.83948195828350003</v>
      </c>
      <c r="AP2097">
        <f t="shared" si="1295"/>
        <v>-56</v>
      </c>
      <c r="AQ2097">
        <f t="shared" si="1334"/>
        <v>-56</v>
      </c>
      <c r="AS2097">
        <f t="shared" si="1296"/>
        <v>-53.221441497293448</v>
      </c>
      <c r="AU2097">
        <f t="shared" si="1335"/>
        <v>-0.93969262078590832</v>
      </c>
      <c r="AV2097">
        <f t="shared" si="1297"/>
        <v>0.71037965067374487</v>
      </c>
      <c r="AX2097">
        <f t="shared" si="1336"/>
        <v>-56</v>
      </c>
      <c r="AZ2097">
        <f t="shared" si="1298"/>
        <v>-35.858827370183498</v>
      </c>
      <c r="BB2097">
        <f t="shared" si="1337"/>
        <v>-0.98480775301220802</v>
      </c>
      <c r="BC2097">
        <f t="shared" si="1299"/>
        <v>0.55969281684771599</v>
      </c>
      <c r="BE2097">
        <f t="shared" si="1338"/>
        <v>-56</v>
      </c>
      <c r="BG2097">
        <f t="shared" si="1300"/>
        <v>-22.645115280986012</v>
      </c>
      <c r="BI2097">
        <f t="shared" si="1339"/>
        <v>-1</v>
      </c>
      <c r="BJ2097">
        <f t="shared" si="1301"/>
        <v>0.39200000000000007</v>
      </c>
      <c r="BL2097">
        <f t="shared" si="1340"/>
        <v>-56</v>
      </c>
      <c r="BN2097">
        <f t="shared" si="1302"/>
        <v>-11.433540466605258</v>
      </c>
      <c r="EL2097">
        <v>-56</v>
      </c>
      <c r="EM2097">
        <f t="shared" si="1303"/>
        <v>-12.498380481583254</v>
      </c>
      <c r="EN2097">
        <f t="shared" si="1341"/>
        <v>1.4400000000000011</v>
      </c>
      <c r="EO2097" s="9">
        <f t="shared" si="1342"/>
        <v>-13</v>
      </c>
      <c r="EQ2097">
        <f t="shared" si="1343"/>
        <v>0.17364817766693033</v>
      </c>
      <c r="ER2097">
        <f t="shared" si="1304"/>
        <v>0.96900576884451739</v>
      </c>
      <c r="ES2097">
        <f t="shared" si="1305"/>
        <v>60.376526375099587</v>
      </c>
      <c r="ET2097">
        <f t="shared" si="1306"/>
        <v>60.376526375099566</v>
      </c>
      <c r="EU2097" s="9">
        <f t="shared" si="1344"/>
        <v>-26</v>
      </c>
      <c r="EW2097">
        <f t="shared" si="1345"/>
        <v>0.34202014332566871</v>
      </c>
      <c r="EX2097">
        <f t="shared" si="1307"/>
        <v>0.87744495470063677</v>
      </c>
      <c r="EZ2097">
        <f t="shared" si="1308"/>
        <v>57.497531468443704</v>
      </c>
      <c r="FB2097" s="9">
        <f t="shared" si="1363"/>
        <v>-39</v>
      </c>
      <c r="FD2097">
        <f t="shared" si="1346"/>
        <v>0.49999999999999994</v>
      </c>
      <c r="FE2097">
        <f t="shared" si="1309"/>
        <v>0.72952540378443875</v>
      </c>
      <c r="FG2097">
        <f t="shared" si="1310"/>
        <v>52.558204488495448</v>
      </c>
      <c r="FI2097" s="9">
        <f t="shared" si="1347"/>
        <v>-52</v>
      </c>
      <c r="FK2097">
        <f t="shared" si="1348"/>
        <v>0.64278760968653925</v>
      </c>
      <c r="FL2097">
        <f t="shared" si="1311"/>
        <v>0.53206975319307781</v>
      </c>
      <c r="FN2097">
        <f t="shared" si="1312"/>
        <v>45.318882823578598</v>
      </c>
      <c r="FP2097" s="9">
        <f t="shared" si="1349"/>
        <v>-56</v>
      </c>
      <c r="FQ2097" s="9">
        <f t="shared" si="1350"/>
        <v>-56</v>
      </c>
      <c r="FR2097">
        <f t="shared" si="1351"/>
        <v>0.76604444311897801</v>
      </c>
      <c r="FS2097">
        <f t="shared" si="1313"/>
        <v>0.34249818798389997</v>
      </c>
      <c r="FT2097">
        <f t="shared" si="1314"/>
        <v>32.350612005884251</v>
      </c>
      <c r="FU2097">
        <f t="shared" si="1352"/>
        <v>32.350612005884251</v>
      </c>
      <c r="FW2097" s="9">
        <f t="shared" si="1353"/>
        <v>-56</v>
      </c>
      <c r="FY2097">
        <f t="shared" si="1354"/>
        <v>0.8660254037844386</v>
      </c>
      <c r="FZ2097">
        <f t="shared" si="1315"/>
        <v>0.16051804171650019</v>
      </c>
      <c r="GB2097">
        <f t="shared" si="1316"/>
        <v>19.961061199836422</v>
      </c>
      <c r="GD2097" s="9">
        <f t="shared" si="1355"/>
        <v>-56</v>
      </c>
      <c r="GF2097">
        <f t="shared" si="1356"/>
        <v>0.93969262078590832</v>
      </c>
      <c r="GG2097">
        <f t="shared" si="1317"/>
        <v>-2.6339364022407219E-2</v>
      </c>
      <c r="GI2097">
        <f t="shared" si="1318"/>
        <v>9.115509332536865</v>
      </c>
      <c r="GK2097" s="9">
        <f t="shared" si="1357"/>
        <v>-56</v>
      </c>
      <c r="GM2097">
        <f t="shared" si="1358"/>
        <v>0.98480775301220802</v>
      </c>
      <c r="GN2097">
        <f t="shared" si="1319"/>
        <v>-0.21239646151385511</v>
      </c>
      <c r="GP2097">
        <f t="shared" si="1320"/>
        <v>-1.1059701754272249</v>
      </c>
      <c r="GR2097" s="9">
        <f t="shared" si="1359"/>
        <v>-56</v>
      </c>
      <c r="GT2097">
        <f t="shared" si="1360"/>
        <v>0.98480775301220802</v>
      </c>
      <c r="GU2097">
        <f t="shared" si="1321"/>
        <v>-0.21239646151385511</v>
      </c>
      <c r="GW2097">
        <f t="shared" si="1322"/>
        <v>-1.1059701754272249</v>
      </c>
      <c r="GY2097" s="9">
        <f t="shared" si="1361"/>
        <v>-56</v>
      </c>
      <c r="HA2097">
        <f t="shared" si="1362"/>
        <v>1</v>
      </c>
      <c r="HB2097">
        <f t="shared" si="1323"/>
        <v>-0.39199999999999996</v>
      </c>
      <c r="HD2097">
        <f t="shared" si="1324"/>
        <v>-11.433540466605255</v>
      </c>
    </row>
    <row r="2098" spans="1:212" x14ac:dyDescent="0.2">
      <c r="A2098">
        <v>-55</v>
      </c>
      <c r="B2098">
        <f t="shared" si="1279"/>
        <v>-55</v>
      </c>
      <c r="C2098">
        <f t="shared" si="1280"/>
        <v>-0.17364817766693033</v>
      </c>
      <c r="D2098">
        <f t="shared" si="1281"/>
        <v>0.99939419993623013</v>
      </c>
      <c r="E2098">
        <f t="shared" si="1325"/>
        <v>-12</v>
      </c>
      <c r="G2098">
        <f t="shared" si="1282"/>
        <v>-114.22554396381631</v>
      </c>
      <c r="M2098">
        <f t="shared" si="1283"/>
        <v>-0.34202014332566871</v>
      </c>
      <c r="N2098">
        <f t="shared" si="1284"/>
        <v>0.99954614586790047</v>
      </c>
      <c r="O2098">
        <f t="shared" si="1326"/>
        <v>-25</v>
      </c>
      <c r="P2098">
        <f t="shared" si="1285"/>
        <v>-130.27443428879607</v>
      </c>
      <c r="Q2098">
        <f t="shared" si="1286"/>
        <v>-130.27443428879607</v>
      </c>
      <c r="R2098">
        <f t="shared" si="1287"/>
        <v>-0.49999999999999994</v>
      </c>
      <c r="S2098">
        <f t="shared" si="1288"/>
        <v>1.0585254037844387</v>
      </c>
      <c r="U2098">
        <f t="shared" si="1327"/>
        <v>-38</v>
      </c>
      <c r="X2098">
        <f t="shared" si="1289"/>
        <v>-130.24602824735697</v>
      </c>
      <c r="Z2098">
        <f t="shared" si="1328"/>
        <v>-0.64278760968653925</v>
      </c>
      <c r="AA2098">
        <f t="shared" si="1290"/>
        <v>1.0135176728482955</v>
      </c>
      <c r="AB2098">
        <f t="shared" si="1329"/>
        <v>-55</v>
      </c>
      <c r="AC2098">
        <f t="shared" si="1330"/>
        <v>-51</v>
      </c>
      <c r="AE2098">
        <f t="shared" si="1291"/>
        <v>-121.84260227029674</v>
      </c>
      <c r="AG2098">
        <f t="shared" si="1331"/>
        <v>-0.76604444311897801</v>
      </c>
      <c r="AH2098">
        <f t="shared" si="1292"/>
        <v>0.93771472028734593</v>
      </c>
      <c r="AJ2098">
        <f t="shared" si="1332"/>
        <v>-55</v>
      </c>
      <c r="AL2098">
        <f t="shared" si="1293"/>
        <v>-78.070478193536587</v>
      </c>
      <c r="AN2098">
        <f t="shared" si="1333"/>
        <v>-0.8660254037844386</v>
      </c>
      <c r="AO2098">
        <f t="shared" si="1294"/>
        <v>0.83341978045700893</v>
      </c>
      <c r="AP2098">
        <f t="shared" si="1295"/>
        <v>-55</v>
      </c>
      <c r="AQ2098">
        <f t="shared" si="1334"/>
        <v>-55</v>
      </c>
      <c r="AS2098">
        <f t="shared" si="1296"/>
        <v>-51.695110310470376</v>
      </c>
      <c r="AU2098">
        <f t="shared" si="1335"/>
        <v>-0.93969262078590832</v>
      </c>
      <c r="AV2098">
        <f t="shared" si="1297"/>
        <v>0.70380180232824352</v>
      </c>
      <c r="AX2098">
        <f t="shared" si="1336"/>
        <v>-55</v>
      </c>
      <c r="AZ2098">
        <f t="shared" si="1298"/>
        <v>-34.858851145877715</v>
      </c>
      <c r="BB2098">
        <f t="shared" si="1337"/>
        <v>-0.98480775301220802</v>
      </c>
      <c r="BC2098">
        <f t="shared" si="1299"/>
        <v>0.55279916257663042</v>
      </c>
      <c r="BE2098">
        <f t="shared" si="1338"/>
        <v>-55</v>
      </c>
      <c r="BG2098">
        <f t="shared" si="1300"/>
        <v>-21.975751769366376</v>
      </c>
      <c r="BI2098">
        <f t="shared" si="1339"/>
        <v>-1</v>
      </c>
      <c r="BJ2098">
        <f t="shared" si="1301"/>
        <v>0.38500000000000006</v>
      </c>
      <c r="BL2098">
        <f t="shared" si="1340"/>
        <v>-55</v>
      </c>
      <c r="BN2098">
        <f t="shared" si="1302"/>
        <v>-11.011918198431298</v>
      </c>
      <c r="EL2098">
        <v>-55</v>
      </c>
      <c r="EM2098">
        <f t="shared" si="1303"/>
        <v>-12.498380484473126</v>
      </c>
      <c r="EN2098">
        <f t="shared" si="1341"/>
        <v>1.4500000000000011</v>
      </c>
      <c r="EO2098" s="9">
        <f t="shared" si="1342"/>
        <v>-13</v>
      </c>
      <c r="EQ2098">
        <f t="shared" si="1343"/>
        <v>0.17364817766693033</v>
      </c>
      <c r="ER2098">
        <f t="shared" si="1304"/>
        <v>0.96900576884451739</v>
      </c>
      <c r="ES2098">
        <f t="shared" si="1305"/>
        <v>60.376526375099587</v>
      </c>
      <c r="ET2098">
        <f t="shared" si="1306"/>
        <v>60.376526375099566</v>
      </c>
      <c r="EU2098" s="9">
        <f t="shared" si="1344"/>
        <v>-26</v>
      </c>
      <c r="EW2098">
        <f t="shared" si="1345"/>
        <v>0.34202014332566871</v>
      </c>
      <c r="EX2098">
        <f t="shared" si="1307"/>
        <v>0.87744495470063677</v>
      </c>
      <c r="EZ2098">
        <f t="shared" si="1308"/>
        <v>57.497531468443704</v>
      </c>
      <c r="FB2098" s="9">
        <f t="shared" si="1363"/>
        <v>-39</v>
      </c>
      <c r="FD2098">
        <f t="shared" si="1346"/>
        <v>0.49999999999999994</v>
      </c>
      <c r="FE2098">
        <f t="shared" si="1309"/>
        <v>0.72952540378443875</v>
      </c>
      <c r="FG2098">
        <f t="shared" si="1310"/>
        <v>52.558204488495448</v>
      </c>
      <c r="FI2098" s="9">
        <f t="shared" si="1347"/>
        <v>-52</v>
      </c>
      <c r="FK2098">
        <f t="shared" si="1348"/>
        <v>0.64278760968653925</v>
      </c>
      <c r="FL2098">
        <f t="shared" si="1311"/>
        <v>0.53206975319307781</v>
      </c>
      <c r="FN2098">
        <f t="shared" si="1312"/>
        <v>45.318882823578598</v>
      </c>
      <c r="FP2098" s="9">
        <f t="shared" si="1349"/>
        <v>-55</v>
      </c>
      <c r="FQ2098" s="9">
        <f t="shared" si="1350"/>
        <v>-55</v>
      </c>
      <c r="FR2098">
        <f t="shared" si="1351"/>
        <v>0.76604444311897801</v>
      </c>
      <c r="FS2098">
        <f t="shared" si="1313"/>
        <v>0.34786049908573285</v>
      </c>
      <c r="FT2098">
        <f t="shared" si="1314"/>
        <v>31.982825720919031</v>
      </c>
      <c r="FU2098">
        <f t="shared" si="1352"/>
        <v>31.982825720919031</v>
      </c>
      <c r="FW2098" s="9">
        <f t="shared" si="1353"/>
        <v>-55</v>
      </c>
      <c r="FY2098">
        <f t="shared" si="1354"/>
        <v>0.8660254037844386</v>
      </c>
      <c r="FZ2098">
        <f t="shared" si="1315"/>
        <v>0.16658021954299124</v>
      </c>
      <c r="GB2098">
        <f t="shared" si="1316"/>
        <v>19.795279050960549</v>
      </c>
      <c r="GD2098" s="9">
        <f t="shared" si="1355"/>
        <v>-55</v>
      </c>
      <c r="GF2098">
        <f t="shared" si="1356"/>
        <v>0.93969262078590832</v>
      </c>
      <c r="GG2098">
        <f t="shared" si="1317"/>
        <v>-1.9761515676905872E-2</v>
      </c>
      <c r="GI2098">
        <f t="shared" si="1318"/>
        <v>9.1385660232749935</v>
      </c>
      <c r="GK2098" s="9">
        <f t="shared" si="1357"/>
        <v>-55</v>
      </c>
      <c r="GM2098">
        <f t="shared" si="1358"/>
        <v>0.98480775301220802</v>
      </c>
      <c r="GN2098">
        <f t="shared" si="1319"/>
        <v>-0.20550280724276965</v>
      </c>
      <c r="GP2098">
        <f t="shared" si="1320"/>
        <v>-0.89230277588790474</v>
      </c>
      <c r="GR2098" s="9">
        <f t="shared" si="1359"/>
        <v>-55</v>
      </c>
      <c r="GT2098">
        <f t="shared" si="1360"/>
        <v>0.98480775301220802</v>
      </c>
      <c r="GU2098">
        <f t="shared" si="1321"/>
        <v>-0.20550280724276965</v>
      </c>
      <c r="GW2098">
        <f t="shared" si="1322"/>
        <v>-0.89230277588790474</v>
      </c>
      <c r="GY2098" s="9">
        <f t="shared" si="1361"/>
        <v>-55</v>
      </c>
      <c r="HA2098">
        <f t="shared" si="1362"/>
        <v>1</v>
      </c>
      <c r="HB2098">
        <f t="shared" si="1323"/>
        <v>-0.38499999999999995</v>
      </c>
      <c r="HD2098">
        <f t="shared" si="1324"/>
        <v>-11.011918198431301</v>
      </c>
    </row>
    <row r="2099" spans="1:212" x14ac:dyDescent="0.2">
      <c r="A2099">
        <v>-54</v>
      </c>
      <c r="B2099">
        <f t="shared" si="1279"/>
        <v>-54</v>
      </c>
      <c r="C2099">
        <f t="shared" si="1280"/>
        <v>-0.17364817766693033</v>
      </c>
      <c r="D2099">
        <f t="shared" si="1281"/>
        <v>0.99939419993623013</v>
      </c>
      <c r="E2099">
        <f t="shared" si="1325"/>
        <v>-12</v>
      </c>
      <c r="G2099">
        <f t="shared" si="1282"/>
        <v>-114.22554396381631</v>
      </c>
      <c r="M2099">
        <f t="shared" si="1283"/>
        <v>-0.34202014332566871</v>
      </c>
      <c r="N2099">
        <f t="shared" si="1284"/>
        <v>0.99954614586790047</v>
      </c>
      <c r="O2099">
        <f t="shared" si="1326"/>
        <v>-25</v>
      </c>
      <c r="P2099">
        <f t="shared" si="1285"/>
        <v>-130.27443428879607</v>
      </c>
      <c r="Q2099">
        <f t="shared" si="1286"/>
        <v>-130.27443428879607</v>
      </c>
      <c r="R2099">
        <f t="shared" si="1287"/>
        <v>-0.49999999999999994</v>
      </c>
      <c r="S2099">
        <f t="shared" si="1288"/>
        <v>1.0550254037844387</v>
      </c>
      <c r="U2099">
        <f t="shared" si="1327"/>
        <v>-38</v>
      </c>
      <c r="X2099">
        <f t="shared" si="1289"/>
        <v>-130.24602824735697</v>
      </c>
      <c r="Z2099">
        <f t="shared" si="1328"/>
        <v>-0.64278760968653925</v>
      </c>
      <c r="AA2099">
        <f t="shared" si="1290"/>
        <v>1.0090181595804899</v>
      </c>
      <c r="AB2099">
        <f t="shared" si="1329"/>
        <v>-54</v>
      </c>
      <c r="AC2099">
        <f t="shared" si="1330"/>
        <v>-51</v>
      </c>
      <c r="AE2099">
        <f t="shared" si="1291"/>
        <v>-121.84260227029674</v>
      </c>
      <c r="AG2099">
        <f t="shared" si="1331"/>
        <v>-0.76604444311897801</v>
      </c>
      <c r="AH2099">
        <f t="shared" si="1292"/>
        <v>0.9323524091855131</v>
      </c>
      <c r="AJ2099">
        <f t="shared" si="1332"/>
        <v>-54</v>
      </c>
      <c r="AL2099">
        <f t="shared" si="1293"/>
        <v>-75.432706114968184</v>
      </c>
      <c r="AN2099">
        <f t="shared" si="1333"/>
        <v>-0.8660254037844386</v>
      </c>
      <c r="AO2099">
        <f t="shared" si="1294"/>
        <v>0.82735760263051783</v>
      </c>
      <c r="AP2099">
        <f t="shared" si="1295"/>
        <v>-54</v>
      </c>
      <c r="AQ2099">
        <f t="shared" si="1334"/>
        <v>-54</v>
      </c>
      <c r="AS2099">
        <f t="shared" si="1296"/>
        <v>-50.20470954959805</v>
      </c>
      <c r="AU2099">
        <f t="shared" si="1335"/>
        <v>-0.93969262078590832</v>
      </c>
      <c r="AV2099">
        <f t="shared" si="1297"/>
        <v>0.69722395398274217</v>
      </c>
      <c r="AX2099">
        <f t="shared" si="1336"/>
        <v>-54</v>
      </c>
      <c r="AZ2099">
        <f t="shared" si="1298"/>
        <v>-33.87722494537276</v>
      </c>
      <c r="BB2099">
        <f t="shared" si="1337"/>
        <v>-0.98480775301220802</v>
      </c>
      <c r="BC2099">
        <f t="shared" si="1299"/>
        <v>0.54590550830554507</v>
      </c>
      <c r="BE2099">
        <f t="shared" si="1338"/>
        <v>-54</v>
      </c>
      <c r="BG2099">
        <f t="shared" si="1300"/>
        <v>-21.318301951606635</v>
      </c>
      <c r="BI2099">
        <f t="shared" si="1339"/>
        <v>-1</v>
      </c>
      <c r="BJ2099">
        <f t="shared" si="1301"/>
        <v>0.37800000000000006</v>
      </c>
      <c r="BL2099">
        <f t="shared" si="1340"/>
        <v>-54</v>
      </c>
      <c r="BN2099">
        <f t="shared" si="1302"/>
        <v>-10.59920069370936</v>
      </c>
      <c r="EL2099">
        <v>-54</v>
      </c>
      <c r="EM2099">
        <f t="shared" si="1303"/>
        <v>-12.498380486985413</v>
      </c>
      <c r="EN2099">
        <f t="shared" si="1341"/>
        <v>1.4600000000000011</v>
      </c>
      <c r="EO2099" s="9">
        <f t="shared" si="1342"/>
        <v>-13</v>
      </c>
      <c r="EQ2099">
        <f t="shared" si="1343"/>
        <v>0.17364817766693033</v>
      </c>
      <c r="ER2099">
        <f t="shared" si="1304"/>
        <v>0.96900576884451739</v>
      </c>
      <c r="ES2099">
        <f t="shared" si="1305"/>
        <v>60.376526375099587</v>
      </c>
      <c r="ET2099">
        <f t="shared" si="1306"/>
        <v>60.376526375099566</v>
      </c>
      <c r="EU2099" s="9">
        <f t="shared" si="1344"/>
        <v>-26</v>
      </c>
      <c r="EW2099">
        <f t="shared" si="1345"/>
        <v>0.34202014332566871</v>
      </c>
      <c r="EX2099">
        <f t="shared" si="1307"/>
        <v>0.87744495470063677</v>
      </c>
      <c r="EZ2099">
        <f t="shared" si="1308"/>
        <v>57.497531468443704</v>
      </c>
      <c r="FB2099" s="9">
        <f t="shared" si="1363"/>
        <v>-39</v>
      </c>
      <c r="FD2099">
        <f t="shared" si="1346"/>
        <v>0.49999999999999994</v>
      </c>
      <c r="FE2099">
        <f t="shared" si="1309"/>
        <v>0.72952540378443875</v>
      </c>
      <c r="FG2099">
        <f t="shared" si="1310"/>
        <v>52.558204488495448</v>
      </c>
      <c r="FI2099" s="9">
        <f t="shared" si="1347"/>
        <v>-52</v>
      </c>
      <c r="FK2099">
        <f t="shared" si="1348"/>
        <v>0.64278760968653925</v>
      </c>
      <c r="FL2099">
        <f t="shared" si="1311"/>
        <v>0.53206975319307781</v>
      </c>
      <c r="FN2099">
        <f t="shared" si="1312"/>
        <v>45.318882823578598</v>
      </c>
      <c r="FP2099" s="9">
        <f t="shared" si="1349"/>
        <v>-54</v>
      </c>
      <c r="FQ2099" s="9">
        <f t="shared" si="1350"/>
        <v>-54</v>
      </c>
      <c r="FR2099">
        <f t="shared" si="1351"/>
        <v>0.76604444311897801</v>
      </c>
      <c r="FS2099">
        <f t="shared" si="1313"/>
        <v>0.35322281018756568</v>
      </c>
      <c r="FT2099">
        <f t="shared" si="1314"/>
        <v>31.608532450674424</v>
      </c>
      <c r="FU2099">
        <f t="shared" si="1352"/>
        <v>31.608532450674424</v>
      </c>
      <c r="FW2099" s="9">
        <f t="shared" si="1353"/>
        <v>-54</v>
      </c>
      <c r="FY2099">
        <f t="shared" si="1354"/>
        <v>0.8660254037844386</v>
      </c>
      <c r="FZ2099">
        <f t="shared" si="1315"/>
        <v>0.17264239736948234</v>
      </c>
      <c r="GB2099">
        <f t="shared" si="1316"/>
        <v>19.623173282392045</v>
      </c>
      <c r="GD2099" s="9">
        <f t="shared" si="1355"/>
        <v>-54</v>
      </c>
      <c r="GF2099">
        <f t="shared" si="1356"/>
        <v>0.93969262078590832</v>
      </c>
      <c r="GG2099">
        <f t="shared" si="1317"/>
        <v>-1.3183667331404525E-2</v>
      </c>
      <c r="GI2099">
        <f t="shared" si="1318"/>
        <v>9.1550409392755867</v>
      </c>
      <c r="GK2099" s="9">
        <f t="shared" si="1357"/>
        <v>-54</v>
      </c>
      <c r="GM2099">
        <f t="shared" si="1358"/>
        <v>0.98480775301220802</v>
      </c>
      <c r="GN2099">
        <f t="shared" si="1319"/>
        <v>-0.19860915297168419</v>
      </c>
      <c r="GP2099">
        <f t="shared" si="1320"/>
        <v>-0.6859900801078993</v>
      </c>
      <c r="GR2099" s="9">
        <f t="shared" si="1359"/>
        <v>-54</v>
      </c>
      <c r="GT2099">
        <f t="shared" si="1360"/>
        <v>0.98480775301220802</v>
      </c>
      <c r="GU2099">
        <f t="shared" si="1321"/>
        <v>-0.19860915297168419</v>
      </c>
      <c r="GW2099">
        <f t="shared" si="1322"/>
        <v>-0.6859900801078993</v>
      </c>
      <c r="GY2099" s="9">
        <f t="shared" si="1361"/>
        <v>-54</v>
      </c>
      <c r="HA2099">
        <f t="shared" si="1362"/>
        <v>1</v>
      </c>
      <c r="HB2099">
        <f t="shared" si="1323"/>
        <v>-0.37799999999999995</v>
      </c>
      <c r="HD2099">
        <f t="shared" si="1324"/>
        <v>-10.599200693709365</v>
      </c>
    </row>
    <row r="2100" spans="1:212" x14ac:dyDescent="0.2">
      <c r="A2100">
        <v>-53</v>
      </c>
      <c r="B2100">
        <f t="shared" si="1279"/>
        <v>-53</v>
      </c>
      <c r="C2100">
        <f t="shared" si="1280"/>
        <v>-0.17364817766693033</v>
      </c>
      <c r="D2100">
        <f t="shared" si="1281"/>
        <v>0.99939419993623013</v>
      </c>
      <c r="E2100">
        <f t="shared" si="1325"/>
        <v>-12</v>
      </c>
      <c r="G2100">
        <f t="shared" si="1282"/>
        <v>-114.22554396381631</v>
      </c>
      <c r="M2100">
        <f t="shared" si="1283"/>
        <v>-0.34202014332566871</v>
      </c>
      <c r="N2100">
        <f t="shared" si="1284"/>
        <v>0.99954614586790047</v>
      </c>
      <c r="O2100">
        <f t="shared" si="1326"/>
        <v>-25</v>
      </c>
      <c r="P2100">
        <f t="shared" si="1285"/>
        <v>-130.27443428879607</v>
      </c>
      <c r="Q2100">
        <f t="shared" si="1286"/>
        <v>-130.27443428879607</v>
      </c>
      <c r="R2100">
        <f t="shared" si="1287"/>
        <v>-0.49999999999999994</v>
      </c>
      <c r="S2100">
        <f t="shared" si="1288"/>
        <v>1.0515254037844386</v>
      </c>
      <c r="U2100">
        <f t="shared" si="1327"/>
        <v>-38</v>
      </c>
      <c r="X2100">
        <f t="shared" si="1289"/>
        <v>-130.24602824735697</v>
      </c>
      <c r="Z2100">
        <f t="shared" si="1328"/>
        <v>-0.64278760968653925</v>
      </c>
      <c r="AA2100">
        <f t="shared" si="1290"/>
        <v>1.0045186463126841</v>
      </c>
      <c r="AB2100">
        <f t="shared" si="1329"/>
        <v>-53</v>
      </c>
      <c r="AC2100">
        <f t="shared" si="1330"/>
        <v>-51</v>
      </c>
      <c r="AE2100">
        <f t="shared" si="1291"/>
        <v>-121.84260227029674</v>
      </c>
      <c r="AG2100">
        <f t="shared" si="1331"/>
        <v>-0.76604444311897801</v>
      </c>
      <c r="AH2100">
        <f t="shared" si="1292"/>
        <v>0.92699009808368027</v>
      </c>
      <c r="AJ2100">
        <f t="shared" si="1332"/>
        <v>-53</v>
      </c>
      <c r="AL2100">
        <f t="shared" si="1293"/>
        <v>-72.908608764108081</v>
      </c>
      <c r="AN2100">
        <f t="shared" si="1333"/>
        <v>-0.8660254037844386</v>
      </c>
      <c r="AO2100">
        <f t="shared" si="1294"/>
        <v>0.82129542480402684</v>
      </c>
      <c r="AP2100">
        <f t="shared" si="1295"/>
        <v>-53</v>
      </c>
      <c r="AQ2100">
        <f t="shared" si="1334"/>
        <v>-53</v>
      </c>
      <c r="AS2100">
        <f t="shared" si="1296"/>
        <v>-48.748532105642013</v>
      </c>
      <c r="AU2100">
        <f t="shared" si="1335"/>
        <v>-0.93969262078590832</v>
      </c>
      <c r="AV2100">
        <f t="shared" si="1297"/>
        <v>0.69064610563724083</v>
      </c>
      <c r="AX2100">
        <f t="shared" si="1336"/>
        <v>-53</v>
      </c>
      <c r="AZ2100">
        <f t="shared" si="1298"/>
        <v>-32.913457256009856</v>
      </c>
      <c r="BB2100">
        <f t="shared" si="1337"/>
        <v>-0.98480775301220802</v>
      </c>
      <c r="BC2100">
        <f t="shared" si="1299"/>
        <v>0.53901185403445961</v>
      </c>
      <c r="BE2100">
        <f t="shared" si="1338"/>
        <v>-53</v>
      </c>
      <c r="BG2100">
        <f t="shared" si="1300"/>
        <v>-20.672573512210768</v>
      </c>
      <c r="BI2100">
        <f t="shared" si="1339"/>
        <v>-1</v>
      </c>
      <c r="BJ2100">
        <f t="shared" si="1301"/>
        <v>0.37100000000000005</v>
      </c>
      <c r="BL2100">
        <f t="shared" si="1340"/>
        <v>-53</v>
      </c>
      <c r="BN2100">
        <f t="shared" si="1302"/>
        <v>-10.195304842941797</v>
      </c>
      <c r="EL2100">
        <v>-53</v>
      </c>
      <c r="EM2100">
        <f t="shared" si="1303"/>
        <v>-12.49838048916944</v>
      </c>
      <c r="EN2100">
        <f t="shared" si="1341"/>
        <v>1.4700000000000011</v>
      </c>
      <c r="EO2100" s="9">
        <f t="shared" si="1342"/>
        <v>-13</v>
      </c>
      <c r="EQ2100">
        <f t="shared" si="1343"/>
        <v>0.17364817766693033</v>
      </c>
      <c r="ER2100">
        <f t="shared" si="1304"/>
        <v>0.96900576884451739</v>
      </c>
      <c r="ES2100">
        <f t="shared" si="1305"/>
        <v>60.376526375099587</v>
      </c>
      <c r="ET2100">
        <f t="shared" si="1306"/>
        <v>60.376526375099566</v>
      </c>
      <c r="EU2100" s="9">
        <f t="shared" si="1344"/>
        <v>-26</v>
      </c>
      <c r="EW2100">
        <f t="shared" si="1345"/>
        <v>0.34202014332566871</v>
      </c>
      <c r="EX2100">
        <f t="shared" si="1307"/>
        <v>0.87744495470063677</v>
      </c>
      <c r="EZ2100">
        <f t="shared" si="1308"/>
        <v>57.497531468443704</v>
      </c>
      <c r="FB2100" s="9">
        <f t="shared" si="1363"/>
        <v>-39</v>
      </c>
      <c r="FD2100">
        <f t="shared" si="1346"/>
        <v>0.49999999999999994</v>
      </c>
      <c r="FE2100">
        <f t="shared" si="1309"/>
        <v>0.72952540378443875</v>
      </c>
      <c r="FG2100">
        <f t="shared" si="1310"/>
        <v>52.558204488495448</v>
      </c>
      <c r="FI2100" s="9">
        <f t="shared" si="1347"/>
        <v>-52</v>
      </c>
      <c r="FK2100">
        <f t="shared" si="1348"/>
        <v>0.64278760968653925</v>
      </c>
      <c r="FL2100">
        <f t="shared" si="1311"/>
        <v>0.53206975319307781</v>
      </c>
      <c r="FN2100">
        <f t="shared" si="1312"/>
        <v>45.318882823578598</v>
      </c>
      <c r="FP2100" s="9">
        <f t="shared" si="1349"/>
        <v>-53</v>
      </c>
      <c r="FQ2100" s="9">
        <f t="shared" si="1350"/>
        <v>-53</v>
      </c>
      <c r="FR2100">
        <f t="shared" si="1351"/>
        <v>0.76604444311897801</v>
      </c>
      <c r="FS2100">
        <f t="shared" si="1313"/>
        <v>0.35858512128939851</v>
      </c>
      <c r="FT2100">
        <f t="shared" si="1314"/>
        <v>31.227690223880561</v>
      </c>
      <c r="FU2100">
        <f t="shared" si="1352"/>
        <v>31.227690223880561</v>
      </c>
      <c r="FW2100" s="9">
        <f t="shared" si="1353"/>
        <v>-53</v>
      </c>
      <c r="FY2100">
        <f t="shared" si="1354"/>
        <v>0.8660254037844386</v>
      </c>
      <c r="FZ2100">
        <f t="shared" si="1315"/>
        <v>0.17870457519597338</v>
      </c>
      <c r="GB2100">
        <f t="shared" si="1316"/>
        <v>19.44472377733161</v>
      </c>
      <c r="GD2100" s="9">
        <f t="shared" si="1355"/>
        <v>-53</v>
      </c>
      <c r="GF2100">
        <f t="shared" si="1356"/>
        <v>0.93969262078590832</v>
      </c>
      <c r="GG2100">
        <f t="shared" si="1317"/>
        <v>-6.605818985903178E-3</v>
      </c>
      <c r="GI2100">
        <f t="shared" si="1318"/>
        <v>9.1649362203762781</v>
      </c>
      <c r="GK2100" s="9">
        <f t="shared" si="1357"/>
        <v>-53</v>
      </c>
      <c r="GM2100">
        <f t="shared" si="1358"/>
        <v>0.98480775301220802</v>
      </c>
      <c r="GN2100">
        <f t="shared" si="1319"/>
        <v>-0.19171549870059879</v>
      </c>
      <c r="GP2100">
        <f t="shared" si="1320"/>
        <v>-0.48700011434113677</v>
      </c>
      <c r="GR2100" s="9">
        <f t="shared" si="1359"/>
        <v>-53</v>
      </c>
      <c r="GT2100">
        <f t="shared" si="1360"/>
        <v>0.98480775301220802</v>
      </c>
      <c r="GU2100">
        <f t="shared" si="1321"/>
        <v>-0.19171549870059879</v>
      </c>
      <c r="GW2100">
        <f t="shared" si="1322"/>
        <v>-0.48700011434113677</v>
      </c>
      <c r="GY2100" s="9">
        <f t="shared" si="1361"/>
        <v>-53</v>
      </c>
      <c r="HA2100">
        <f t="shared" si="1362"/>
        <v>1</v>
      </c>
      <c r="HB2100">
        <f t="shared" si="1323"/>
        <v>-0.37099999999999994</v>
      </c>
      <c r="HD2100">
        <f t="shared" si="1324"/>
        <v>-10.195304842941773</v>
      </c>
    </row>
    <row r="2101" spans="1:212" x14ac:dyDescent="0.2">
      <c r="A2101">
        <v>-52</v>
      </c>
      <c r="B2101">
        <f t="shared" si="1279"/>
        <v>-52</v>
      </c>
      <c r="C2101">
        <f t="shared" si="1280"/>
        <v>-0.17364817766693033</v>
      </c>
      <c r="D2101">
        <f t="shared" si="1281"/>
        <v>0.99939419993623013</v>
      </c>
      <c r="E2101">
        <f t="shared" si="1325"/>
        <v>-12</v>
      </c>
      <c r="G2101">
        <f t="shared" si="1282"/>
        <v>-114.22554396381631</v>
      </c>
      <c r="M2101">
        <f t="shared" si="1283"/>
        <v>-0.34202014332566871</v>
      </c>
      <c r="N2101">
        <f t="shared" si="1284"/>
        <v>0.99954614586790047</v>
      </c>
      <c r="O2101">
        <f t="shared" si="1326"/>
        <v>-25</v>
      </c>
      <c r="P2101">
        <f t="shared" si="1285"/>
        <v>-130.27443428879607</v>
      </c>
      <c r="Q2101">
        <f t="shared" si="1286"/>
        <v>-130.27443428879607</v>
      </c>
      <c r="R2101">
        <f t="shared" si="1287"/>
        <v>-0.49999999999999994</v>
      </c>
      <c r="S2101">
        <f t="shared" si="1288"/>
        <v>1.0480254037844388</v>
      </c>
      <c r="U2101">
        <f t="shared" si="1327"/>
        <v>-38</v>
      </c>
      <c r="X2101">
        <f t="shared" si="1289"/>
        <v>-130.24602824735697</v>
      </c>
      <c r="Z2101">
        <f t="shared" si="1328"/>
        <v>-0.64278760968653925</v>
      </c>
      <c r="AA2101">
        <f t="shared" si="1290"/>
        <v>1.0000191330448782</v>
      </c>
      <c r="AB2101">
        <f t="shared" si="1329"/>
        <v>-52</v>
      </c>
      <c r="AC2101">
        <f t="shared" si="1330"/>
        <v>-51</v>
      </c>
      <c r="AE2101">
        <f t="shared" si="1291"/>
        <v>-121.84260227029674</v>
      </c>
      <c r="AG2101">
        <f t="shared" si="1331"/>
        <v>-0.76604444311897801</v>
      </c>
      <c r="AH2101">
        <f t="shared" si="1292"/>
        <v>0.92162778698184733</v>
      </c>
      <c r="AJ2101">
        <f t="shared" si="1332"/>
        <v>-52</v>
      </c>
      <c r="AL2101">
        <f t="shared" si="1293"/>
        <v>-70.486291172715497</v>
      </c>
      <c r="AN2101">
        <f t="shared" si="1333"/>
        <v>-0.8660254037844386</v>
      </c>
      <c r="AO2101">
        <f t="shared" si="1294"/>
        <v>0.81523324697753574</v>
      </c>
      <c r="AP2101">
        <f t="shared" si="1295"/>
        <v>-52</v>
      </c>
      <c r="AQ2101">
        <f t="shared" si="1334"/>
        <v>-52</v>
      </c>
      <c r="AS2101">
        <f t="shared" si="1296"/>
        <v>-47.325012987941435</v>
      </c>
      <c r="AU2101">
        <f t="shared" si="1335"/>
        <v>-0.93969262078590832</v>
      </c>
      <c r="AV2101">
        <f t="shared" si="1297"/>
        <v>0.68406825729173948</v>
      </c>
      <c r="AX2101">
        <f t="shared" si="1336"/>
        <v>-52</v>
      </c>
      <c r="AZ2101">
        <f t="shared" si="1298"/>
        <v>-31.967082441137109</v>
      </c>
      <c r="BB2101">
        <f t="shared" si="1337"/>
        <v>-0.98480775301220802</v>
      </c>
      <c r="BC2101">
        <f t="shared" si="1299"/>
        <v>0.53211819976337416</v>
      </c>
      <c r="BE2101">
        <f t="shared" si="1338"/>
        <v>-52</v>
      </c>
      <c r="BG2101">
        <f t="shared" si="1300"/>
        <v>-20.038381573079281</v>
      </c>
      <c r="BI2101">
        <f t="shared" si="1339"/>
        <v>-1</v>
      </c>
      <c r="BJ2101">
        <f t="shared" si="1301"/>
        <v>0.36400000000000005</v>
      </c>
      <c r="BL2101">
        <f t="shared" si="1340"/>
        <v>-52</v>
      </c>
      <c r="BN2101">
        <f t="shared" si="1302"/>
        <v>-9.8001503114441473</v>
      </c>
      <c r="EL2101">
        <v>-52</v>
      </c>
      <c r="EM2101">
        <f t="shared" si="1303"/>
        <v>-12.498380491068223</v>
      </c>
      <c r="EN2101">
        <f t="shared" si="1341"/>
        <v>1.4800000000000011</v>
      </c>
      <c r="EO2101" s="9">
        <f t="shared" si="1342"/>
        <v>-13</v>
      </c>
      <c r="EQ2101">
        <f t="shared" si="1343"/>
        <v>0.17364817766693033</v>
      </c>
      <c r="ER2101">
        <f t="shared" si="1304"/>
        <v>0.96900576884451739</v>
      </c>
      <c r="ES2101">
        <f t="shared" si="1305"/>
        <v>60.376526375099587</v>
      </c>
      <c r="ET2101">
        <f t="shared" si="1306"/>
        <v>60.376526375099566</v>
      </c>
      <c r="EU2101" s="9">
        <f t="shared" si="1344"/>
        <v>-26</v>
      </c>
      <c r="EW2101">
        <f t="shared" si="1345"/>
        <v>0.34202014332566871</v>
      </c>
      <c r="EX2101">
        <f t="shared" si="1307"/>
        <v>0.87744495470063677</v>
      </c>
      <c r="EZ2101">
        <f t="shared" si="1308"/>
        <v>57.497531468443704</v>
      </c>
      <c r="FB2101" s="9">
        <f t="shared" si="1363"/>
        <v>-39</v>
      </c>
      <c r="FD2101">
        <f t="shared" si="1346"/>
        <v>0.49999999999999994</v>
      </c>
      <c r="FE2101">
        <f t="shared" si="1309"/>
        <v>0.72952540378443875</v>
      </c>
      <c r="FG2101">
        <f t="shared" si="1310"/>
        <v>52.558204488495448</v>
      </c>
      <c r="FI2101" s="9">
        <f t="shared" si="1347"/>
        <v>-52</v>
      </c>
      <c r="FK2101">
        <f t="shared" si="1348"/>
        <v>0.64278760968653925</v>
      </c>
      <c r="FL2101">
        <f t="shared" si="1311"/>
        <v>0.53206975319307781</v>
      </c>
      <c r="FN2101">
        <f t="shared" si="1312"/>
        <v>45.318882823578598</v>
      </c>
      <c r="FP2101" s="9">
        <f t="shared" si="1349"/>
        <v>-52</v>
      </c>
      <c r="FQ2101" s="9">
        <f t="shared" si="1350"/>
        <v>-52</v>
      </c>
      <c r="FR2101">
        <f t="shared" si="1351"/>
        <v>0.76604444311897801</v>
      </c>
      <c r="FS2101">
        <f t="shared" si="1313"/>
        <v>0.3639474323912314</v>
      </c>
      <c r="FT2101">
        <f t="shared" si="1314"/>
        <v>30.840255963573082</v>
      </c>
      <c r="FU2101">
        <f t="shared" si="1352"/>
        <v>30.840255963573082</v>
      </c>
      <c r="FW2101" s="9">
        <f t="shared" si="1353"/>
        <v>-52</v>
      </c>
      <c r="FY2101">
        <f t="shared" si="1354"/>
        <v>0.8660254037844386</v>
      </c>
      <c r="FZ2101">
        <f t="shared" si="1315"/>
        <v>0.18476675302246448</v>
      </c>
      <c r="GB2101">
        <f t="shared" si="1316"/>
        <v>19.259909587275452</v>
      </c>
      <c r="GD2101" s="9">
        <f t="shared" si="1355"/>
        <v>-52</v>
      </c>
      <c r="GF2101">
        <f t="shared" si="1356"/>
        <v>0.93969262078590832</v>
      </c>
      <c r="GG2101">
        <f t="shared" si="1317"/>
        <v>-2.7970640401830948E-5</v>
      </c>
      <c r="GI2101">
        <f t="shared" si="1318"/>
        <v>9.1682531513755361</v>
      </c>
      <c r="GK2101" s="9">
        <f t="shared" si="1357"/>
        <v>-52</v>
      </c>
      <c r="GM2101">
        <f t="shared" si="1358"/>
        <v>0.98480775301220802</v>
      </c>
      <c r="GN2101">
        <f t="shared" si="1319"/>
        <v>-0.18482184442951333</v>
      </c>
      <c r="GP2101">
        <f t="shared" si="1320"/>
        <v>-0.29530221505355514</v>
      </c>
      <c r="GR2101" s="9">
        <f t="shared" si="1359"/>
        <v>-52</v>
      </c>
      <c r="GT2101">
        <f t="shared" si="1360"/>
        <v>0.98480775301220802</v>
      </c>
      <c r="GU2101">
        <f t="shared" si="1321"/>
        <v>-0.18482184442951333</v>
      </c>
      <c r="GW2101">
        <f t="shared" si="1322"/>
        <v>-0.29530221505355514</v>
      </c>
      <c r="GY2101" s="9">
        <f t="shared" si="1361"/>
        <v>-52</v>
      </c>
      <c r="HA2101">
        <f t="shared" si="1362"/>
        <v>1</v>
      </c>
      <c r="HB2101">
        <f t="shared" si="1323"/>
        <v>-0.36399999999999993</v>
      </c>
      <c r="HD2101">
        <f t="shared" si="1324"/>
        <v>-9.8001503114441473</v>
      </c>
    </row>
    <row r="2102" spans="1:212" x14ac:dyDescent="0.2">
      <c r="A2102">
        <v>-51</v>
      </c>
      <c r="B2102">
        <f t="shared" si="1279"/>
        <v>-51</v>
      </c>
      <c r="C2102">
        <f t="shared" si="1280"/>
        <v>-0.17364817766693033</v>
      </c>
      <c r="D2102">
        <f t="shared" si="1281"/>
        <v>0.99939419993623013</v>
      </c>
      <c r="E2102">
        <f t="shared" si="1325"/>
        <v>-12</v>
      </c>
      <c r="G2102">
        <f t="shared" si="1282"/>
        <v>-114.22554396381631</v>
      </c>
      <c r="M2102">
        <f t="shared" si="1283"/>
        <v>-0.34202014332566871</v>
      </c>
      <c r="N2102">
        <f t="shared" si="1284"/>
        <v>0.99954614586790047</v>
      </c>
      <c r="O2102">
        <f t="shared" si="1326"/>
        <v>-25</v>
      </c>
      <c r="P2102">
        <f t="shared" si="1285"/>
        <v>-130.27443428879607</v>
      </c>
      <c r="Q2102">
        <f t="shared" si="1286"/>
        <v>-130.27443428879607</v>
      </c>
      <c r="R2102">
        <f t="shared" si="1287"/>
        <v>-0.49999999999999994</v>
      </c>
      <c r="S2102">
        <f t="shared" si="1288"/>
        <v>1.0445254037844387</v>
      </c>
      <c r="U2102">
        <f t="shared" si="1327"/>
        <v>-38</v>
      </c>
      <c r="X2102">
        <f t="shared" si="1289"/>
        <v>-130.24602824735697</v>
      </c>
      <c r="Z2102">
        <f t="shared" si="1328"/>
        <v>-0.64278760968653925</v>
      </c>
      <c r="AA2102">
        <f t="shared" si="1290"/>
        <v>0.99551961977707248</v>
      </c>
      <c r="AB2102">
        <f t="shared" si="1329"/>
        <v>-51</v>
      </c>
      <c r="AC2102">
        <f t="shared" si="1330"/>
        <v>-51</v>
      </c>
      <c r="AE2102">
        <f t="shared" si="1291"/>
        <v>-121.84260227029674</v>
      </c>
      <c r="AG2102">
        <f t="shared" si="1331"/>
        <v>-0.76604444311897801</v>
      </c>
      <c r="AH2102">
        <f t="shared" si="1292"/>
        <v>0.9162654758800145</v>
      </c>
      <c r="AJ2102">
        <f t="shared" si="1332"/>
        <v>-51</v>
      </c>
      <c r="AL2102">
        <f t="shared" si="1293"/>
        <v>-68.155851534339604</v>
      </c>
      <c r="AN2102">
        <f t="shared" si="1333"/>
        <v>-0.8660254037844386</v>
      </c>
      <c r="AO2102">
        <f t="shared" si="1294"/>
        <v>0.80917106915104475</v>
      </c>
      <c r="AP2102">
        <f t="shared" si="1295"/>
        <v>-51</v>
      </c>
      <c r="AQ2102">
        <f t="shared" si="1334"/>
        <v>-51</v>
      </c>
      <c r="AS2102">
        <f t="shared" si="1296"/>
        <v>-45.93271323738999</v>
      </c>
      <c r="AU2102">
        <f t="shared" si="1335"/>
        <v>-0.93969262078590832</v>
      </c>
      <c r="AV2102">
        <f t="shared" si="1297"/>
        <v>0.67749040894623813</v>
      </c>
      <c r="AX2102">
        <f t="shared" si="1336"/>
        <v>-51</v>
      </c>
      <c r="AZ2102">
        <f t="shared" si="1298"/>
        <v>-31.037658890483286</v>
      </c>
      <c r="BB2102">
        <f t="shared" si="1337"/>
        <v>-0.98480775301220802</v>
      </c>
      <c r="BC2102">
        <f t="shared" si="1299"/>
        <v>0.5252245454922887</v>
      </c>
      <c r="BE2102">
        <f t="shared" si="1338"/>
        <v>-51</v>
      </c>
      <c r="BG2102">
        <f t="shared" si="1300"/>
        <v>-19.415548324760579</v>
      </c>
      <c r="BI2102">
        <f t="shared" si="1339"/>
        <v>-1</v>
      </c>
      <c r="BJ2102">
        <f t="shared" si="1301"/>
        <v>0.35700000000000004</v>
      </c>
      <c r="BL2102">
        <f t="shared" si="1340"/>
        <v>-51</v>
      </c>
      <c r="BN2102">
        <f t="shared" si="1302"/>
        <v>-9.4136594444781405</v>
      </c>
      <c r="EL2102">
        <v>-51</v>
      </c>
      <c r="EM2102">
        <f t="shared" si="1303"/>
        <v>-12.498380492718939</v>
      </c>
      <c r="EN2102">
        <f t="shared" si="1341"/>
        <v>1.4900000000000011</v>
      </c>
      <c r="EO2102" s="9">
        <f t="shared" si="1342"/>
        <v>-13</v>
      </c>
      <c r="EQ2102">
        <f t="shared" si="1343"/>
        <v>0.17364817766693033</v>
      </c>
      <c r="ER2102">
        <f t="shared" si="1304"/>
        <v>0.96900576884451739</v>
      </c>
      <c r="ES2102">
        <f t="shared" si="1305"/>
        <v>60.376526375099587</v>
      </c>
      <c r="ET2102">
        <f t="shared" si="1306"/>
        <v>60.376526375099566</v>
      </c>
      <c r="EU2102" s="9">
        <f t="shared" si="1344"/>
        <v>-26</v>
      </c>
      <c r="EW2102">
        <f t="shared" si="1345"/>
        <v>0.34202014332566871</v>
      </c>
      <c r="EX2102">
        <f t="shared" si="1307"/>
        <v>0.87744495470063677</v>
      </c>
      <c r="EZ2102">
        <f t="shared" si="1308"/>
        <v>57.497531468443704</v>
      </c>
      <c r="FB2102" s="9">
        <f t="shared" si="1363"/>
        <v>-39</v>
      </c>
      <c r="FD2102">
        <f t="shared" si="1346"/>
        <v>0.49999999999999994</v>
      </c>
      <c r="FE2102">
        <f t="shared" si="1309"/>
        <v>0.72952540378443875</v>
      </c>
      <c r="FG2102">
        <f t="shared" si="1310"/>
        <v>52.558204488495448</v>
      </c>
      <c r="FI2102" s="9">
        <f t="shared" si="1347"/>
        <v>-51</v>
      </c>
      <c r="FK2102">
        <f t="shared" si="1348"/>
        <v>0.64278760968653925</v>
      </c>
      <c r="FL2102">
        <f t="shared" si="1311"/>
        <v>0.53656926646088354</v>
      </c>
      <c r="FN2102">
        <f t="shared" si="1312"/>
        <v>44.686760308318782</v>
      </c>
      <c r="FP2102" s="9">
        <f t="shared" si="1349"/>
        <v>-51</v>
      </c>
      <c r="FQ2102" s="9">
        <f t="shared" si="1350"/>
        <v>-51</v>
      </c>
      <c r="FR2102">
        <f t="shared" si="1351"/>
        <v>0.76604444311897801</v>
      </c>
      <c r="FS2102">
        <f t="shared" si="1313"/>
        <v>0.36930974349306422</v>
      </c>
      <c r="FT2102">
        <f t="shared" si="1314"/>
        <v>30.446185458610827</v>
      </c>
      <c r="FU2102">
        <f t="shared" si="1352"/>
        <v>30.446185458610827</v>
      </c>
      <c r="FW2102" s="9">
        <f t="shared" si="1353"/>
        <v>-51</v>
      </c>
      <c r="FY2102">
        <f t="shared" si="1354"/>
        <v>0.8660254037844386</v>
      </c>
      <c r="FZ2102">
        <f t="shared" si="1315"/>
        <v>0.19082893084895552</v>
      </c>
      <c r="GB2102">
        <f t="shared" si="1316"/>
        <v>19.068708919211304</v>
      </c>
      <c r="GD2102" s="9">
        <f t="shared" si="1355"/>
        <v>-51</v>
      </c>
      <c r="GF2102">
        <f t="shared" si="1356"/>
        <v>0.93969262078590832</v>
      </c>
      <c r="GG2102">
        <f t="shared" si="1317"/>
        <v>6.5498777050995716E-3</v>
      </c>
      <c r="GI2102">
        <f t="shared" si="1318"/>
        <v>9.1649921628673567</v>
      </c>
      <c r="GK2102" s="9">
        <f t="shared" si="1357"/>
        <v>-51</v>
      </c>
      <c r="GM2102">
        <f t="shared" si="1358"/>
        <v>0.98480775301220802</v>
      </c>
      <c r="GN2102">
        <f t="shared" si="1319"/>
        <v>-0.17792819015842787</v>
      </c>
      <c r="GP2102">
        <f t="shared" si="1320"/>
        <v>-0.11086700409236983</v>
      </c>
      <c r="GR2102" s="9">
        <f t="shared" si="1359"/>
        <v>-51</v>
      </c>
      <c r="GT2102">
        <f t="shared" si="1360"/>
        <v>0.98480775301220802</v>
      </c>
      <c r="GU2102">
        <f t="shared" si="1321"/>
        <v>-0.17792819015842787</v>
      </c>
      <c r="GW2102">
        <f t="shared" si="1322"/>
        <v>-0.11086700409236983</v>
      </c>
      <c r="GY2102" s="9">
        <f t="shared" si="1361"/>
        <v>-51</v>
      </c>
      <c r="HA2102">
        <f t="shared" si="1362"/>
        <v>1</v>
      </c>
      <c r="HB2102">
        <f t="shared" si="1323"/>
        <v>-0.35699999999999993</v>
      </c>
      <c r="HD2102">
        <f t="shared" si="1324"/>
        <v>-9.4136594444781352</v>
      </c>
    </row>
    <row r="2103" spans="1:212" x14ac:dyDescent="0.2">
      <c r="A2103">
        <v>-50</v>
      </c>
      <c r="B2103">
        <f t="shared" si="1279"/>
        <v>-50</v>
      </c>
      <c r="C2103">
        <f t="shared" si="1280"/>
        <v>-0.17364817766693033</v>
      </c>
      <c r="D2103">
        <f t="shared" si="1281"/>
        <v>0.99939419993623013</v>
      </c>
      <c r="E2103">
        <f t="shared" si="1325"/>
        <v>-12</v>
      </c>
      <c r="G2103">
        <f t="shared" si="1282"/>
        <v>-114.22554396381631</v>
      </c>
      <c r="M2103">
        <f t="shared" si="1283"/>
        <v>-0.34202014332566871</v>
      </c>
      <c r="N2103">
        <f t="shared" si="1284"/>
        <v>0.99954614586790047</v>
      </c>
      <c r="O2103">
        <f t="shared" si="1326"/>
        <v>-25</v>
      </c>
      <c r="P2103">
        <f t="shared" si="1285"/>
        <v>-130.27443428879607</v>
      </c>
      <c r="Q2103">
        <f t="shared" si="1286"/>
        <v>-130.27443428879607</v>
      </c>
      <c r="R2103">
        <f t="shared" si="1287"/>
        <v>-0.49999999999999994</v>
      </c>
      <c r="S2103">
        <f t="shared" si="1288"/>
        <v>1.0410254037844386</v>
      </c>
      <c r="U2103">
        <f t="shared" si="1327"/>
        <v>-38</v>
      </c>
      <c r="X2103">
        <f t="shared" si="1289"/>
        <v>-130.24602824735697</v>
      </c>
      <c r="Z2103">
        <f t="shared" si="1328"/>
        <v>-0.64278760968653925</v>
      </c>
      <c r="AA2103">
        <f t="shared" si="1290"/>
        <v>0.99102010650926675</v>
      </c>
      <c r="AB2103">
        <f t="shared" si="1329"/>
        <v>-50</v>
      </c>
      <c r="AC2103">
        <f t="shared" si="1330"/>
        <v>-50</v>
      </c>
      <c r="AE2103">
        <f t="shared" si="1291"/>
        <v>-113.13994341756431</v>
      </c>
      <c r="AG2103">
        <f t="shared" si="1331"/>
        <v>-0.76604444311897801</v>
      </c>
      <c r="AH2103">
        <f t="shared" si="1292"/>
        <v>0.91090316477818167</v>
      </c>
      <c r="AJ2103">
        <f t="shared" si="1332"/>
        <v>-50</v>
      </c>
      <c r="AL2103">
        <f t="shared" si="1293"/>
        <v>-65.908941597729026</v>
      </c>
      <c r="AN2103">
        <f t="shared" si="1333"/>
        <v>-0.8660254037844386</v>
      </c>
      <c r="AO2103">
        <f t="shared" si="1294"/>
        <v>0.80310889132455365</v>
      </c>
      <c r="AP2103">
        <f t="shared" si="1295"/>
        <v>-50</v>
      </c>
      <c r="AQ2103">
        <f t="shared" si="1334"/>
        <v>-50</v>
      </c>
      <c r="AS2103">
        <f t="shared" si="1296"/>
        <v>-44.570306114459491</v>
      </c>
      <c r="AU2103">
        <f t="shared" si="1335"/>
        <v>-0.93969262078590832</v>
      </c>
      <c r="AV2103">
        <f t="shared" si="1297"/>
        <v>0.67091256060073667</v>
      </c>
      <c r="AX2103">
        <f t="shared" si="1336"/>
        <v>-50</v>
      </c>
      <c r="AZ2103">
        <f t="shared" si="1298"/>
        <v>-30.12476733850729</v>
      </c>
      <c r="BB2103">
        <f t="shared" si="1337"/>
        <v>-0.98480775301220802</v>
      </c>
      <c r="BC2103">
        <f t="shared" si="1299"/>
        <v>0.51833089122120324</v>
      </c>
      <c r="BE2103">
        <f t="shared" si="1338"/>
        <v>-50</v>
      </c>
      <c r="BG2103">
        <f t="shared" si="1300"/>
        <v>-18.80390268163455</v>
      </c>
      <c r="BI2103">
        <f t="shared" si="1339"/>
        <v>-1</v>
      </c>
      <c r="BJ2103">
        <f t="shared" si="1301"/>
        <v>0.35000000000000009</v>
      </c>
      <c r="BL2103">
        <f t="shared" si="1340"/>
        <v>-50</v>
      </c>
      <c r="BN2103">
        <f t="shared" si="1302"/>
        <v>-9.0357571771771799</v>
      </c>
      <c r="EL2103">
        <v>-50</v>
      </c>
      <c r="EM2103">
        <f t="shared" si="1303"/>
        <v>-12.498380494153919</v>
      </c>
      <c r="EN2103">
        <f t="shared" si="1341"/>
        <v>1.5000000000000011</v>
      </c>
      <c r="EO2103" s="9">
        <f t="shared" si="1342"/>
        <v>-13</v>
      </c>
      <c r="EQ2103">
        <f t="shared" si="1343"/>
        <v>0.17364817766693033</v>
      </c>
      <c r="ER2103">
        <f t="shared" si="1304"/>
        <v>0.96900576884451739</v>
      </c>
      <c r="ES2103">
        <f t="shared" si="1305"/>
        <v>60.376526375099587</v>
      </c>
      <c r="ET2103">
        <f t="shared" si="1306"/>
        <v>60.376526375099566</v>
      </c>
      <c r="EU2103" s="9">
        <f t="shared" si="1344"/>
        <v>-26</v>
      </c>
      <c r="EW2103">
        <f t="shared" si="1345"/>
        <v>0.34202014332566871</v>
      </c>
      <c r="EX2103">
        <f t="shared" si="1307"/>
        <v>0.87744495470063677</v>
      </c>
      <c r="EZ2103">
        <f t="shared" si="1308"/>
        <v>57.497531468443704</v>
      </c>
      <c r="FB2103" s="9">
        <f t="shared" si="1363"/>
        <v>-39</v>
      </c>
      <c r="FD2103">
        <f t="shared" si="1346"/>
        <v>0.49999999999999994</v>
      </c>
      <c r="FE2103">
        <f t="shared" si="1309"/>
        <v>0.72952540378443875</v>
      </c>
      <c r="FG2103">
        <f t="shared" si="1310"/>
        <v>52.558204488495448</v>
      </c>
      <c r="FI2103" s="9">
        <f t="shared" si="1347"/>
        <v>-50</v>
      </c>
      <c r="FK2103">
        <f t="shared" si="1348"/>
        <v>0.64278760968653925</v>
      </c>
      <c r="FL2103">
        <f t="shared" si="1311"/>
        <v>0.54106877972868928</v>
      </c>
      <c r="FN2103">
        <f t="shared" si="1312"/>
        <v>44.047149731552281</v>
      </c>
      <c r="FP2103" s="9">
        <f t="shared" si="1349"/>
        <v>-50</v>
      </c>
      <c r="FQ2103" s="9">
        <f t="shared" si="1350"/>
        <v>-50</v>
      </c>
      <c r="FR2103">
        <f t="shared" si="1351"/>
        <v>0.76604444311897801</v>
      </c>
      <c r="FS2103">
        <f t="shared" si="1313"/>
        <v>0.37467205459489705</v>
      </c>
      <c r="FT2103">
        <f t="shared" si="1314"/>
        <v>30.045433334054994</v>
      </c>
      <c r="FU2103">
        <f t="shared" si="1352"/>
        <v>30.045433334054994</v>
      </c>
      <c r="FW2103" s="9">
        <f t="shared" si="1353"/>
        <v>-50</v>
      </c>
      <c r="FY2103">
        <f t="shared" si="1354"/>
        <v>0.8660254037844386</v>
      </c>
      <c r="FZ2103">
        <f t="shared" si="1315"/>
        <v>0.19689110867544662</v>
      </c>
      <c r="GB2103">
        <f t="shared" si="1316"/>
        <v>18.871099122201453</v>
      </c>
      <c r="GD2103" s="9">
        <f t="shared" si="1355"/>
        <v>-50</v>
      </c>
      <c r="GF2103">
        <f t="shared" si="1356"/>
        <v>0.93969262078590832</v>
      </c>
      <c r="GG2103">
        <f t="shared" si="1317"/>
        <v>1.3127726050600919E-2</v>
      </c>
      <c r="GI2103">
        <f t="shared" si="1318"/>
        <v>9.1551528315203861</v>
      </c>
      <c r="GK2103" s="9">
        <f t="shared" si="1357"/>
        <v>-50</v>
      </c>
      <c r="GM2103">
        <f t="shared" si="1358"/>
        <v>0.98480775301220802</v>
      </c>
      <c r="GN2103">
        <f t="shared" si="1319"/>
        <v>-0.17103453588734241</v>
      </c>
      <c r="GP2103">
        <f t="shared" si="1320"/>
        <v>6.6333634894346807E-2</v>
      </c>
      <c r="GR2103" s="9">
        <f t="shared" si="1359"/>
        <v>-50</v>
      </c>
      <c r="GT2103">
        <f t="shared" si="1360"/>
        <v>0.98480775301220802</v>
      </c>
      <c r="GU2103">
        <f t="shared" si="1321"/>
        <v>-0.17103453588734241</v>
      </c>
      <c r="GW2103">
        <f t="shared" si="1322"/>
        <v>6.6333634894346807E-2</v>
      </c>
      <c r="GY2103" s="9">
        <f t="shared" si="1361"/>
        <v>-50</v>
      </c>
      <c r="HA2103">
        <f t="shared" si="1362"/>
        <v>1</v>
      </c>
      <c r="HB2103">
        <f t="shared" si="1323"/>
        <v>-0.35</v>
      </c>
      <c r="HD2103">
        <f t="shared" si="1324"/>
        <v>-9.0357571771771745</v>
      </c>
    </row>
    <row r="2104" spans="1:212" x14ac:dyDescent="0.2">
      <c r="A2104">
        <v>-49</v>
      </c>
      <c r="B2104">
        <f t="shared" si="1279"/>
        <v>-49</v>
      </c>
      <c r="C2104">
        <f t="shared" si="1280"/>
        <v>-0.17364817766693033</v>
      </c>
      <c r="D2104">
        <f t="shared" si="1281"/>
        <v>0.99939419993623013</v>
      </c>
      <c r="E2104">
        <f t="shared" si="1325"/>
        <v>-12</v>
      </c>
      <c r="G2104">
        <f t="shared" si="1282"/>
        <v>-114.22554396381631</v>
      </c>
      <c r="M2104">
        <f t="shared" si="1283"/>
        <v>-0.34202014332566871</v>
      </c>
      <c r="N2104">
        <f t="shared" si="1284"/>
        <v>0.99954614586790047</v>
      </c>
      <c r="O2104">
        <f t="shared" si="1326"/>
        <v>-25</v>
      </c>
      <c r="P2104">
        <f t="shared" si="1285"/>
        <v>-130.27443428879607</v>
      </c>
      <c r="Q2104">
        <f t="shared" si="1286"/>
        <v>-130.27443428879607</v>
      </c>
      <c r="R2104">
        <f t="shared" si="1287"/>
        <v>-0.49999999999999994</v>
      </c>
      <c r="S2104">
        <f t="shared" si="1288"/>
        <v>1.0375254037844388</v>
      </c>
      <c r="U2104">
        <f t="shared" si="1327"/>
        <v>-38</v>
      </c>
      <c r="X2104">
        <f t="shared" si="1289"/>
        <v>-130.24602824735697</v>
      </c>
      <c r="Z2104">
        <f t="shared" si="1328"/>
        <v>-0.64278760968653925</v>
      </c>
      <c r="AA2104">
        <f t="shared" si="1290"/>
        <v>0.98652059324146091</v>
      </c>
      <c r="AB2104">
        <f t="shared" si="1329"/>
        <v>-49</v>
      </c>
      <c r="AC2104">
        <f t="shared" si="1330"/>
        <v>-49</v>
      </c>
      <c r="AE2104">
        <f t="shared" si="1291"/>
        <v>-106.48939658400718</v>
      </c>
      <c r="AG2104">
        <f t="shared" si="1331"/>
        <v>-0.76604444311897801</v>
      </c>
      <c r="AH2104">
        <f t="shared" si="1292"/>
        <v>0.90554085367634873</v>
      </c>
      <c r="AJ2104">
        <f t="shared" si="1332"/>
        <v>-49</v>
      </c>
      <c r="AL2104">
        <f t="shared" si="1293"/>
        <v>-63.73844450571525</v>
      </c>
      <c r="AN2104">
        <f t="shared" si="1333"/>
        <v>-0.8660254037844386</v>
      </c>
      <c r="AO2104">
        <f t="shared" si="1294"/>
        <v>0.79704671349806255</v>
      </c>
      <c r="AP2104">
        <f t="shared" si="1295"/>
        <v>-49</v>
      </c>
      <c r="AQ2104">
        <f t="shared" si="1334"/>
        <v>-49</v>
      </c>
      <c r="AS2104">
        <f t="shared" si="1296"/>
        <v>-43.236565180382925</v>
      </c>
      <c r="AU2104">
        <f t="shared" si="1335"/>
        <v>-0.93969262078590832</v>
      </c>
      <c r="AV2104">
        <f t="shared" si="1297"/>
        <v>0.66433471225523544</v>
      </c>
      <c r="AX2104">
        <f t="shared" si="1336"/>
        <v>-49</v>
      </c>
      <c r="AZ2104">
        <f t="shared" si="1298"/>
        <v>-29.228009332420008</v>
      </c>
      <c r="BB2104">
        <f t="shared" si="1337"/>
        <v>-0.98480775301220802</v>
      </c>
      <c r="BC2104">
        <f t="shared" si="1299"/>
        <v>0.51143723695011778</v>
      </c>
      <c r="BE2104">
        <f t="shared" si="1338"/>
        <v>-49</v>
      </c>
      <c r="BG2104">
        <f t="shared" si="1300"/>
        <v>-18.203279959165954</v>
      </c>
      <c r="BI2104">
        <f t="shared" si="1339"/>
        <v>-1</v>
      </c>
      <c r="BJ2104">
        <f t="shared" si="1301"/>
        <v>0.34300000000000008</v>
      </c>
      <c r="BL2104">
        <f t="shared" si="1340"/>
        <v>-49</v>
      </c>
      <c r="BN2104">
        <f t="shared" si="1302"/>
        <v>-8.6663709489892078</v>
      </c>
      <c r="EL2104">
        <v>-49</v>
      </c>
      <c r="EM2104">
        <f t="shared" si="1303"/>
        <v>-12.498380495401477</v>
      </c>
      <c r="EN2104">
        <f t="shared" si="1341"/>
        <v>1.5100000000000011</v>
      </c>
      <c r="EO2104" s="9">
        <f t="shared" si="1342"/>
        <v>-13</v>
      </c>
      <c r="EQ2104">
        <f t="shared" si="1343"/>
        <v>0.17364817766693033</v>
      </c>
      <c r="ER2104">
        <f t="shared" si="1304"/>
        <v>0.96900576884451739</v>
      </c>
      <c r="ES2104">
        <f t="shared" si="1305"/>
        <v>60.376526375099587</v>
      </c>
      <c r="ET2104">
        <f t="shared" si="1306"/>
        <v>60.376526375099566</v>
      </c>
      <c r="EU2104" s="9">
        <f t="shared" si="1344"/>
        <v>-26</v>
      </c>
      <c r="EW2104">
        <f t="shared" si="1345"/>
        <v>0.34202014332566871</v>
      </c>
      <c r="EX2104">
        <f t="shared" si="1307"/>
        <v>0.87744495470063677</v>
      </c>
      <c r="EZ2104">
        <f t="shared" si="1308"/>
        <v>57.497531468443704</v>
      </c>
      <c r="FB2104" s="9">
        <f t="shared" si="1363"/>
        <v>-39</v>
      </c>
      <c r="FD2104">
        <f t="shared" si="1346"/>
        <v>0.49999999999999994</v>
      </c>
      <c r="FE2104">
        <f t="shared" si="1309"/>
        <v>0.72952540378443875</v>
      </c>
      <c r="FG2104">
        <f t="shared" si="1310"/>
        <v>52.558204488495448</v>
      </c>
      <c r="FI2104" s="9">
        <f t="shared" si="1347"/>
        <v>-49</v>
      </c>
      <c r="FK2104">
        <f t="shared" si="1348"/>
        <v>0.64278760968653925</v>
      </c>
      <c r="FL2104">
        <f t="shared" si="1311"/>
        <v>0.54556829299649512</v>
      </c>
      <c r="FN2104">
        <f t="shared" si="1312"/>
        <v>43.399973950846707</v>
      </c>
      <c r="FP2104" s="9">
        <f t="shared" si="1349"/>
        <v>-49</v>
      </c>
      <c r="FQ2104" s="9">
        <f t="shared" si="1350"/>
        <v>-49</v>
      </c>
      <c r="FR2104">
        <f t="shared" si="1351"/>
        <v>0.76604444311897801</v>
      </c>
      <c r="FS2104">
        <f t="shared" si="1313"/>
        <v>0.38003436569672994</v>
      </c>
      <c r="FT2104">
        <f t="shared" si="1314"/>
        <v>29.637953020357504</v>
      </c>
      <c r="FU2104">
        <f t="shared" si="1352"/>
        <v>29.637953020357504</v>
      </c>
      <c r="FW2104" s="9">
        <f t="shared" si="1353"/>
        <v>-49</v>
      </c>
      <c r="FY2104">
        <f t="shared" si="1354"/>
        <v>0.8660254037844386</v>
      </c>
      <c r="FZ2104">
        <f t="shared" si="1315"/>
        <v>0.20295328650193767</v>
      </c>
      <c r="GB2104">
        <f t="shared" si="1316"/>
        <v>18.667056673332709</v>
      </c>
      <c r="GD2104" s="9">
        <f t="shared" si="1355"/>
        <v>-49</v>
      </c>
      <c r="GF2104">
        <f t="shared" si="1356"/>
        <v>0.93969262078590832</v>
      </c>
      <c r="GG2104">
        <f t="shared" si="1317"/>
        <v>1.9705574396102266E-2</v>
      </c>
      <c r="GI2104">
        <f t="shared" si="1318"/>
        <v>9.1387338798034037</v>
      </c>
      <c r="GK2104" s="9">
        <f t="shared" si="1357"/>
        <v>-49</v>
      </c>
      <c r="GM2104">
        <f t="shared" si="1358"/>
        <v>0.98480775301220802</v>
      </c>
      <c r="GN2104">
        <f t="shared" si="1319"/>
        <v>-0.16414088161625695</v>
      </c>
      <c r="GP2104">
        <f t="shared" si="1320"/>
        <v>0.23632657883326502</v>
      </c>
      <c r="GR2104" s="9">
        <f t="shared" si="1359"/>
        <v>-49</v>
      </c>
      <c r="GT2104">
        <f t="shared" si="1360"/>
        <v>0.98480775301220802</v>
      </c>
      <c r="GU2104">
        <f t="shared" si="1321"/>
        <v>-0.16414088161625695</v>
      </c>
      <c r="GW2104">
        <f t="shared" si="1322"/>
        <v>0.23632657883326502</v>
      </c>
      <c r="GY2104" s="9">
        <f t="shared" si="1361"/>
        <v>-49</v>
      </c>
      <c r="HA2104">
        <f t="shared" si="1362"/>
        <v>1</v>
      </c>
      <c r="HB2104">
        <f t="shared" si="1323"/>
        <v>-0.34299999999999997</v>
      </c>
      <c r="HD2104">
        <f t="shared" si="1324"/>
        <v>-8.6663709489891971</v>
      </c>
    </row>
    <row r="2105" spans="1:212" x14ac:dyDescent="0.2">
      <c r="A2105">
        <v>-48</v>
      </c>
      <c r="B2105">
        <f t="shared" si="1279"/>
        <v>-48</v>
      </c>
      <c r="C2105">
        <f t="shared" si="1280"/>
        <v>-0.17364817766693033</v>
      </c>
      <c r="D2105">
        <f t="shared" si="1281"/>
        <v>0.99939419993623013</v>
      </c>
      <c r="E2105">
        <f t="shared" si="1325"/>
        <v>-12</v>
      </c>
      <c r="G2105">
        <f t="shared" si="1282"/>
        <v>-114.22554396381631</v>
      </c>
      <c r="M2105">
        <f t="shared" si="1283"/>
        <v>-0.34202014332566871</v>
      </c>
      <c r="N2105">
        <f t="shared" si="1284"/>
        <v>0.99954614586790047</v>
      </c>
      <c r="O2105">
        <f t="shared" si="1326"/>
        <v>-25</v>
      </c>
      <c r="P2105">
        <f t="shared" si="1285"/>
        <v>-130.27443428879607</v>
      </c>
      <c r="Q2105">
        <f t="shared" si="1286"/>
        <v>-130.27443428879607</v>
      </c>
      <c r="R2105">
        <f t="shared" si="1287"/>
        <v>-0.49999999999999994</v>
      </c>
      <c r="S2105">
        <f t="shared" si="1288"/>
        <v>1.0340254037844387</v>
      </c>
      <c r="U2105">
        <f t="shared" si="1327"/>
        <v>-38</v>
      </c>
      <c r="X2105">
        <f t="shared" si="1289"/>
        <v>-130.24602824735697</v>
      </c>
      <c r="Z2105">
        <f t="shared" si="1328"/>
        <v>-0.64278760968653925</v>
      </c>
      <c r="AA2105">
        <f t="shared" si="1290"/>
        <v>0.98202107997365518</v>
      </c>
      <c r="AB2105">
        <f t="shared" si="1329"/>
        <v>-48</v>
      </c>
      <c r="AC2105">
        <f t="shared" si="1330"/>
        <v>-48</v>
      </c>
      <c r="AE2105">
        <f t="shared" si="1291"/>
        <v>-100.90343032246165</v>
      </c>
      <c r="AG2105">
        <f t="shared" si="1331"/>
        <v>-0.76604444311897801</v>
      </c>
      <c r="AH2105">
        <f t="shared" si="1292"/>
        <v>0.90017854257451591</v>
      </c>
      <c r="AJ2105">
        <f t="shared" si="1332"/>
        <v>-48</v>
      </c>
      <c r="AL2105">
        <f t="shared" si="1293"/>
        <v>-61.638233848285033</v>
      </c>
      <c r="AN2105">
        <f t="shared" si="1333"/>
        <v>-0.8660254037844386</v>
      </c>
      <c r="AO2105">
        <f t="shared" si="1294"/>
        <v>0.79098453567157145</v>
      </c>
      <c r="AP2105">
        <f t="shared" si="1295"/>
        <v>-48</v>
      </c>
      <c r="AQ2105">
        <f t="shared" si="1334"/>
        <v>-48</v>
      </c>
      <c r="AS2105">
        <f t="shared" si="1296"/>
        <v>-41.930353963312378</v>
      </c>
      <c r="AU2105">
        <f t="shared" si="1335"/>
        <v>-0.93969262078590832</v>
      </c>
      <c r="AV2105">
        <f t="shared" si="1297"/>
        <v>0.65775686390973398</v>
      </c>
      <c r="AX2105">
        <f t="shared" si="1336"/>
        <v>-48</v>
      </c>
      <c r="AZ2105">
        <f t="shared" si="1298"/>
        <v>-28.347005833890947</v>
      </c>
      <c r="BB2105">
        <f t="shared" si="1337"/>
        <v>-0.98480775301220802</v>
      </c>
      <c r="BC2105">
        <f t="shared" si="1299"/>
        <v>0.50454358267903232</v>
      </c>
      <c r="BE2105">
        <f t="shared" si="1338"/>
        <v>-48</v>
      </c>
      <c r="BG2105">
        <f t="shared" si="1300"/>
        <v>-17.613521571534463</v>
      </c>
      <c r="BI2105">
        <f t="shared" si="1339"/>
        <v>-1</v>
      </c>
      <c r="BJ2105">
        <f t="shared" si="1301"/>
        <v>0.33600000000000008</v>
      </c>
      <c r="BL2105">
        <f t="shared" si="1340"/>
        <v>-48</v>
      </c>
      <c r="BN2105">
        <f t="shared" si="1302"/>
        <v>-8.3054306223811576</v>
      </c>
      <c r="EL2105">
        <v>-48</v>
      </c>
      <c r="EM2105">
        <f t="shared" si="1303"/>
        <v>-12.498380496486092</v>
      </c>
      <c r="EN2105">
        <f t="shared" si="1341"/>
        <v>1.5200000000000011</v>
      </c>
      <c r="EO2105" s="9">
        <f t="shared" si="1342"/>
        <v>-13</v>
      </c>
      <c r="EQ2105">
        <f t="shared" si="1343"/>
        <v>0.17364817766693033</v>
      </c>
      <c r="ER2105">
        <f t="shared" si="1304"/>
        <v>0.96900576884451739</v>
      </c>
      <c r="ES2105">
        <f t="shared" si="1305"/>
        <v>60.376526375099587</v>
      </c>
      <c r="ET2105">
        <f t="shared" si="1306"/>
        <v>60.376526375099566</v>
      </c>
      <c r="EU2105" s="9">
        <f t="shared" si="1344"/>
        <v>-26</v>
      </c>
      <c r="EW2105">
        <f t="shared" si="1345"/>
        <v>0.34202014332566871</v>
      </c>
      <c r="EX2105">
        <f t="shared" si="1307"/>
        <v>0.87744495470063677</v>
      </c>
      <c r="EZ2105">
        <f t="shared" si="1308"/>
        <v>57.497531468443704</v>
      </c>
      <c r="FB2105" s="9">
        <f t="shared" si="1363"/>
        <v>-39</v>
      </c>
      <c r="FD2105">
        <f t="shared" si="1346"/>
        <v>0.49999999999999994</v>
      </c>
      <c r="FE2105">
        <f t="shared" si="1309"/>
        <v>0.72952540378443875</v>
      </c>
      <c r="FG2105">
        <f t="shared" si="1310"/>
        <v>52.558204488495448</v>
      </c>
      <c r="FI2105" s="9">
        <f t="shared" si="1347"/>
        <v>-48</v>
      </c>
      <c r="FK2105">
        <f t="shared" si="1348"/>
        <v>0.64278760968653925</v>
      </c>
      <c r="FL2105">
        <f t="shared" si="1311"/>
        <v>0.55006780626430085</v>
      </c>
      <c r="FN2105">
        <f t="shared" si="1312"/>
        <v>42.745153828996209</v>
      </c>
      <c r="FP2105" s="9">
        <f t="shared" si="1349"/>
        <v>-48</v>
      </c>
      <c r="FQ2105" s="9">
        <f t="shared" si="1350"/>
        <v>-48</v>
      </c>
      <c r="FR2105">
        <f t="shared" si="1351"/>
        <v>0.76604444311897801</v>
      </c>
      <c r="FS2105">
        <f t="shared" si="1313"/>
        <v>0.38539667679856277</v>
      </c>
      <c r="FT2105">
        <f t="shared" si="1314"/>
        <v>29.223696721303824</v>
      </c>
      <c r="FU2105">
        <f t="shared" si="1352"/>
        <v>29.223696721303824</v>
      </c>
      <c r="FW2105" s="9">
        <f t="shared" si="1353"/>
        <v>-48</v>
      </c>
      <c r="FY2105">
        <f t="shared" si="1354"/>
        <v>0.8660254037844386</v>
      </c>
      <c r="FZ2105">
        <f t="shared" si="1315"/>
        <v>0.20901546432842877</v>
      </c>
      <c r="GB2105">
        <f t="shared" si="1316"/>
        <v>18.45655716301173</v>
      </c>
      <c r="GD2105" s="9">
        <f t="shared" si="1355"/>
        <v>-48</v>
      </c>
      <c r="GF2105">
        <f t="shared" si="1356"/>
        <v>0.93969262078590832</v>
      </c>
      <c r="GG2105">
        <f t="shared" si="1317"/>
        <v>2.6283422741603613E-2</v>
      </c>
      <c r="GI2105">
        <f t="shared" si="1318"/>
        <v>9.1157331751555173</v>
      </c>
      <c r="GK2105" s="9">
        <f t="shared" si="1357"/>
        <v>-48</v>
      </c>
      <c r="GM2105">
        <f t="shared" si="1358"/>
        <v>0.98480775301220802</v>
      </c>
      <c r="GN2105">
        <f t="shared" si="1319"/>
        <v>-0.15724722734517149</v>
      </c>
      <c r="GP2105">
        <f t="shared" si="1320"/>
        <v>0.39913748644054131</v>
      </c>
      <c r="GR2105" s="9">
        <f t="shared" si="1359"/>
        <v>-48</v>
      </c>
      <c r="GT2105">
        <f t="shared" si="1360"/>
        <v>0.98480775301220802</v>
      </c>
      <c r="GU2105">
        <f t="shared" si="1321"/>
        <v>-0.15724722734517149</v>
      </c>
      <c r="GW2105">
        <f t="shared" si="1322"/>
        <v>0.39913748644054131</v>
      </c>
      <c r="GY2105" s="9">
        <f t="shared" si="1361"/>
        <v>-48</v>
      </c>
      <c r="HA2105">
        <f t="shared" si="1362"/>
        <v>1</v>
      </c>
      <c r="HB2105">
        <f t="shared" si="1323"/>
        <v>-0.33599999999999997</v>
      </c>
      <c r="HD2105">
        <f t="shared" si="1324"/>
        <v>-8.3054306223811594</v>
      </c>
    </row>
    <row r="2106" spans="1:212" x14ac:dyDescent="0.2">
      <c r="A2106">
        <v>-47</v>
      </c>
      <c r="B2106">
        <f t="shared" si="1279"/>
        <v>-47</v>
      </c>
      <c r="C2106">
        <f t="shared" si="1280"/>
        <v>-0.17364817766693033</v>
      </c>
      <c r="D2106">
        <f t="shared" si="1281"/>
        <v>0.99939419993623013</v>
      </c>
      <c r="E2106">
        <f t="shared" si="1325"/>
        <v>-12</v>
      </c>
      <c r="G2106">
        <f t="shared" si="1282"/>
        <v>-114.22554396381631</v>
      </c>
      <c r="M2106">
        <f t="shared" si="1283"/>
        <v>-0.34202014332566871</v>
      </c>
      <c r="N2106">
        <f t="shared" si="1284"/>
        <v>0.99954614586790047</v>
      </c>
      <c r="O2106">
        <f t="shared" si="1326"/>
        <v>-25</v>
      </c>
      <c r="P2106">
        <f t="shared" si="1285"/>
        <v>-130.27443428879607</v>
      </c>
      <c r="Q2106">
        <f t="shared" si="1286"/>
        <v>-130.27443428879607</v>
      </c>
      <c r="R2106">
        <f t="shared" si="1287"/>
        <v>-0.49999999999999994</v>
      </c>
      <c r="S2106">
        <f t="shared" si="1288"/>
        <v>1.0305254037844387</v>
      </c>
      <c r="U2106">
        <f t="shared" si="1327"/>
        <v>-38</v>
      </c>
      <c r="X2106">
        <f t="shared" si="1289"/>
        <v>-130.24602824735697</v>
      </c>
      <c r="Z2106">
        <f t="shared" si="1328"/>
        <v>-0.64278760968653925</v>
      </c>
      <c r="AA2106">
        <f t="shared" si="1290"/>
        <v>0.97752156670584944</v>
      </c>
      <c r="AB2106">
        <f t="shared" si="1329"/>
        <v>-47</v>
      </c>
      <c r="AC2106">
        <f t="shared" si="1330"/>
        <v>-47</v>
      </c>
      <c r="AE2106">
        <f t="shared" si="1291"/>
        <v>-95.999752597994274</v>
      </c>
      <c r="AG2106">
        <f t="shared" si="1331"/>
        <v>-0.76604444311897801</v>
      </c>
      <c r="AH2106">
        <f t="shared" si="1292"/>
        <v>0.89481623147268308</v>
      </c>
      <c r="AJ2106">
        <f t="shared" si="1332"/>
        <v>-47</v>
      </c>
      <c r="AL2106">
        <f t="shared" si="1293"/>
        <v>-59.602990213841856</v>
      </c>
      <c r="AN2106">
        <f t="shared" si="1333"/>
        <v>-0.8660254037844386</v>
      </c>
      <c r="AO2106">
        <f t="shared" si="1294"/>
        <v>0.78492235784508035</v>
      </c>
      <c r="AP2106">
        <f t="shared" si="1295"/>
        <v>-47</v>
      </c>
      <c r="AQ2106">
        <f t="shared" si="1334"/>
        <v>-47</v>
      </c>
      <c r="AS2106">
        <f t="shared" si="1296"/>
        <v>-40.650616958899498</v>
      </c>
      <c r="AU2106">
        <f t="shared" si="1335"/>
        <v>-0.93969262078590832</v>
      </c>
      <c r="AV2106">
        <f t="shared" si="1297"/>
        <v>0.65117901556423274</v>
      </c>
      <c r="AX2106">
        <f t="shared" si="1336"/>
        <v>-47</v>
      </c>
      <c r="AZ2106">
        <f t="shared" si="1298"/>
        <v>-27.481395940433575</v>
      </c>
      <c r="BB2106">
        <f t="shared" si="1337"/>
        <v>-0.98480775301220802</v>
      </c>
      <c r="BC2106">
        <f t="shared" si="1299"/>
        <v>0.49764992840794686</v>
      </c>
      <c r="BE2106">
        <f t="shared" si="1338"/>
        <v>-47</v>
      </c>
      <c r="BG2106">
        <f t="shared" si="1300"/>
        <v>-17.034474748100703</v>
      </c>
      <c r="BI2106">
        <f t="shared" si="1339"/>
        <v>-1</v>
      </c>
      <c r="BJ2106">
        <f t="shared" si="1301"/>
        <v>0.32900000000000007</v>
      </c>
      <c r="BL2106">
        <f t="shared" si="1340"/>
        <v>-47</v>
      </c>
      <c r="BN2106">
        <f t="shared" si="1302"/>
        <v>-7.9528684055669236</v>
      </c>
      <c r="EL2106">
        <v>-47</v>
      </c>
      <c r="EM2106">
        <f t="shared" si="1303"/>
        <v>-12.498380497428954</v>
      </c>
      <c r="EN2106">
        <f t="shared" si="1341"/>
        <v>1.5300000000000011</v>
      </c>
      <c r="EO2106" s="9">
        <f t="shared" si="1342"/>
        <v>-13</v>
      </c>
      <c r="EQ2106">
        <f t="shared" si="1343"/>
        <v>0.17364817766693033</v>
      </c>
      <c r="ER2106">
        <f t="shared" si="1304"/>
        <v>0.96900576884451739</v>
      </c>
      <c r="ES2106">
        <f t="shared" si="1305"/>
        <v>60.376526375099587</v>
      </c>
      <c r="ET2106">
        <f t="shared" si="1306"/>
        <v>60.376526375099566</v>
      </c>
      <c r="EU2106" s="9">
        <f t="shared" si="1344"/>
        <v>-26</v>
      </c>
      <c r="EW2106">
        <f t="shared" si="1345"/>
        <v>0.34202014332566871</v>
      </c>
      <c r="EX2106">
        <f t="shared" si="1307"/>
        <v>0.87744495470063677</v>
      </c>
      <c r="EZ2106">
        <f t="shared" si="1308"/>
        <v>57.497531468443704</v>
      </c>
      <c r="FB2106" s="9">
        <f t="shared" si="1363"/>
        <v>-39</v>
      </c>
      <c r="FD2106">
        <f t="shared" si="1346"/>
        <v>0.49999999999999994</v>
      </c>
      <c r="FE2106">
        <f t="shared" si="1309"/>
        <v>0.72952540378443875</v>
      </c>
      <c r="FG2106">
        <f t="shared" si="1310"/>
        <v>52.558204488495448</v>
      </c>
      <c r="FI2106" s="9">
        <f t="shared" si="1347"/>
        <v>-47</v>
      </c>
      <c r="FK2106">
        <f t="shared" si="1348"/>
        <v>0.64278760968653925</v>
      </c>
      <c r="FL2106">
        <f t="shared" si="1311"/>
        <v>0.55456731953210658</v>
      </c>
      <c r="FN2106">
        <f t="shared" si="1312"/>
        <v>42.082608166573237</v>
      </c>
      <c r="FP2106" s="9">
        <f t="shared" si="1349"/>
        <v>-47</v>
      </c>
      <c r="FQ2106" s="9">
        <f t="shared" si="1350"/>
        <v>-47</v>
      </c>
      <c r="FR2106">
        <f t="shared" si="1351"/>
        <v>0.76604444311897801</v>
      </c>
      <c r="FS2106">
        <f t="shared" si="1313"/>
        <v>0.39075898790039559</v>
      </c>
      <c r="FT2106">
        <f t="shared" si="1314"/>
        <v>28.802615380651968</v>
      </c>
      <c r="FU2106">
        <f t="shared" si="1352"/>
        <v>28.802615380651968</v>
      </c>
      <c r="FW2106" s="9">
        <f t="shared" si="1353"/>
        <v>-47</v>
      </c>
      <c r="FY2106">
        <f t="shared" si="1354"/>
        <v>0.8660254037844386</v>
      </c>
      <c r="FZ2106">
        <f t="shared" si="1315"/>
        <v>0.21507764215491981</v>
      </c>
      <c r="GB2106">
        <f t="shared" si="1316"/>
        <v>18.239575279583796</v>
      </c>
      <c r="GD2106" s="9">
        <f t="shared" si="1355"/>
        <v>-47</v>
      </c>
      <c r="GF2106">
        <f t="shared" si="1356"/>
        <v>0.93969262078590832</v>
      </c>
      <c r="GG2106">
        <f t="shared" si="1317"/>
        <v>3.286127108710496E-2</v>
      </c>
      <c r="GI2106">
        <f t="shared" si="1318"/>
        <v>9.08614772860067</v>
      </c>
      <c r="GK2106" s="9">
        <f t="shared" si="1357"/>
        <v>-47</v>
      </c>
      <c r="GM2106">
        <f t="shared" si="1358"/>
        <v>0.98480775301220802</v>
      </c>
      <c r="GN2106">
        <f t="shared" si="1319"/>
        <v>-0.15035357307408603</v>
      </c>
      <c r="GP2106">
        <f t="shared" si="1320"/>
        <v>0.55479081831556087</v>
      </c>
      <c r="GR2106" s="9">
        <f t="shared" si="1359"/>
        <v>-47</v>
      </c>
      <c r="GT2106">
        <f t="shared" si="1360"/>
        <v>0.98480775301220802</v>
      </c>
      <c r="GU2106">
        <f t="shared" si="1321"/>
        <v>-0.15035357307408603</v>
      </c>
      <c r="GW2106">
        <f t="shared" si="1322"/>
        <v>0.55479081831556087</v>
      </c>
      <c r="GY2106" s="9">
        <f t="shared" si="1361"/>
        <v>-47</v>
      </c>
      <c r="HA2106">
        <f t="shared" si="1362"/>
        <v>1</v>
      </c>
      <c r="HB2106">
        <f t="shared" si="1323"/>
        <v>-0.32899999999999996</v>
      </c>
      <c r="HD2106">
        <f t="shared" si="1324"/>
        <v>-7.9528684055669272</v>
      </c>
    </row>
    <row r="2107" spans="1:212" x14ac:dyDescent="0.2">
      <c r="A2107">
        <v>-46</v>
      </c>
      <c r="B2107">
        <f t="shared" si="1279"/>
        <v>-46</v>
      </c>
      <c r="C2107">
        <f t="shared" si="1280"/>
        <v>-0.17364817766693033</v>
      </c>
      <c r="D2107">
        <f t="shared" si="1281"/>
        <v>0.99939419993623013</v>
      </c>
      <c r="E2107">
        <f t="shared" si="1325"/>
        <v>-12</v>
      </c>
      <c r="G2107">
        <f t="shared" si="1282"/>
        <v>-114.22554396381631</v>
      </c>
      <c r="M2107">
        <f t="shared" si="1283"/>
        <v>-0.34202014332566871</v>
      </c>
      <c r="N2107">
        <f t="shared" si="1284"/>
        <v>0.99954614586790047</v>
      </c>
      <c r="O2107">
        <f t="shared" si="1326"/>
        <v>-25</v>
      </c>
      <c r="P2107">
        <f t="shared" si="1285"/>
        <v>-130.27443428879607</v>
      </c>
      <c r="Q2107">
        <f t="shared" si="1286"/>
        <v>-130.27443428879607</v>
      </c>
      <c r="R2107">
        <f t="shared" si="1287"/>
        <v>-0.49999999999999994</v>
      </c>
      <c r="S2107">
        <f t="shared" si="1288"/>
        <v>1.0270254037844386</v>
      </c>
      <c r="U2107">
        <f t="shared" si="1327"/>
        <v>-38</v>
      </c>
      <c r="X2107">
        <f t="shared" si="1289"/>
        <v>-130.24602824735697</v>
      </c>
      <c r="Z2107">
        <f t="shared" si="1328"/>
        <v>-0.64278760968653925</v>
      </c>
      <c r="AA2107">
        <f t="shared" si="1290"/>
        <v>0.9730220534380436</v>
      </c>
      <c r="AB2107">
        <f t="shared" si="1329"/>
        <v>-46</v>
      </c>
      <c r="AC2107">
        <f t="shared" si="1330"/>
        <v>-46</v>
      </c>
      <c r="AE2107">
        <f t="shared" si="1291"/>
        <v>-91.582236242370271</v>
      </c>
      <c r="AG2107">
        <f t="shared" si="1331"/>
        <v>-0.76604444311897801</v>
      </c>
      <c r="AH2107">
        <f t="shared" si="1292"/>
        <v>0.88945392037085025</v>
      </c>
      <c r="AJ2107">
        <f t="shared" si="1332"/>
        <v>-46</v>
      </c>
      <c r="AL2107">
        <f t="shared" si="1293"/>
        <v>-57.628059299245756</v>
      </c>
      <c r="AN2107">
        <f t="shared" si="1333"/>
        <v>-0.8660254037844386</v>
      </c>
      <c r="AO2107">
        <f t="shared" si="1294"/>
        <v>0.77886018001858937</v>
      </c>
      <c r="AP2107">
        <f t="shared" si="1295"/>
        <v>-46</v>
      </c>
      <c r="AQ2107">
        <f t="shared" si="1334"/>
        <v>-46</v>
      </c>
      <c r="AS2107">
        <f t="shared" si="1296"/>
        <v>-39.396371760283387</v>
      </c>
      <c r="AU2107">
        <f t="shared" si="1335"/>
        <v>-0.93969262078590832</v>
      </c>
      <c r="AV2107">
        <f t="shared" si="1297"/>
        <v>0.64460116721873129</v>
      </c>
      <c r="AX2107">
        <f t="shared" si="1336"/>
        <v>-46</v>
      </c>
      <c r="AZ2107">
        <f t="shared" si="1298"/>
        <v>-26.630835714167755</v>
      </c>
      <c r="BB2107">
        <f t="shared" si="1337"/>
        <v>-0.98480775301220802</v>
      </c>
      <c r="BC2107">
        <f t="shared" si="1299"/>
        <v>0.4907562741368614</v>
      </c>
      <c r="BE2107">
        <f t="shared" si="1338"/>
        <v>-46</v>
      </c>
      <c r="BG2107">
        <f t="shared" si="1300"/>
        <v>-16.465992267303506</v>
      </c>
      <c r="BI2107">
        <f t="shared" si="1339"/>
        <v>-1</v>
      </c>
      <c r="BJ2107">
        <f t="shared" si="1301"/>
        <v>0.32200000000000006</v>
      </c>
      <c r="BL2107">
        <f t="shared" si="1340"/>
        <v>-46</v>
      </c>
      <c r="BN2107">
        <f t="shared" si="1302"/>
        <v>-7.6086187790364663</v>
      </c>
      <c r="EL2107">
        <v>-46</v>
      </c>
      <c r="EM2107">
        <f t="shared" si="1303"/>
        <v>-12.498380498248695</v>
      </c>
      <c r="EN2107">
        <f t="shared" si="1341"/>
        <v>1.5400000000000011</v>
      </c>
      <c r="EO2107" s="9">
        <f t="shared" si="1342"/>
        <v>-13</v>
      </c>
      <c r="EQ2107">
        <f t="shared" si="1343"/>
        <v>0.17364817766693033</v>
      </c>
      <c r="ER2107">
        <f t="shared" si="1304"/>
        <v>0.96900576884451739</v>
      </c>
      <c r="ES2107">
        <f t="shared" si="1305"/>
        <v>60.376526375099587</v>
      </c>
      <c r="ET2107">
        <f t="shared" si="1306"/>
        <v>60.376526375099566</v>
      </c>
      <c r="EU2107" s="9">
        <f t="shared" si="1344"/>
        <v>-26</v>
      </c>
      <c r="EW2107">
        <f t="shared" si="1345"/>
        <v>0.34202014332566871</v>
      </c>
      <c r="EX2107">
        <f t="shared" si="1307"/>
        <v>0.87744495470063677</v>
      </c>
      <c r="EZ2107">
        <f t="shared" si="1308"/>
        <v>57.497531468443704</v>
      </c>
      <c r="FB2107" s="9">
        <f t="shared" si="1363"/>
        <v>-39</v>
      </c>
      <c r="FD2107">
        <f t="shared" si="1346"/>
        <v>0.49999999999999994</v>
      </c>
      <c r="FE2107">
        <f t="shared" si="1309"/>
        <v>0.72952540378443875</v>
      </c>
      <c r="FG2107">
        <f t="shared" si="1310"/>
        <v>52.558204488495448</v>
      </c>
      <c r="FI2107" s="9">
        <f t="shared" si="1347"/>
        <v>-46</v>
      </c>
      <c r="FK2107">
        <f t="shared" si="1348"/>
        <v>0.64278760968653925</v>
      </c>
      <c r="FL2107">
        <f t="shared" si="1311"/>
        <v>0.55906683279991243</v>
      </c>
      <c r="FN2107">
        <f t="shared" si="1312"/>
        <v>41.412253631418444</v>
      </c>
      <c r="FP2107" s="9">
        <f t="shared" si="1349"/>
        <v>-46</v>
      </c>
      <c r="FQ2107" s="9">
        <f t="shared" si="1350"/>
        <v>-46</v>
      </c>
      <c r="FR2107">
        <f t="shared" si="1351"/>
        <v>0.76604444311897801</v>
      </c>
      <c r="FS2107">
        <f t="shared" si="1313"/>
        <v>0.39612129900222848</v>
      </c>
      <c r="FT2107">
        <f t="shared" si="1314"/>
        <v>28.374658647406029</v>
      </c>
      <c r="FU2107">
        <f t="shared" si="1352"/>
        <v>28.374658647406029</v>
      </c>
      <c r="FW2107" s="9">
        <f t="shared" si="1353"/>
        <v>-46</v>
      </c>
      <c r="FY2107">
        <f t="shared" si="1354"/>
        <v>0.8660254037844386</v>
      </c>
      <c r="FZ2107">
        <f t="shared" si="1315"/>
        <v>0.22113981998141086</v>
      </c>
      <c r="GB2107">
        <f t="shared" si="1316"/>
        <v>18.016084793251139</v>
      </c>
      <c r="GD2107" s="9">
        <f t="shared" si="1355"/>
        <v>-46</v>
      </c>
      <c r="GF2107">
        <f t="shared" si="1356"/>
        <v>0.93969262078590832</v>
      </c>
      <c r="GG2107">
        <f t="shared" si="1317"/>
        <v>3.9439119432606362E-2</v>
      </c>
      <c r="GI2107">
        <f t="shared" si="1318"/>
        <v>9.0499736928037944</v>
      </c>
      <c r="GK2107" s="9">
        <f t="shared" si="1357"/>
        <v>-46</v>
      </c>
      <c r="GM2107">
        <f t="shared" si="1358"/>
        <v>0.98480775301220802</v>
      </c>
      <c r="GN2107">
        <f t="shared" si="1319"/>
        <v>-0.14345991880300057</v>
      </c>
      <c r="GP2107">
        <f t="shared" si="1320"/>
        <v>0.70330985595221918</v>
      </c>
      <c r="GR2107" s="9">
        <f t="shared" si="1359"/>
        <v>-46</v>
      </c>
      <c r="GT2107">
        <f t="shared" si="1360"/>
        <v>0.98480775301220802</v>
      </c>
      <c r="GU2107">
        <f t="shared" si="1321"/>
        <v>-0.14345991880300057</v>
      </c>
      <c r="GW2107">
        <f t="shared" si="1322"/>
        <v>0.70330985595221918</v>
      </c>
      <c r="GY2107" s="9">
        <f t="shared" si="1361"/>
        <v>-46</v>
      </c>
      <c r="HA2107">
        <f t="shared" si="1362"/>
        <v>1</v>
      </c>
      <c r="HB2107">
        <f t="shared" si="1323"/>
        <v>-0.32199999999999995</v>
      </c>
      <c r="HD2107">
        <f t="shared" si="1324"/>
        <v>-7.6086187790364672</v>
      </c>
    </row>
    <row r="2108" spans="1:212" x14ac:dyDescent="0.2">
      <c r="A2108">
        <v>-45</v>
      </c>
      <c r="B2108">
        <f t="shared" si="1279"/>
        <v>-45</v>
      </c>
      <c r="C2108">
        <f t="shared" si="1280"/>
        <v>-0.17364817766693033</v>
      </c>
      <c r="D2108">
        <f t="shared" si="1281"/>
        <v>0.99939419993623013</v>
      </c>
      <c r="E2108">
        <f t="shared" si="1325"/>
        <v>-12</v>
      </c>
      <c r="G2108">
        <f t="shared" si="1282"/>
        <v>-114.22554396381631</v>
      </c>
      <c r="M2108">
        <f t="shared" si="1283"/>
        <v>-0.34202014332566871</v>
      </c>
      <c r="N2108">
        <f t="shared" si="1284"/>
        <v>0.99954614586790047</v>
      </c>
      <c r="O2108">
        <f t="shared" si="1326"/>
        <v>-25</v>
      </c>
      <c r="P2108">
        <f t="shared" si="1285"/>
        <v>-130.27443428879607</v>
      </c>
      <c r="Q2108">
        <f t="shared" si="1286"/>
        <v>-130.27443428879607</v>
      </c>
      <c r="R2108">
        <f t="shared" si="1287"/>
        <v>-0.49999999999999994</v>
      </c>
      <c r="S2108">
        <f t="shared" si="1288"/>
        <v>1.0235254037844386</v>
      </c>
      <c r="U2108">
        <f t="shared" si="1327"/>
        <v>-38</v>
      </c>
      <c r="X2108">
        <f t="shared" si="1289"/>
        <v>-130.24602824735697</v>
      </c>
      <c r="Z2108">
        <f t="shared" si="1328"/>
        <v>-0.64278760968653925</v>
      </c>
      <c r="AA2108">
        <f t="shared" si="1290"/>
        <v>0.96852254017023787</v>
      </c>
      <c r="AB2108">
        <f t="shared" si="1329"/>
        <v>-45</v>
      </c>
      <c r="AC2108">
        <f t="shared" si="1330"/>
        <v>-45</v>
      </c>
      <c r="AE2108">
        <f t="shared" si="1291"/>
        <v>-87.534298797847299</v>
      </c>
      <c r="AG2108">
        <f t="shared" si="1331"/>
        <v>-0.76604444311897801</v>
      </c>
      <c r="AH2108">
        <f t="shared" si="1292"/>
        <v>0.88409160926901742</v>
      </c>
      <c r="AJ2108">
        <f t="shared" si="1332"/>
        <v>-45</v>
      </c>
      <c r="AL2108">
        <f t="shared" si="1293"/>
        <v>-55.709340613575378</v>
      </c>
      <c r="AN2108">
        <f t="shared" si="1333"/>
        <v>-0.8660254037844386</v>
      </c>
      <c r="AO2108">
        <f t="shared" si="1294"/>
        <v>0.77279800219209827</v>
      </c>
      <c r="AP2108">
        <f t="shared" si="1295"/>
        <v>-45</v>
      </c>
      <c r="AQ2108">
        <f t="shared" si="1334"/>
        <v>-45</v>
      </c>
      <c r="AS2108">
        <f t="shared" si="1296"/>
        <v>-38.166702148713249</v>
      </c>
      <c r="AU2108">
        <f t="shared" si="1335"/>
        <v>-0.93969262078590832</v>
      </c>
      <c r="AV2108">
        <f t="shared" si="1297"/>
        <v>0.63802331887322994</v>
      </c>
      <c r="AX2108">
        <f t="shared" si="1336"/>
        <v>-45</v>
      </c>
      <c r="AZ2108">
        <f t="shared" si="1298"/>
        <v>-25.794997107127603</v>
      </c>
      <c r="BB2108">
        <f t="shared" si="1337"/>
        <v>-0.98480775301220802</v>
      </c>
      <c r="BC2108">
        <f t="shared" si="1299"/>
        <v>0.48386261986577594</v>
      </c>
      <c r="BE2108">
        <f t="shared" si="1338"/>
        <v>-45</v>
      </c>
      <c r="BG2108">
        <f t="shared" si="1300"/>
        <v>-15.907932206707041</v>
      </c>
      <c r="BI2108">
        <f t="shared" si="1339"/>
        <v>-1</v>
      </c>
      <c r="BJ2108">
        <f t="shared" si="1301"/>
        <v>0.31500000000000006</v>
      </c>
      <c r="BL2108">
        <f t="shared" si="1340"/>
        <v>-45</v>
      </c>
      <c r="BN2108">
        <f t="shared" si="1302"/>
        <v>-7.272618425679358</v>
      </c>
      <c r="EL2108">
        <v>-45</v>
      </c>
      <c r="EM2108">
        <f t="shared" si="1303"/>
        <v>-12.498380498961298</v>
      </c>
      <c r="EN2108">
        <f t="shared" si="1341"/>
        <v>1.5500000000000012</v>
      </c>
      <c r="EO2108" s="9">
        <f t="shared" si="1342"/>
        <v>-13</v>
      </c>
      <c r="EQ2108">
        <f t="shared" si="1343"/>
        <v>0.17364817766693033</v>
      </c>
      <c r="ER2108">
        <f t="shared" si="1304"/>
        <v>0.96900576884451739</v>
      </c>
      <c r="ES2108">
        <f t="shared" si="1305"/>
        <v>60.376526375099587</v>
      </c>
      <c r="ET2108">
        <f t="shared" si="1306"/>
        <v>60.376526375099566</v>
      </c>
      <c r="EU2108" s="9">
        <f t="shared" si="1344"/>
        <v>-26</v>
      </c>
      <c r="EW2108">
        <f t="shared" si="1345"/>
        <v>0.34202014332566871</v>
      </c>
      <c r="EX2108">
        <f t="shared" si="1307"/>
        <v>0.87744495470063677</v>
      </c>
      <c r="EZ2108">
        <f t="shared" si="1308"/>
        <v>57.497531468443704</v>
      </c>
      <c r="FB2108" s="9">
        <f t="shared" si="1363"/>
        <v>-39</v>
      </c>
      <c r="FD2108">
        <f t="shared" si="1346"/>
        <v>0.49999999999999994</v>
      </c>
      <c r="FE2108">
        <f t="shared" si="1309"/>
        <v>0.72952540378443875</v>
      </c>
      <c r="FG2108">
        <f t="shared" si="1310"/>
        <v>52.558204488495448</v>
      </c>
      <c r="FI2108" s="9">
        <f t="shared" si="1347"/>
        <v>-45</v>
      </c>
      <c r="FK2108">
        <f t="shared" si="1348"/>
        <v>0.64278760968653925</v>
      </c>
      <c r="FL2108">
        <f t="shared" si="1311"/>
        <v>0.56356634606771816</v>
      </c>
      <c r="FN2108">
        <f t="shared" si="1312"/>
        <v>40.734004684897172</v>
      </c>
      <c r="FP2108" s="9">
        <f t="shared" si="1349"/>
        <v>-45</v>
      </c>
      <c r="FQ2108" s="9">
        <f t="shared" si="1350"/>
        <v>-45</v>
      </c>
      <c r="FR2108">
        <f t="shared" si="1351"/>
        <v>0.76604444311897801</v>
      </c>
      <c r="FS2108">
        <f t="shared" si="1313"/>
        <v>0.40148361010406131</v>
      </c>
      <c r="FT2108">
        <f t="shared" si="1314"/>
        <v>27.939774839659549</v>
      </c>
      <c r="FU2108">
        <f t="shared" si="1352"/>
        <v>27.939774839659549</v>
      </c>
      <c r="FW2108" s="9">
        <f t="shared" si="1353"/>
        <v>-45</v>
      </c>
      <c r="FY2108">
        <f t="shared" si="1354"/>
        <v>0.8660254037844386</v>
      </c>
      <c r="FZ2108">
        <f t="shared" si="1315"/>
        <v>0.22720199780790196</v>
      </c>
      <c r="GB2108">
        <f t="shared" si="1316"/>
        <v>17.786058539265532</v>
      </c>
      <c r="GD2108" s="9">
        <f t="shared" si="1355"/>
        <v>-45</v>
      </c>
      <c r="GF2108">
        <f t="shared" si="1356"/>
        <v>0.93969262078590832</v>
      </c>
      <c r="GG2108">
        <f t="shared" si="1317"/>
        <v>4.6016967778107709E-2</v>
      </c>
      <c r="GI2108">
        <f t="shared" si="1318"/>
        <v>9.007206359565803</v>
      </c>
      <c r="GK2108" s="9">
        <f t="shared" si="1357"/>
        <v>-45</v>
      </c>
      <c r="GM2108">
        <f t="shared" si="1358"/>
        <v>0.98480775301220802</v>
      </c>
      <c r="GN2108">
        <f t="shared" si="1319"/>
        <v>-0.13656626453191512</v>
      </c>
      <c r="GP2108">
        <f t="shared" si="1320"/>
        <v>0.84471671970301743</v>
      </c>
      <c r="GR2108" s="9">
        <f t="shared" si="1359"/>
        <v>-45</v>
      </c>
      <c r="GT2108">
        <f t="shared" si="1360"/>
        <v>0.98480775301220802</v>
      </c>
      <c r="GU2108">
        <f t="shared" si="1321"/>
        <v>-0.13656626453191512</v>
      </c>
      <c r="GW2108">
        <f t="shared" si="1322"/>
        <v>0.84471671970301743</v>
      </c>
      <c r="GY2108" s="9">
        <f t="shared" si="1361"/>
        <v>-45</v>
      </c>
      <c r="HA2108">
        <f t="shared" si="1362"/>
        <v>1</v>
      </c>
      <c r="HB2108">
        <f t="shared" si="1323"/>
        <v>-0.31499999999999995</v>
      </c>
      <c r="HD2108">
        <f t="shared" si="1324"/>
        <v>-7.2726184256793625</v>
      </c>
    </row>
    <row r="2109" spans="1:212" x14ac:dyDescent="0.2">
      <c r="A2109">
        <v>-44</v>
      </c>
      <c r="B2109">
        <f t="shared" si="1279"/>
        <v>-44</v>
      </c>
      <c r="C2109">
        <f t="shared" si="1280"/>
        <v>-0.17364817766693033</v>
      </c>
      <c r="D2109">
        <f t="shared" si="1281"/>
        <v>0.99939419993623013</v>
      </c>
      <c r="E2109">
        <f t="shared" si="1325"/>
        <v>-12</v>
      </c>
      <c r="G2109">
        <f t="shared" si="1282"/>
        <v>-114.22554396381631</v>
      </c>
      <c r="M2109">
        <f t="shared" si="1283"/>
        <v>-0.34202014332566871</v>
      </c>
      <c r="N2109">
        <f t="shared" si="1284"/>
        <v>0.99954614586790047</v>
      </c>
      <c r="O2109">
        <f t="shared" si="1326"/>
        <v>-25</v>
      </c>
      <c r="P2109">
        <f t="shared" si="1285"/>
        <v>-130.27443428879607</v>
      </c>
      <c r="Q2109">
        <f t="shared" si="1286"/>
        <v>-130.27443428879607</v>
      </c>
      <c r="R2109">
        <f t="shared" si="1287"/>
        <v>-0.49999999999999994</v>
      </c>
      <c r="S2109">
        <f t="shared" si="1288"/>
        <v>1.0200254037844387</v>
      </c>
      <c r="U2109">
        <f t="shared" si="1327"/>
        <v>-38</v>
      </c>
      <c r="X2109">
        <f t="shared" si="1289"/>
        <v>-130.24602824735697</v>
      </c>
      <c r="Z2109">
        <f t="shared" si="1328"/>
        <v>-0.64278760968653925</v>
      </c>
      <c r="AA2109">
        <f t="shared" si="1290"/>
        <v>0.96402302690243213</v>
      </c>
      <c r="AB2109">
        <f t="shared" si="1329"/>
        <v>-44</v>
      </c>
      <c r="AC2109">
        <f t="shared" si="1330"/>
        <v>-44</v>
      </c>
      <c r="AE2109">
        <f t="shared" si="1291"/>
        <v>-83.779921347794371</v>
      </c>
      <c r="AG2109">
        <f t="shared" si="1331"/>
        <v>-0.76604444311897801</v>
      </c>
      <c r="AH2109">
        <f t="shared" si="1292"/>
        <v>0.87872929816718459</v>
      </c>
      <c r="AJ2109">
        <f t="shared" si="1332"/>
        <v>-44</v>
      </c>
      <c r="AL2109">
        <f t="shared" si="1293"/>
        <v>-53.843199075009053</v>
      </c>
      <c r="AN2109">
        <f t="shared" si="1333"/>
        <v>-0.8660254037844386</v>
      </c>
      <c r="AO2109">
        <f t="shared" si="1294"/>
        <v>0.76673582436560728</v>
      </c>
      <c r="AP2109">
        <f t="shared" si="1295"/>
        <v>-44</v>
      </c>
      <c r="AQ2109">
        <f t="shared" si="1334"/>
        <v>-44</v>
      </c>
      <c r="AS2109">
        <f t="shared" si="1296"/>
        <v>-36.96075200507611</v>
      </c>
      <c r="AU2109">
        <f t="shared" si="1335"/>
        <v>-0.93969262078590832</v>
      </c>
      <c r="AV2109">
        <f t="shared" si="1297"/>
        <v>0.63144547052772859</v>
      </c>
      <c r="AX2109">
        <f t="shared" si="1336"/>
        <v>-44</v>
      </c>
      <c r="AZ2109">
        <f t="shared" si="1298"/>
        <v>-24.973566973551502</v>
      </c>
      <c r="BB2109">
        <f t="shared" si="1337"/>
        <v>-0.98480775301220802</v>
      </c>
      <c r="BC2109">
        <f t="shared" si="1299"/>
        <v>0.47696896559469049</v>
      </c>
      <c r="BE2109">
        <f t="shared" si="1338"/>
        <v>-44</v>
      </c>
      <c r="BG2109">
        <f t="shared" si="1300"/>
        <v>-15.360157708026492</v>
      </c>
      <c r="BI2109">
        <f t="shared" si="1339"/>
        <v>-1</v>
      </c>
      <c r="BJ2109">
        <f t="shared" si="1301"/>
        <v>0.30800000000000005</v>
      </c>
      <c r="BL2109">
        <f t="shared" si="1340"/>
        <v>-44</v>
      </c>
      <c r="BN2109">
        <f t="shared" si="1302"/>
        <v>-6.9448061643094015</v>
      </c>
      <c r="EL2109">
        <v>-44</v>
      </c>
      <c r="EM2109">
        <f t="shared" si="1303"/>
        <v>-12.498380499580829</v>
      </c>
      <c r="EN2109">
        <f t="shared" si="1341"/>
        <v>1.5600000000000012</v>
      </c>
      <c r="EO2109" s="9">
        <f t="shared" si="1342"/>
        <v>-13</v>
      </c>
      <c r="EQ2109">
        <f t="shared" si="1343"/>
        <v>0.17364817766693033</v>
      </c>
      <c r="ER2109">
        <f t="shared" si="1304"/>
        <v>0.96900576884451739</v>
      </c>
      <c r="ES2109">
        <f t="shared" si="1305"/>
        <v>60.376526375099587</v>
      </c>
      <c r="ET2109">
        <f t="shared" si="1306"/>
        <v>60.376526375099566</v>
      </c>
      <c r="EU2109" s="9">
        <f t="shared" si="1344"/>
        <v>-26</v>
      </c>
      <c r="EW2109">
        <f t="shared" si="1345"/>
        <v>0.34202014332566871</v>
      </c>
      <c r="EX2109">
        <f t="shared" si="1307"/>
        <v>0.87744495470063677</v>
      </c>
      <c r="EZ2109">
        <f t="shared" si="1308"/>
        <v>57.497531468443704</v>
      </c>
      <c r="FB2109" s="9">
        <f t="shared" si="1363"/>
        <v>-39</v>
      </c>
      <c r="FD2109">
        <f t="shared" si="1346"/>
        <v>0.49999999999999994</v>
      </c>
      <c r="FE2109">
        <f t="shared" si="1309"/>
        <v>0.72952540378443875</v>
      </c>
      <c r="FG2109">
        <f t="shared" si="1310"/>
        <v>52.558204488495448</v>
      </c>
      <c r="FI2109" s="9">
        <f t="shared" si="1347"/>
        <v>-44</v>
      </c>
      <c r="FK2109">
        <f t="shared" si="1348"/>
        <v>0.64278760968653925</v>
      </c>
      <c r="FL2109">
        <f t="shared" si="1311"/>
        <v>0.56806585933552389</v>
      </c>
      <c r="FN2109">
        <f t="shared" si="1312"/>
        <v>40.047773504740718</v>
      </c>
      <c r="FP2109" s="9">
        <f t="shared" si="1349"/>
        <v>-44</v>
      </c>
      <c r="FQ2109" s="9">
        <f t="shared" si="1350"/>
        <v>-44</v>
      </c>
      <c r="FR2109">
        <f t="shared" si="1351"/>
        <v>0.76604444311897801</v>
      </c>
      <c r="FS2109">
        <f t="shared" si="1313"/>
        <v>0.40684592120589413</v>
      </c>
      <c r="FT2109">
        <f t="shared" si="1314"/>
        <v>27.497910906939406</v>
      </c>
      <c r="FU2109">
        <f t="shared" si="1352"/>
        <v>27.497910906939406</v>
      </c>
      <c r="FW2109" s="9">
        <f t="shared" si="1353"/>
        <v>-44</v>
      </c>
      <c r="FY2109">
        <f t="shared" si="1354"/>
        <v>0.8660254037844386</v>
      </c>
      <c r="FZ2109">
        <f t="shared" si="1315"/>
        <v>0.233264175634393</v>
      </c>
      <c r="GB2109">
        <f t="shared" si="1316"/>
        <v>17.549468400369115</v>
      </c>
      <c r="GD2109" s="9">
        <f t="shared" si="1355"/>
        <v>-44</v>
      </c>
      <c r="GF2109">
        <f t="shared" si="1356"/>
        <v>0.93969262078590832</v>
      </c>
      <c r="GG2109">
        <f t="shared" si="1317"/>
        <v>5.2594816123609056E-2</v>
      </c>
      <c r="GI2109">
        <f t="shared" si="1318"/>
        <v>8.9578401567540755</v>
      </c>
      <c r="GK2109" s="9">
        <f t="shared" si="1357"/>
        <v>-44</v>
      </c>
      <c r="GM2109">
        <f t="shared" si="1358"/>
        <v>0.98480775301220802</v>
      </c>
      <c r="GN2109">
        <f t="shared" si="1319"/>
        <v>-0.12967261026082966</v>
      </c>
      <c r="GP2109">
        <f t="shared" si="1320"/>
        <v>0.97903238572938067</v>
      </c>
      <c r="GR2109" s="9">
        <f t="shared" si="1359"/>
        <v>-44</v>
      </c>
      <c r="GT2109">
        <f t="shared" si="1360"/>
        <v>0.98480775301220802</v>
      </c>
      <c r="GU2109">
        <f t="shared" si="1321"/>
        <v>-0.12967261026082966</v>
      </c>
      <c r="GW2109">
        <f t="shared" si="1322"/>
        <v>0.97903238572938067</v>
      </c>
      <c r="GY2109" s="9">
        <f t="shared" si="1361"/>
        <v>-44</v>
      </c>
      <c r="HA2109">
        <f t="shared" si="1362"/>
        <v>1</v>
      </c>
      <c r="HB2109">
        <f t="shared" si="1323"/>
        <v>-0.30799999999999994</v>
      </c>
      <c r="HD2109">
        <f t="shared" si="1324"/>
        <v>-6.9448061643093979</v>
      </c>
    </row>
    <row r="2110" spans="1:212" x14ac:dyDescent="0.2">
      <c r="A2110">
        <v>-43</v>
      </c>
      <c r="B2110">
        <f t="shared" si="1279"/>
        <v>-43</v>
      </c>
      <c r="C2110">
        <f t="shared" si="1280"/>
        <v>-0.17364817766693033</v>
      </c>
      <c r="D2110">
        <f t="shared" si="1281"/>
        <v>0.99939419993623013</v>
      </c>
      <c r="E2110">
        <f t="shared" si="1325"/>
        <v>-12</v>
      </c>
      <c r="G2110">
        <f t="shared" si="1282"/>
        <v>-114.22554396381631</v>
      </c>
      <c r="M2110">
        <f t="shared" si="1283"/>
        <v>-0.34202014332566871</v>
      </c>
      <c r="N2110">
        <f t="shared" si="1284"/>
        <v>0.99954614586790047</v>
      </c>
      <c r="O2110">
        <f t="shared" si="1326"/>
        <v>-25</v>
      </c>
      <c r="P2110">
        <f t="shared" si="1285"/>
        <v>-130.27443428879607</v>
      </c>
      <c r="Q2110">
        <f t="shared" si="1286"/>
        <v>-130.27443428879607</v>
      </c>
      <c r="R2110">
        <f t="shared" si="1287"/>
        <v>-0.49999999999999994</v>
      </c>
      <c r="S2110">
        <f t="shared" si="1288"/>
        <v>1.0165254037844387</v>
      </c>
      <c r="U2110">
        <f t="shared" si="1327"/>
        <v>-38</v>
      </c>
      <c r="X2110">
        <f t="shared" si="1289"/>
        <v>-130.24602824735697</v>
      </c>
      <c r="Z2110">
        <f t="shared" si="1328"/>
        <v>-0.64278760968653925</v>
      </c>
      <c r="AA2110">
        <f t="shared" si="1290"/>
        <v>0.95952351363462629</v>
      </c>
      <c r="AB2110">
        <f t="shared" si="1329"/>
        <v>-43</v>
      </c>
      <c r="AC2110">
        <f t="shared" si="1330"/>
        <v>-43</v>
      </c>
      <c r="AE2110">
        <f t="shared" si="1291"/>
        <v>-80.266255918866335</v>
      </c>
      <c r="AG2110">
        <f t="shared" si="1331"/>
        <v>-0.76604444311897801</v>
      </c>
      <c r="AH2110">
        <f t="shared" si="1292"/>
        <v>0.87336698706535176</v>
      </c>
      <c r="AJ2110">
        <f t="shared" si="1332"/>
        <v>-43</v>
      </c>
      <c r="AL2110">
        <f t="shared" si="1293"/>
        <v>-52.026393991938534</v>
      </c>
      <c r="AN2110">
        <f t="shared" si="1333"/>
        <v>-0.8660254037844386</v>
      </c>
      <c r="AO2110">
        <f t="shared" si="1294"/>
        <v>0.76067364653911618</v>
      </c>
      <c r="AP2110">
        <f t="shared" si="1295"/>
        <v>-43</v>
      </c>
      <c r="AQ2110">
        <f t="shared" si="1334"/>
        <v>-43</v>
      </c>
      <c r="AS2110">
        <f t="shared" si="1296"/>
        <v>-35.777719926020637</v>
      </c>
      <c r="AU2110">
        <f t="shared" si="1335"/>
        <v>-0.93969262078590832</v>
      </c>
      <c r="AV2110">
        <f t="shared" si="1297"/>
        <v>0.62486762218222724</v>
      </c>
      <c r="AX2110">
        <f t="shared" si="1336"/>
        <v>-43</v>
      </c>
      <c r="AZ2110">
        <f t="shared" si="1298"/>
        <v>-24.166246160694097</v>
      </c>
      <c r="BB2110">
        <f t="shared" si="1337"/>
        <v>-0.98480775301220802</v>
      </c>
      <c r="BC2110">
        <f t="shared" si="1299"/>
        <v>0.47007531132360503</v>
      </c>
      <c r="BE2110">
        <f t="shared" si="1338"/>
        <v>-43</v>
      </c>
      <c r="BG2110">
        <f t="shared" si="1300"/>
        <v>-14.82253675606065</v>
      </c>
      <c r="BI2110">
        <f t="shared" si="1339"/>
        <v>-1</v>
      </c>
      <c r="BJ2110">
        <f t="shared" si="1301"/>
        <v>0.30100000000000005</v>
      </c>
      <c r="BL2110">
        <f t="shared" si="1340"/>
        <v>-43</v>
      </c>
      <c r="BN2110">
        <f t="shared" si="1302"/>
        <v>-6.6251228864101188</v>
      </c>
      <c r="EL2110">
        <v>-43</v>
      </c>
      <c r="EM2110">
        <f t="shared" si="1303"/>
        <v>-12.498380500119438</v>
      </c>
      <c r="EN2110">
        <f t="shared" si="1341"/>
        <v>1.5700000000000012</v>
      </c>
      <c r="EO2110" s="9">
        <f t="shared" si="1342"/>
        <v>-13</v>
      </c>
      <c r="EQ2110">
        <f t="shared" si="1343"/>
        <v>0.17364817766693033</v>
      </c>
      <c r="ER2110">
        <f t="shared" si="1304"/>
        <v>0.96900576884451739</v>
      </c>
      <c r="ES2110">
        <f t="shared" si="1305"/>
        <v>60.376526375099587</v>
      </c>
      <c r="ET2110">
        <f t="shared" si="1306"/>
        <v>60.376526375099566</v>
      </c>
      <c r="EU2110" s="9">
        <f t="shared" si="1344"/>
        <v>-26</v>
      </c>
      <c r="EW2110">
        <f t="shared" si="1345"/>
        <v>0.34202014332566871</v>
      </c>
      <c r="EX2110">
        <f t="shared" si="1307"/>
        <v>0.87744495470063677</v>
      </c>
      <c r="EZ2110">
        <f t="shared" si="1308"/>
        <v>57.497531468443704</v>
      </c>
      <c r="FB2110" s="9">
        <f t="shared" si="1363"/>
        <v>-39</v>
      </c>
      <c r="FD2110">
        <f t="shared" si="1346"/>
        <v>0.49999999999999994</v>
      </c>
      <c r="FE2110">
        <f t="shared" si="1309"/>
        <v>0.72952540378443875</v>
      </c>
      <c r="FG2110">
        <f t="shared" si="1310"/>
        <v>52.558204488495448</v>
      </c>
      <c r="FI2110" s="9">
        <f t="shared" si="1347"/>
        <v>-43</v>
      </c>
      <c r="FK2110">
        <f t="shared" si="1348"/>
        <v>0.64278760968653925</v>
      </c>
      <c r="FL2110">
        <f t="shared" si="1311"/>
        <v>0.57256537260332974</v>
      </c>
      <c r="FN2110">
        <f t="shared" si="1312"/>
        <v>39.353469904277091</v>
      </c>
      <c r="FP2110" s="9">
        <f t="shared" si="1349"/>
        <v>-43</v>
      </c>
      <c r="FQ2110" s="9">
        <f t="shared" si="1350"/>
        <v>-43</v>
      </c>
      <c r="FR2110">
        <f t="shared" si="1351"/>
        <v>0.76604444311897801</v>
      </c>
      <c r="FS2110">
        <f t="shared" si="1313"/>
        <v>0.41220823230772696</v>
      </c>
      <c r="FT2110">
        <f t="shared" si="1314"/>
        <v>27.049012390977619</v>
      </c>
      <c r="FU2110">
        <f t="shared" si="1352"/>
        <v>27.049012390977619</v>
      </c>
      <c r="FW2110" s="9">
        <f t="shared" si="1353"/>
        <v>-43</v>
      </c>
      <c r="FY2110">
        <f t="shared" si="1354"/>
        <v>0.8660254037844386</v>
      </c>
      <c r="FZ2110">
        <f t="shared" si="1315"/>
        <v>0.2393263534608841</v>
      </c>
      <c r="GB2110">
        <f t="shared" si="1316"/>
        <v>17.306285288455033</v>
      </c>
      <c r="GD2110" s="9">
        <f t="shared" si="1355"/>
        <v>-43</v>
      </c>
      <c r="GF2110">
        <f t="shared" si="1356"/>
        <v>0.93969262078590832</v>
      </c>
      <c r="GG2110">
        <f t="shared" si="1317"/>
        <v>5.9172664469110403E-2</v>
      </c>
      <c r="GI2110">
        <f t="shared" si="1318"/>
        <v>8.901868644662791</v>
      </c>
      <c r="GK2110" s="9">
        <f t="shared" si="1357"/>
        <v>-43</v>
      </c>
      <c r="GM2110">
        <f t="shared" si="1358"/>
        <v>0.98480775301220802</v>
      </c>
      <c r="GN2110">
        <f t="shared" si="1319"/>
        <v>-0.1227789559897442</v>
      </c>
      <c r="GP2110">
        <f t="shared" si="1320"/>
        <v>1.10627670196938</v>
      </c>
      <c r="GR2110" s="9">
        <f t="shared" si="1359"/>
        <v>-43</v>
      </c>
      <c r="GT2110">
        <f t="shared" si="1360"/>
        <v>0.98480775301220802</v>
      </c>
      <c r="GU2110">
        <f t="shared" si="1321"/>
        <v>-0.1227789559897442</v>
      </c>
      <c r="GW2110">
        <f t="shared" si="1322"/>
        <v>1.10627670196938</v>
      </c>
      <c r="GY2110" s="9">
        <f t="shared" si="1361"/>
        <v>-43</v>
      </c>
      <c r="HA2110">
        <f t="shared" si="1362"/>
        <v>1</v>
      </c>
      <c r="HB2110">
        <f t="shared" si="1323"/>
        <v>-0.30099999999999993</v>
      </c>
      <c r="HD2110">
        <f t="shared" si="1324"/>
        <v>-6.6251228864101188</v>
      </c>
    </row>
    <row r="2111" spans="1:212" x14ac:dyDescent="0.2">
      <c r="A2111">
        <v>-42</v>
      </c>
      <c r="B2111">
        <f t="shared" si="1279"/>
        <v>-42</v>
      </c>
      <c r="C2111">
        <f t="shared" si="1280"/>
        <v>-0.17364817766693033</v>
      </c>
      <c r="D2111">
        <f t="shared" si="1281"/>
        <v>0.99939419993623013</v>
      </c>
      <c r="E2111">
        <f t="shared" si="1325"/>
        <v>-12</v>
      </c>
      <c r="G2111">
        <f t="shared" si="1282"/>
        <v>-114.22554396381631</v>
      </c>
      <c r="M2111">
        <f t="shared" si="1283"/>
        <v>-0.34202014332566871</v>
      </c>
      <c r="N2111">
        <f t="shared" si="1284"/>
        <v>0.99954614586790047</v>
      </c>
      <c r="O2111">
        <f t="shared" si="1326"/>
        <v>-25</v>
      </c>
      <c r="P2111">
        <f t="shared" si="1285"/>
        <v>-130.27443428879607</v>
      </c>
      <c r="Q2111">
        <f t="shared" si="1286"/>
        <v>-130.27443428879607</v>
      </c>
      <c r="R2111">
        <f t="shared" si="1287"/>
        <v>-0.49999999999999994</v>
      </c>
      <c r="S2111">
        <f t="shared" si="1288"/>
        <v>1.0130254037844386</v>
      </c>
      <c r="U2111">
        <f t="shared" si="1327"/>
        <v>-38</v>
      </c>
      <c r="X2111">
        <f t="shared" si="1289"/>
        <v>-130.24602824735697</v>
      </c>
      <c r="Z2111">
        <f t="shared" si="1328"/>
        <v>-0.64278760968653925</v>
      </c>
      <c r="AA2111">
        <f t="shared" si="1290"/>
        <v>0.95502400036682056</v>
      </c>
      <c r="AB2111">
        <f t="shared" si="1329"/>
        <v>-42</v>
      </c>
      <c r="AC2111">
        <f t="shared" si="1330"/>
        <v>-42</v>
      </c>
      <c r="AE2111">
        <f t="shared" si="1291"/>
        <v>-76.954789680829052</v>
      </c>
      <c r="AG2111">
        <f t="shared" si="1331"/>
        <v>-0.76604444311897801</v>
      </c>
      <c r="AH2111">
        <f t="shared" si="1292"/>
        <v>0.86800467596351893</v>
      </c>
      <c r="AJ2111">
        <f t="shared" si="1332"/>
        <v>-42</v>
      </c>
      <c r="AL2111">
        <f t="shared" si="1293"/>
        <v>-50.256021421283592</v>
      </c>
      <c r="AN2111">
        <f t="shared" si="1333"/>
        <v>-0.8660254037844386</v>
      </c>
      <c r="AO2111">
        <f t="shared" si="1294"/>
        <v>0.75461146871262508</v>
      </c>
      <c r="AP2111">
        <f t="shared" si="1295"/>
        <v>-42</v>
      </c>
      <c r="AQ2111">
        <f t="shared" si="1334"/>
        <v>-42</v>
      </c>
      <c r="AS2111">
        <f t="shared" si="1296"/>
        <v>-34.616854447370919</v>
      </c>
      <c r="AU2111">
        <f t="shared" si="1335"/>
        <v>-0.93969262078590832</v>
      </c>
      <c r="AV2111">
        <f t="shared" si="1297"/>
        <v>0.6182897738367259</v>
      </c>
      <c r="AX2111">
        <f t="shared" si="1336"/>
        <v>-42</v>
      </c>
      <c r="AZ2111">
        <f t="shared" si="1298"/>
        <v>-23.372748670656314</v>
      </c>
      <c r="BB2111">
        <f t="shared" si="1337"/>
        <v>-0.98480775301220802</v>
      </c>
      <c r="BC2111">
        <f t="shared" si="1299"/>
        <v>0.46318165705251957</v>
      </c>
      <c r="BE2111">
        <f t="shared" si="1338"/>
        <v>-42</v>
      </c>
      <c r="BG2111">
        <f t="shared" si="1300"/>
        <v>-14.294941970550409</v>
      </c>
      <c r="BI2111">
        <f t="shared" si="1339"/>
        <v>-1</v>
      </c>
      <c r="BJ2111">
        <f t="shared" si="1301"/>
        <v>0.29400000000000004</v>
      </c>
      <c r="BL2111">
        <f t="shared" si="1340"/>
        <v>-42</v>
      </c>
      <c r="BN2111">
        <f t="shared" si="1302"/>
        <v>-6.3135114959324481</v>
      </c>
      <c r="EL2111">
        <v>-42</v>
      </c>
      <c r="EM2111">
        <f t="shared" si="1303"/>
        <v>-12.498380500587627</v>
      </c>
      <c r="EN2111">
        <f t="shared" si="1341"/>
        <v>1.5800000000000012</v>
      </c>
      <c r="EO2111" s="9">
        <f t="shared" si="1342"/>
        <v>-13</v>
      </c>
      <c r="EQ2111">
        <f t="shared" si="1343"/>
        <v>0.17364817766693033</v>
      </c>
      <c r="ER2111">
        <f t="shared" si="1304"/>
        <v>0.96900576884451739</v>
      </c>
      <c r="ES2111">
        <f t="shared" si="1305"/>
        <v>60.376526375099587</v>
      </c>
      <c r="ET2111">
        <f t="shared" si="1306"/>
        <v>60.376526375099566</v>
      </c>
      <c r="EU2111" s="9">
        <f t="shared" si="1344"/>
        <v>-26</v>
      </c>
      <c r="EW2111">
        <f t="shared" si="1345"/>
        <v>0.34202014332566871</v>
      </c>
      <c r="EX2111">
        <f t="shared" si="1307"/>
        <v>0.87744495470063677</v>
      </c>
      <c r="EZ2111">
        <f t="shared" si="1308"/>
        <v>57.497531468443704</v>
      </c>
      <c r="FB2111" s="9">
        <f t="shared" si="1363"/>
        <v>-39</v>
      </c>
      <c r="FD2111">
        <f t="shared" si="1346"/>
        <v>0.49999999999999994</v>
      </c>
      <c r="FE2111">
        <f t="shared" si="1309"/>
        <v>0.72952540378443875</v>
      </c>
      <c r="FG2111">
        <f t="shared" si="1310"/>
        <v>52.558204488495448</v>
      </c>
      <c r="FI2111" s="9">
        <f t="shared" si="1347"/>
        <v>-42</v>
      </c>
      <c r="FK2111">
        <f t="shared" si="1348"/>
        <v>0.64278760968653925</v>
      </c>
      <c r="FL2111">
        <f t="shared" si="1311"/>
        <v>0.57706488587113547</v>
      </c>
      <c r="FN2111">
        <f t="shared" si="1312"/>
        <v>38.651001247843915</v>
      </c>
      <c r="FP2111" s="9">
        <f t="shared" si="1349"/>
        <v>-42</v>
      </c>
      <c r="FQ2111" s="9">
        <f t="shared" si="1350"/>
        <v>-42</v>
      </c>
      <c r="FR2111">
        <f t="shared" si="1351"/>
        <v>0.76604444311897801</v>
      </c>
      <c r="FS2111">
        <f t="shared" si="1313"/>
        <v>0.41757054340955985</v>
      </c>
      <c r="FT2111">
        <f t="shared" si="1314"/>
        <v>26.593023384833668</v>
      </c>
      <c r="FU2111">
        <f t="shared" si="1352"/>
        <v>26.593023384833668</v>
      </c>
      <c r="FW2111" s="9">
        <f t="shared" si="1353"/>
        <v>-42</v>
      </c>
      <c r="FY2111">
        <f t="shared" si="1354"/>
        <v>0.8660254037844386</v>
      </c>
      <c r="FZ2111">
        <f t="shared" si="1315"/>
        <v>0.24538853128737514</v>
      </c>
      <c r="GB2111">
        <f t="shared" si="1316"/>
        <v>17.056479125418814</v>
      </c>
      <c r="GD2111" s="9">
        <f t="shared" si="1355"/>
        <v>-42</v>
      </c>
      <c r="GF2111">
        <f t="shared" si="1356"/>
        <v>0.93969262078590832</v>
      </c>
      <c r="GG2111">
        <f t="shared" si="1317"/>
        <v>6.575051281461175E-2</v>
      </c>
      <c r="GI2111">
        <f t="shared" si="1318"/>
        <v>8.8392845117986578</v>
      </c>
      <c r="GK2111" s="9">
        <f t="shared" si="1357"/>
        <v>-42</v>
      </c>
      <c r="GM2111">
        <f t="shared" si="1358"/>
        <v>0.98480775301220802</v>
      </c>
      <c r="GN2111">
        <f t="shared" si="1319"/>
        <v>-0.11588530171865874</v>
      </c>
      <c r="GP2111">
        <f t="shared" si="1320"/>
        <v>1.2264684031517845</v>
      </c>
      <c r="GR2111" s="9">
        <f t="shared" si="1359"/>
        <v>-42</v>
      </c>
      <c r="GT2111">
        <f t="shared" si="1360"/>
        <v>0.98480775301220802</v>
      </c>
      <c r="GU2111">
        <f t="shared" si="1321"/>
        <v>-0.11588530171865874</v>
      </c>
      <c r="GW2111">
        <f t="shared" si="1322"/>
        <v>1.2264684031517845</v>
      </c>
      <c r="GY2111" s="9">
        <f t="shared" si="1361"/>
        <v>-42</v>
      </c>
      <c r="HA2111">
        <f t="shared" si="1362"/>
        <v>1</v>
      </c>
      <c r="HB2111">
        <f t="shared" si="1323"/>
        <v>-0.29399999999999993</v>
      </c>
      <c r="HD2111">
        <f t="shared" si="1324"/>
        <v>-6.3135114959324508</v>
      </c>
    </row>
    <row r="2112" spans="1:212" x14ac:dyDescent="0.2">
      <c r="A2112">
        <v>-41</v>
      </c>
      <c r="B2112">
        <f t="shared" si="1279"/>
        <v>-41</v>
      </c>
      <c r="C2112">
        <f t="shared" si="1280"/>
        <v>-0.17364817766693033</v>
      </c>
      <c r="D2112">
        <f t="shared" si="1281"/>
        <v>0.99939419993623013</v>
      </c>
      <c r="E2112">
        <f t="shared" si="1325"/>
        <v>-12</v>
      </c>
      <c r="G2112">
        <f t="shared" si="1282"/>
        <v>-114.22554396381631</v>
      </c>
      <c r="M2112">
        <f t="shared" si="1283"/>
        <v>-0.34202014332566871</v>
      </c>
      <c r="N2112">
        <f t="shared" si="1284"/>
        <v>0.99954614586790047</v>
      </c>
      <c r="O2112">
        <f t="shared" si="1326"/>
        <v>-25</v>
      </c>
      <c r="P2112">
        <f t="shared" si="1285"/>
        <v>-130.27443428879607</v>
      </c>
      <c r="Q2112">
        <f t="shared" si="1286"/>
        <v>-130.27443428879607</v>
      </c>
      <c r="R2112">
        <f t="shared" si="1287"/>
        <v>-0.49999999999999994</v>
      </c>
      <c r="S2112">
        <f t="shared" si="1288"/>
        <v>1.0095254037844388</v>
      </c>
      <c r="U2112">
        <f t="shared" si="1327"/>
        <v>-38</v>
      </c>
      <c r="X2112">
        <f t="shared" si="1289"/>
        <v>-130.24602824735697</v>
      </c>
      <c r="Z2112">
        <f t="shared" si="1328"/>
        <v>-0.64278760968653925</v>
      </c>
      <c r="AA2112">
        <f t="shared" si="1290"/>
        <v>0.95052448709901483</v>
      </c>
      <c r="AB2112">
        <f t="shared" si="1329"/>
        <v>-41</v>
      </c>
      <c r="AC2112">
        <f t="shared" si="1330"/>
        <v>-41</v>
      </c>
      <c r="AE2112">
        <f t="shared" si="1291"/>
        <v>-73.816421680209203</v>
      </c>
      <c r="AG2112">
        <f t="shared" si="1331"/>
        <v>-0.76604444311897801</v>
      </c>
      <c r="AH2112">
        <f t="shared" si="1292"/>
        <v>0.86264236486168611</v>
      </c>
      <c r="AJ2112">
        <f t="shared" si="1332"/>
        <v>-41</v>
      </c>
      <c r="AL2112">
        <f t="shared" si="1293"/>
        <v>-48.529466945225643</v>
      </c>
      <c r="AN2112">
        <f t="shared" si="1333"/>
        <v>-0.8660254037844386</v>
      </c>
      <c r="AO2112">
        <f t="shared" si="1294"/>
        <v>0.74854929088613398</v>
      </c>
      <c r="AP2112">
        <f t="shared" si="1295"/>
        <v>-41</v>
      </c>
      <c r="AQ2112">
        <f t="shared" si="1334"/>
        <v>-41</v>
      </c>
      <c r="AS2112">
        <f t="shared" si="1296"/>
        <v>-33.477449793032108</v>
      </c>
      <c r="AU2112">
        <f t="shared" si="1335"/>
        <v>-0.93969262078590832</v>
      </c>
      <c r="AV2112">
        <f t="shared" si="1297"/>
        <v>0.61171192549122444</v>
      </c>
      <c r="AX2112">
        <f t="shared" si="1336"/>
        <v>-41</v>
      </c>
      <c r="AZ2112">
        <f t="shared" si="1298"/>
        <v>-22.592800886564024</v>
      </c>
      <c r="BB2112">
        <f t="shared" si="1337"/>
        <v>-0.98480775301220802</v>
      </c>
      <c r="BC2112">
        <f t="shared" si="1299"/>
        <v>0.45628800278143411</v>
      </c>
      <c r="BE2112">
        <f t="shared" si="1338"/>
        <v>-41</v>
      </c>
      <c r="BG2112">
        <f t="shared" si="1300"/>
        <v>-13.777250410062512</v>
      </c>
      <c r="BI2112">
        <f t="shared" si="1339"/>
        <v>-1</v>
      </c>
      <c r="BJ2112">
        <f t="shared" si="1301"/>
        <v>0.28700000000000009</v>
      </c>
      <c r="BL2112">
        <f t="shared" si="1340"/>
        <v>-41</v>
      </c>
      <c r="BN2112">
        <f t="shared" si="1302"/>
        <v>-6.0099168519873105</v>
      </c>
      <c r="EL2112">
        <v>-41</v>
      </c>
      <c r="EM2112">
        <f t="shared" si="1303"/>
        <v>-12.498380500994712</v>
      </c>
      <c r="EN2112">
        <f t="shared" si="1341"/>
        <v>1.5900000000000012</v>
      </c>
      <c r="EO2112" s="9">
        <f t="shared" si="1342"/>
        <v>-13</v>
      </c>
      <c r="EQ2112">
        <f t="shared" si="1343"/>
        <v>0.17364817766693033</v>
      </c>
      <c r="ER2112">
        <f t="shared" si="1304"/>
        <v>0.96900576884451739</v>
      </c>
      <c r="ES2112">
        <f t="shared" si="1305"/>
        <v>60.376526375099587</v>
      </c>
      <c r="ET2112">
        <f t="shared" si="1306"/>
        <v>60.376526375099566</v>
      </c>
      <c r="EU2112" s="9">
        <f t="shared" si="1344"/>
        <v>-26</v>
      </c>
      <c r="EW2112">
        <f t="shared" si="1345"/>
        <v>0.34202014332566871</v>
      </c>
      <c r="EX2112">
        <f t="shared" si="1307"/>
        <v>0.87744495470063677</v>
      </c>
      <c r="EZ2112">
        <f t="shared" si="1308"/>
        <v>57.497531468443704</v>
      </c>
      <c r="FB2112" s="9">
        <f t="shared" si="1363"/>
        <v>-39</v>
      </c>
      <c r="FD2112">
        <f t="shared" si="1346"/>
        <v>0.49999999999999994</v>
      </c>
      <c r="FE2112">
        <f t="shared" si="1309"/>
        <v>0.72952540378443875</v>
      </c>
      <c r="FG2112">
        <f t="shared" si="1310"/>
        <v>52.558204488495448</v>
      </c>
      <c r="FI2112" s="9">
        <f t="shared" si="1347"/>
        <v>-41</v>
      </c>
      <c r="FK2112">
        <f t="shared" si="1348"/>
        <v>0.64278760968653925</v>
      </c>
      <c r="FL2112">
        <f t="shared" si="1311"/>
        <v>0.5815643991389412</v>
      </c>
      <c r="FN2112">
        <f t="shared" si="1312"/>
        <v>37.940272362160449</v>
      </c>
      <c r="FP2112" s="9">
        <f t="shared" si="1349"/>
        <v>-41</v>
      </c>
      <c r="FQ2112" s="9">
        <f t="shared" si="1350"/>
        <v>-41</v>
      </c>
      <c r="FR2112">
        <f t="shared" si="1351"/>
        <v>0.76604444311897801</v>
      </c>
      <c r="FS2112">
        <f t="shared" si="1313"/>
        <v>0.42293285451139268</v>
      </c>
      <c r="FT2112">
        <f t="shared" si="1314"/>
        <v>26.129886490285305</v>
      </c>
      <c r="FU2112">
        <f t="shared" si="1352"/>
        <v>26.129886490285305</v>
      </c>
      <c r="FW2112" s="9">
        <f t="shared" si="1353"/>
        <v>-41</v>
      </c>
      <c r="FY2112">
        <f t="shared" si="1354"/>
        <v>0.8660254037844386</v>
      </c>
      <c r="FZ2112">
        <f t="shared" si="1315"/>
        <v>0.25145070911386624</v>
      </c>
      <c r="GB2112">
        <f t="shared" si="1316"/>
        <v>16.800018823168784</v>
      </c>
      <c r="GD2112" s="9">
        <f t="shared" si="1355"/>
        <v>-41</v>
      </c>
      <c r="GF2112">
        <f t="shared" si="1356"/>
        <v>0.93969262078590832</v>
      </c>
      <c r="GG2112">
        <f t="shared" si="1317"/>
        <v>7.2328361160113153E-2</v>
      </c>
      <c r="GI2112">
        <f t="shared" si="1318"/>
        <v>8.7700795700846541</v>
      </c>
      <c r="GK2112" s="9">
        <f t="shared" si="1357"/>
        <v>-41</v>
      </c>
      <c r="GM2112">
        <f t="shared" si="1358"/>
        <v>0.98480775301220802</v>
      </c>
      <c r="GN2112">
        <f t="shared" si="1319"/>
        <v>-0.10899164744757328</v>
      </c>
      <c r="GP2112">
        <f t="shared" si="1320"/>
        <v>1.3396251248838098</v>
      </c>
      <c r="GR2112" s="9">
        <f t="shared" si="1359"/>
        <v>-41</v>
      </c>
      <c r="GT2112">
        <f t="shared" si="1360"/>
        <v>0.98480775301220802</v>
      </c>
      <c r="GU2112">
        <f t="shared" si="1321"/>
        <v>-0.10899164744757328</v>
      </c>
      <c r="GW2112">
        <f t="shared" si="1322"/>
        <v>1.3396251248838098</v>
      </c>
      <c r="GY2112" s="9">
        <f t="shared" si="1361"/>
        <v>-41</v>
      </c>
      <c r="HA2112">
        <f t="shared" si="1362"/>
        <v>1</v>
      </c>
      <c r="HB2112">
        <f t="shared" si="1323"/>
        <v>-0.28699999999999998</v>
      </c>
      <c r="HD2112">
        <f t="shared" si="1324"/>
        <v>-6.0099168519873105</v>
      </c>
    </row>
    <row r="2113" spans="1:212" x14ac:dyDescent="0.2">
      <c r="A2113">
        <v>-40</v>
      </c>
      <c r="B2113">
        <f t="shared" si="1279"/>
        <v>-40</v>
      </c>
      <c r="C2113">
        <f t="shared" si="1280"/>
        <v>-0.17364817766693033</v>
      </c>
      <c r="D2113">
        <f t="shared" ref="D2113:D2137" si="1364">vita*SIN($B$101)/alfa*ABS(E2113)+ABS(COS($B$101))</f>
        <v>0.99939419993623013</v>
      </c>
      <c r="E2113">
        <f t="shared" si="1325"/>
        <v>-12</v>
      </c>
      <c r="G2113">
        <f t="shared" si="1282"/>
        <v>-114.22554396381631</v>
      </c>
      <c r="M2113">
        <f t="shared" si="1283"/>
        <v>-0.34202014332566871</v>
      </c>
      <c r="N2113">
        <f t="shared" si="1284"/>
        <v>0.99954614586790047</v>
      </c>
      <c r="O2113">
        <f t="shared" si="1326"/>
        <v>-25</v>
      </c>
      <c r="P2113">
        <f t="shared" si="1285"/>
        <v>-130.27443428879607</v>
      </c>
      <c r="Q2113">
        <f t="shared" si="1286"/>
        <v>-130.27443428879607</v>
      </c>
      <c r="R2113">
        <f t="shared" si="1287"/>
        <v>-0.49999999999999994</v>
      </c>
      <c r="S2113">
        <f t="shared" si="1288"/>
        <v>1.0060254037844387</v>
      </c>
      <c r="U2113">
        <f t="shared" si="1327"/>
        <v>-38</v>
      </c>
      <c r="X2113">
        <f t="shared" si="1289"/>
        <v>-130.24602824735697</v>
      </c>
      <c r="Z2113">
        <f t="shared" si="1328"/>
        <v>-0.64278760968653925</v>
      </c>
      <c r="AA2113">
        <f t="shared" si="1290"/>
        <v>0.94602497383120898</v>
      </c>
      <c r="AB2113">
        <f t="shared" si="1329"/>
        <v>-40</v>
      </c>
      <c r="AC2113">
        <f t="shared" si="1330"/>
        <v>-40</v>
      </c>
      <c r="AE2113">
        <f t="shared" si="1291"/>
        <v>-70.828522107564595</v>
      </c>
      <c r="AG2113">
        <f t="shared" si="1331"/>
        <v>-0.76604444311897801</v>
      </c>
      <c r="AH2113">
        <f t="shared" si="1292"/>
        <v>0.85728005375985317</v>
      </c>
      <c r="AJ2113">
        <f t="shared" si="1332"/>
        <v>-40</v>
      </c>
      <c r="AL2113">
        <f t="shared" si="1293"/>
        <v>-46.84436665153244</v>
      </c>
      <c r="AN2113">
        <f t="shared" si="1333"/>
        <v>-0.8660254037844386</v>
      </c>
      <c r="AO2113">
        <f t="shared" si="1294"/>
        <v>0.74248711305964288</v>
      </c>
      <c r="AP2113">
        <f t="shared" si="1295"/>
        <v>-40</v>
      </c>
      <c r="AQ2113">
        <f t="shared" si="1334"/>
        <v>-40</v>
      </c>
      <c r="AS2113">
        <f t="shared" si="1296"/>
        <v>-32.358842080309465</v>
      </c>
      <c r="AU2113">
        <f t="shared" si="1335"/>
        <v>-0.93969262078590832</v>
      </c>
      <c r="AV2113">
        <f t="shared" si="1297"/>
        <v>0.6051340771457232</v>
      </c>
      <c r="AX2113">
        <f t="shared" si="1336"/>
        <v>-40</v>
      </c>
      <c r="AZ2113">
        <f t="shared" si="1298"/>
        <v>-21.82614085715543</v>
      </c>
      <c r="BB2113">
        <f t="shared" si="1337"/>
        <v>-0.98480775301220802</v>
      </c>
      <c r="BC2113">
        <f t="shared" si="1299"/>
        <v>0.44939434851034865</v>
      </c>
      <c r="BE2113">
        <f t="shared" si="1338"/>
        <v>-40</v>
      </c>
      <c r="BG2113">
        <f t="shared" si="1300"/>
        <v>-13.269343387072757</v>
      </c>
      <c r="BI2113">
        <f t="shared" si="1339"/>
        <v>-1</v>
      </c>
      <c r="BJ2113">
        <f t="shared" si="1301"/>
        <v>0.28000000000000008</v>
      </c>
      <c r="BL2113">
        <f t="shared" si="1340"/>
        <v>-40</v>
      </c>
      <c r="BN2113">
        <f t="shared" si="1302"/>
        <v>-5.7142857142857197</v>
      </c>
      <c r="EL2113">
        <v>-40</v>
      </c>
      <c r="EM2113">
        <f t="shared" si="1303"/>
        <v>-12.498380501348548</v>
      </c>
      <c r="EN2113">
        <f t="shared" si="1341"/>
        <v>1.6000000000000012</v>
      </c>
      <c r="EO2113" s="9">
        <f t="shared" si="1342"/>
        <v>-13</v>
      </c>
      <c r="EQ2113">
        <f t="shared" si="1343"/>
        <v>0.17364817766693033</v>
      </c>
      <c r="ER2113">
        <f t="shared" si="1304"/>
        <v>0.96900576884451739</v>
      </c>
      <c r="ES2113">
        <f t="shared" si="1305"/>
        <v>60.376526375099587</v>
      </c>
      <c r="ET2113">
        <f t="shared" si="1306"/>
        <v>60.376526375099566</v>
      </c>
      <c r="EU2113" s="9">
        <f t="shared" si="1344"/>
        <v>-26</v>
      </c>
      <c r="EW2113">
        <f t="shared" si="1345"/>
        <v>0.34202014332566871</v>
      </c>
      <c r="EX2113">
        <f t="shared" si="1307"/>
        <v>0.87744495470063677</v>
      </c>
      <c r="EZ2113">
        <f t="shared" si="1308"/>
        <v>57.497531468443704</v>
      </c>
      <c r="FB2113" s="9">
        <f t="shared" si="1363"/>
        <v>-39</v>
      </c>
      <c r="FD2113">
        <f t="shared" si="1346"/>
        <v>0.49999999999999994</v>
      </c>
      <c r="FE2113">
        <f t="shared" si="1309"/>
        <v>0.72952540378443875</v>
      </c>
      <c r="FG2113">
        <f t="shared" si="1310"/>
        <v>52.558204488495448</v>
      </c>
      <c r="FI2113" s="9">
        <f t="shared" si="1347"/>
        <v>-40</v>
      </c>
      <c r="FK2113">
        <f t="shared" si="1348"/>
        <v>0.64278760968653925</v>
      </c>
      <c r="FL2113">
        <f t="shared" si="1311"/>
        <v>0.58606391240674705</v>
      </c>
      <c r="FN2113">
        <f t="shared" si="1312"/>
        <v>37.221185443421028</v>
      </c>
      <c r="FP2113" s="9">
        <f t="shared" si="1349"/>
        <v>-40</v>
      </c>
      <c r="FQ2113" s="9">
        <f t="shared" si="1350"/>
        <v>-40</v>
      </c>
      <c r="FR2113">
        <f t="shared" si="1351"/>
        <v>0.76604444311897801</v>
      </c>
      <c r="FS2113">
        <f t="shared" si="1313"/>
        <v>0.42829516561322556</v>
      </c>
      <c r="FT2113">
        <f t="shared" si="1314"/>
        <v>25.659542773401181</v>
      </c>
      <c r="FU2113">
        <f t="shared" si="1352"/>
        <v>25.659542773401181</v>
      </c>
      <c r="FW2113" s="9">
        <f t="shared" si="1353"/>
        <v>-40</v>
      </c>
      <c r="FY2113">
        <f t="shared" si="1354"/>
        <v>0.8660254037844386</v>
      </c>
      <c r="FZ2113">
        <f t="shared" si="1315"/>
        <v>0.25751288694035729</v>
      </c>
      <c r="GB2113">
        <f t="shared" si="1316"/>
        <v>16.536872262762763</v>
      </c>
      <c r="GD2113" s="9">
        <f t="shared" si="1355"/>
        <v>-40</v>
      </c>
      <c r="GF2113">
        <f t="shared" si="1356"/>
        <v>0.93969262078590832</v>
      </c>
      <c r="GG2113">
        <f t="shared" si="1317"/>
        <v>7.89062095056145E-2</v>
      </c>
      <c r="GI2113">
        <f t="shared" si="1318"/>
        <v>8.6942447494748833</v>
      </c>
      <c r="GK2113" s="9">
        <f t="shared" si="1357"/>
        <v>-40</v>
      </c>
      <c r="GM2113">
        <f t="shared" si="1358"/>
        <v>0.98480775301220802</v>
      </c>
      <c r="GN2113">
        <f t="shared" si="1319"/>
        <v>-0.10209799317648782</v>
      </c>
      <c r="GP2113">
        <f t="shared" si="1320"/>
        <v>1.4457634168374915</v>
      </c>
      <c r="GR2113" s="9">
        <f t="shared" si="1359"/>
        <v>-40</v>
      </c>
      <c r="GT2113">
        <f t="shared" si="1360"/>
        <v>0.98480775301220802</v>
      </c>
      <c r="GU2113">
        <f t="shared" si="1321"/>
        <v>-0.10209799317648782</v>
      </c>
      <c r="GW2113">
        <f t="shared" si="1322"/>
        <v>1.4457634168374915</v>
      </c>
      <c r="GY2113" s="9">
        <f t="shared" si="1361"/>
        <v>-40</v>
      </c>
      <c r="HA2113">
        <f t="shared" si="1362"/>
        <v>1</v>
      </c>
      <c r="HB2113">
        <f t="shared" si="1323"/>
        <v>-0.27999999999999997</v>
      </c>
      <c r="HD2113">
        <f t="shared" si="1324"/>
        <v>-5.7142857142857135</v>
      </c>
    </row>
    <row r="2114" spans="1:212" x14ac:dyDescent="0.2">
      <c r="A2114">
        <v>-39</v>
      </c>
      <c r="B2114">
        <f t="shared" si="1279"/>
        <v>-39</v>
      </c>
      <c r="C2114">
        <f t="shared" si="1280"/>
        <v>-0.17364817766693033</v>
      </c>
      <c r="D2114">
        <f t="shared" si="1364"/>
        <v>0.99939419993623013</v>
      </c>
      <c r="E2114">
        <f t="shared" si="1325"/>
        <v>-12</v>
      </c>
      <c r="G2114">
        <f t="shared" si="1282"/>
        <v>-114.22554396381631</v>
      </c>
      <c r="M2114">
        <f t="shared" si="1283"/>
        <v>-0.34202014332566871</v>
      </c>
      <c r="N2114">
        <f t="shared" si="1284"/>
        <v>0.99954614586790047</v>
      </c>
      <c r="O2114">
        <f t="shared" si="1326"/>
        <v>-25</v>
      </c>
      <c r="P2114">
        <f t="shared" si="1285"/>
        <v>-130.27443428879607</v>
      </c>
      <c r="Q2114">
        <f t="shared" si="1286"/>
        <v>-130.27443428879607</v>
      </c>
      <c r="R2114">
        <f t="shared" si="1287"/>
        <v>-0.49999999999999994</v>
      </c>
      <c r="S2114">
        <f t="shared" si="1288"/>
        <v>1.0025254037844387</v>
      </c>
      <c r="U2114">
        <f t="shared" si="1327"/>
        <v>-38</v>
      </c>
      <c r="X2114">
        <f t="shared" si="1289"/>
        <v>-130.24602824735697</v>
      </c>
      <c r="Z2114">
        <f t="shared" si="1328"/>
        <v>-0.64278760968653925</v>
      </c>
      <c r="AA2114">
        <f t="shared" si="1290"/>
        <v>0.94152546056340314</v>
      </c>
      <c r="AB2114">
        <f t="shared" si="1329"/>
        <v>-39</v>
      </c>
      <c r="AC2114">
        <f t="shared" si="1330"/>
        <v>-39</v>
      </c>
      <c r="AE2114">
        <f t="shared" si="1291"/>
        <v>-67.97307757258406</v>
      </c>
      <c r="AG2114">
        <f t="shared" si="1331"/>
        <v>-0.76604444311897801</v>
      </c>
      <c r="AH2114">
        <f t="shared" si="1292"/>
        <v>0.85191774265802034</v>
      </c>
      <c r="AJ2114">
        <f t="shared" si="1332"/>
        <v>-39</v>
      </c>
      <c r="AL2114">
        <f t="shared" si="1293"/>
        <v>-45.198574638713772</v>
      </c>
      <c r="AN2114">
        <f t="shared" si="1333"/>
        <v>-0.8660254037844386</v>
      </c>
      <c r="AO2114">
        <f t="shared" si="1294"/>
        <v>0.73642493523315189</v>
      </c>
      <c r="AP2114">
        <f t="shared" si="1295"/>
        <v>-39</v>
      </c>
      <c r="AQ2114">
        <f t="shared" si="1334"/>
        <v>-39</v>
      </c>
      <c r="AS2114">
        <f t="shared" si="1296"/>
        <v>-31.260405923055028</v>
      </c>
      <c r="AU2114">
        <f t="shared" si="1335"/>
        <v>-0.93969262078590832</v>
      </c>
      <c r="AV2114">
        <f t="shared" si="1297"/>
        <v>0.59855622880022175</v>
      </c>
      <c r="AX2114">
        <f t="shared" si="1336"/>
        <v>-39</v>
      </c>
      <c r="AZ2114">
        <f t="shared" si="1298"/>
        <v>-21.072517634475325</v>
      </c>
      <c r="BB2114">
        <f t="shared" si="1337"/>
        <v>-0.98480775301220802</v>
      </c>
      <c r="BC2114">
        <f t="shared" si="1299"/>
        <v>0.44250069423926319</v>
      </c>
      <c r="BE2114">
        <f t="shared" si="1338"/>
        <v>-39</v>
      </c>
      <c r="BG2114">
        <f t="shared" si="1300"/>
        <v>-12.771106293488645</v>
      </c>
      <c r="BI2114">
        <f t="shared" si="1339"/>
        <v>-1</v>
      </c>
      <c r="BJ2114">
        <f t="shared" si="1301"/>
        <v>0.27300000000000008</v>
      </c>
      <c r="BL2114">
        <f t="shared" si="1340"/>
        <v>-39</v>
      </c>
      <c r="BN2114">
        <f t="shared" si="1302"/>
        <v>-5.4265666911887154</v>
      </c>
      <c r="EL2114">
        <v>-39</v>
      </c>
      <c r="EM2114">
        <f t="shared" si="1303"/>
        <v>-12.498380501656257</v>
      </c>
      <c r="EN2114">
        <f t="shared" si="1341"/>
        <v>1.6100000000000012</v>
      </c>
      <c r="EO2114" s="9">
        <f t="shared" si="1342"/>
        <v>-13</v>
      </c>
      <c r="EQ2114">
        <f t="shared" si="1343"/>
        <v>0.17364817766693033</v>
      </c>
      <c r="ER2114">
        <f t="shared" si="1304"/>
        <v>0.96900576884451739</v>
      </c>
      <c r="ES2114">
        <f t="shared" si="1305"/>
        <v>60.376526375099587</v>
      </c>
      <c r="ET2114">
        <f t="shared" si="1306"/>
        <v>60.376526375099566</v>
      </c>
      <c r="EU2114" s="9">
        <f t="shared" si="1344"/>
        <v>-26</v>
      </c>
      <c r="EW2114">
        <f t="shared" si="1345"/>
        <v>0.34202014332566871</v>
      </c>
      <c r="EX2114">
        <f t="shared" si="1307"/>
        <v>0.87744495470063677</v>
      </c>
      <c r="EZ2114">
        <f t="shared" si="1308"/>
        <v>57.497531468443704</v>
      </c>
      <c r="FB2114" s="9">
        <f t="shared" si="1363"/>
        <v>-39</v>
      </c>
      <c r="FD2114">
        <f t="shared" si="1346"/>
        <v>0.49999999999999994</v>
      </c>
      <c r="FE2114">
        <f t="shared" si="1309"/>
        <v>0.72952540378443875</v>
      </c>
      <c r="FG2114">
        <f t="shared" si="1310"/>
        <v>52.558204488495448</v>
      </c>
      <c r="FI2114" s="9">
        <f t="shared" si="1347"/>
        <v>-39</v>
      </c>
      <c r="FK2114">
        <f t="shared" si="1348"/>
        <v>0.64278760968653925</v>
      </c>
      <c r="FL2114">
        <f t="shared" si="1311"/>
        <v>0.59056342567455289</v>
      </c>
      <c r="FN2114">
        <f t="shared" si="1312"/>
        <v>36.493639959855692</v>
      </c>
      <c r="FP2114" s="9">
        <f t="shared" si="1349"/>
        <v>-39</v>
      </c>
      <c r="FQ2114" s="9">
        <f t="shared" si="1350"/>
        <v>-39</v>
      </c>
      <c r="FR2114">
        <f t="shared" si="1351"/>
        <v>0.76604444311897801</v>
      </c>
      <c r="FS2114">
        <f t="shared" si="1313"/>
        <v>0.43365747671505839</v>
      </c>
      <c r="FT2114">
        <f t="shared" si="1314"/>
        <v>25.18193171820306</v>
      </c>
      <c r="FU2114">
        <f t="shared" si="1352"/>
        <v>25.18193171820306</v>
      </c>
      <c r="FW2114" s="9">
        <f t="shared" si="1353"/>
        <v>-39</v>
      </c>
      <c r="FY2114">
        <f t="shared" si="1354"/>
        <v>0.8660254037844386</v>
      </c>
      <c r="FZ2114">
        <f t="shared" si="1315"/>
        <v>0.26357506476684833</v>
      </c>
      <c r="GB2114">
        <f t="shared" si="1316"/>
        <v>16.267006272636436</v>
      </c>
      <c r="GD2114" s="9">
        <f t="shared" si="1355"/>
        <v>-39</v>
      </c>
      <c r="GF2114">
        <f t="shared" si="1356"/>
        <v>0.93969262078590832</v>
      </c>
      <c r="GG2114">
        <f t="shared" si="1317"/>
        <v>8.5484057851115847E-2</v>
      </c>
      <c r="GI2114">
        <f t="shared" si="1318"/>
        <v>8.6117700919724349</v>
      </c>
      <c r="GK2114" s="9">
        <f t="shared" si="1357"/>
        <v>-39</v>
      </c>
      <c r="GM2114">
        <f t="shared" si="1358"/>
        <v>0.98480775301220802</v>
      </c>
      <c r="GN2114">
        <f t="shared" si="1319"/>
        <v>-9.5204338905402364E-2</v>
      </c>
      <c r="GP2114">
        <f t="shared" si="1320"/>
        <v>1.5448987550583004</v>
      </c>
      <c r="GR2114" s="9">
        <f t="shared" si="1359"/>
        <v>-39</v>
      </c>
      <c r="GT2114">
        <f t="shared" si="1360"/>
        <v>0.98480775301220802</v>
      </c>
      <c r="GU2114">
        <f t="shared" si="1321"/>
        <v>-9.5204338905402364E-2</v>
      </c>
      <c r="GW2114">
        <f t="shared" si="1322"/>
        <v>1.5448987550583004</v>
      </c>
      <c r="GY2114" s="9">
        <f t="shared" si="1361"/>
        <v>-39</v>
      </c>
      <c r="HA2114">
        <f t="shared" si="1362"/>
        <v>1</v>
      </c>
      <c r="HB2114">
        <f t="shared" si="1323"/>
        <v>-0.27299999999999996</v>
      </c>
      <c r="HD2114">
        <f t="shared" si="1324"/>
        <v>-5.4265666911887172</v>
      </c>
    </row>
    <row r="2115" spans="1:212" x14ac:dyDescent="0.2">
      <c r="A2115">
        <v>-38</v>
      </c>
      <c r="B2115">
        <f t="shared" si="1279"/>
        <v>-38</v>
      </c>
      <c r="C2115">
        <f t="shared" si="1280"/>
        <v>-0.17364817766693033</v>
      </c>
      <c r="D2115">
        <f t="shared" si="1364"/>
        <v>0.99939419993623013</v>
      </c>
      <c r="E2115">
        <f t="shared" si="1325"/>
        <v>-12</v>
      </c>
      <c r="G2115">
        <f t="shared" si="1282"/>
        <v>-114.22554396381631</v>
      </c>
      <c r="M2115">
        <f t="shared" si="1283"/>
        <v>-0.34202014332566871</v>
      </c>
      <c r="N2115">
        <f t="shared" si="1284"/>
        <v>0.99954614586790047</v>
      </c>
      <c r="O2115">
        <f t="shared" si="1326"/>
        <v>-25</v>
      </c>
      <c r="P2115">
        <f t="shared" si="1285"/>
        <v>-130.27443428879607</v>
      </c>
      <c r="Q2115">
        <f t="shared" si="1286"/>
        <v>-130.27443428879607</v>
      </c>
      <c r="R2115">
        <f t="shared" si="1287"/>
        <v>-0.49999999999999994</v>
      </c>
      <c r="S2115">
        <f t="shared" si="1288"/>
        <v>0.99902540378443871</v>
      </c>
      <c r="U2115">
        <f t="shared" si="1327"/>
        <v>-38</v>
      </c>
      <c r="X2115">
        <f t="shared" si="1289"/>
        <v>-130.24602824735697</v>
      </c>
      <c r="Z2115">
        <f t="shared" si="1328"/>
        <v>-0.64278760968653925</v>
      </c>
      <c r="AA2115">
        <f t="shared" si="1290"/>
        <v>0.93702594729559741</v>
      </c>
      <c r="AB2115">
        <f t="shared" si="1329"/>
        <v>-38</v>
      </c>
      <c r="AC2115">
        <f t="shared" si="1330"/>
        <v>-38</v>
      </c>
      <c r="AE2115">
        <f t="shared" si="1291"/>
        <v>-65.235468950961518</v>
      </c>
      <c r="AG2115">
        <f t="shared" si="1331"/>
        <v>-0.76604444311897801</v>
      </c>
      <c r="AH2115">
        <f t="shared" si="1292"/>
        <v>0.84655543155618751</v>
      </c>
      <c r="AJ2115">
        <f t="shared" si="1332"/>
        <v>-38</v>
      </c>
      <c r="AL2115">
        <f t="shared" si="1293"/>
        <v>-43.590135758920638</v>
      </c>
      <c r="AN2115">
        <f t="shared" si="1333"/>
        <v>-0.8660254037844386</v>
      </c>
      <c r="AO2115">
        <f t="shared" si="1294"/>
        <v>0.73036275740666079</v>
      </c>
      <c r="AP2115">
        <f t="shared" si="1295"/>
        <v>-38</v>
      </c>
      <c r="AQ2115">
        <f t="shared" si="1334"/>
        <v>-38</v>
      </c>
      <c r="AS2115">
        <f t="shared" si="1296"/>
        <v>-30.181551382749131</v>
      </c>
      <c r="AU2115">
        <f t="shared" si="1335"/>
        <v>-0.93969262078590832</v>
      </c>
      <c r="AV2115">
        <f t="shared" si="1297"/>
        <v>0.5919783804547204</v>
      </c>
      <c r="AX2115">
        <f t="shared" si="1336"/>
        <v>-38</v>
      </c>
      <c r="AZ2115">
        <f t="shared" si="1298"/>
        <v>-20.331690659935212</v>
      </c>
      <c r="BB2115">
        <f t="shared" si="1337"/>
        <v>-0.98480775301220802</v>
      </c>
      <c r="BC2115">
        <f t="shared" si="1299"/>
        <v>0.43560703996817773</v>
      </c>
      <c r="BE2115">
        <f t="shared" si="1338"/>
        <v>-38</v>
      </c>
      <c r="BG2115">
        <f t="shared" si="1300"/>
        <v>-12.282428435913301</v>
      </c>
      <c r="BI2115">
        <f t="shared" si="1339"/>
        <v>-1</v>
      </c>
      <c r="BJ2115">
        <f t="shared" si="1301"/>
        <v>0.26600000000000007</v>
      </c>
      <c r="BL2115">
        <f t="shared" si="1340"/>
        <v>-38</v>
      </c>
      <c r="BN2115">
        <f t="shared" si="1302"/>
        <v>-5.1467101902380463</v>
      </c>
      <c r="EL2115">
        <v>-38</v>
      </c>
      <c r="EM2115">
        <f t="shared" si="1303"/>
        <v>-12.498380501923689</v>
      </c>
      <c r="EN2115">
        <f t="shared" si="1341"/>
        <v>1.6200000000000012</v>
      </c>
      <c r="EO2115" s="9">
        <f t="shared" si="1342"/>
        <v>-13</v>
      </c>
      <c r="EQ2115">
        <f t="shared" si="1343"/>
        <v>0.17364817766693033</v>
      </c>
      <c r="ER2115">
        <f t="shared" si="1304"/>
        <v>0.96900576884451739</v>
      </c>
      <c r="ES2115">
        <f t="shared" si="1305"/>
        <v>60.376526375099587</v>
      </c>
      <c r="ET2115">
        <f t="shared" si="1306"/>
        <v>60.376526375099566</v>
      </c>
      <c r="EU2115" s="9">
        <f t="shared" si="1344"/>
        <v>-26</v>
      </c>
      <c r="EW2115">
        <f t="shared" si="1345"/>
        <v>0.34202014332566871</v>
      </c>
      <c r="EX2115">
        <f t="shared" si="1307"/>
        <v>0.87744495470063677</v>
      </c>
      <c r="EZ2115">
        <f t="shared" si="1308"/>
        <v>57.497531468443704</v>
      </c>
      <c r="FB2115" s="9">
        <f t="shared" si="1363"/>
        <v>-38</v>
      </c>
      <c r="FD2115">
        <f t="shared" si="1346"/>
        <v>0.49999999999999994</v>
      </c>
      <c r="FE2115">
        <f t="shared" si="1309"/>
        <v>0.7330254037844387</v>
      </c>
      <c r="FG2115">
        <f t="shared" si="1310"/>
        <v>51.486074979011846</v>
      </c>
      <c r="FI2115" s="9">
        <f t="shared" si="1347"/>
        <v>-38</v>
      </c>
      <c r="FK2115">
        <f t="shared" si="1348"/>
        <v>0.64278760968653925</v>
      </c>
      <c r="FL2115">
        <f t="shared" si="1311"/>
        <v>0.59506293894235862</v>
      </c>
      <c r="FN2115">
        <f t="shared" si="1312"/>
        <v>35.757532549484068</v>
      </c>
      <c r="FP2115" s="9">
        <f t="shared" si="1349"/>
        <v>-38</v>
      </c>
      <c r="FQ2115" s="9">
        <f t="shared" si="1350"/>
        <v>-38</v>
      </c>
      <c r="FR2115">
        <f t="shared" si="1351"/>
        <v>0.76604444311897801</v>
      </c>
      <c r="FS2115">
        <f t="shared" si="1313"/>
        <v>0.43901978781689122</v>
      </c>
      <c r="FT2115">
        <f t="shared" si="1314"/>
        <v>24.696991178319628</v>
      </c>
      <c r="FU2115">
        <f t="shared" si="1352"/>
        <v>24.696991178319628</v>
      </c>
      <c r="FW2115" s="9">
        <f t="shared" si="1353"/>
        <v>-38</v>
      </c>
      <c r="FY2115">
        <f t="shared" si="1354"/>
        <v>0.8660254037844386</v>
      </c>
      <c r="FZ2115">
        <f t="shared" si="1315"/>
        <v>0.26963724259333943</v>
      </c>
      <c r="GB2115">
        <f t="shared" si="1316"/>
        <v>15.990386605885856</v>
      </c>
      <c r="GD2115" s="9">
        <f t="shared" si="1355"/>
        <v>-38</v>
      </c>
      <c r="GF2115">
        <f t="shared" si="1356"/>
        <v>0.93969262078590832</v>
      </c>
      <c r="GG2115">
        <f t="shared" si="1317"/>
        <v>9.2061906196617221E-2</v>
      </c>
      <c r="GI2115">
        <f t="shared" si="1318"/>
        <v>8.522644745040127</v>
      </c>
      <c r="GK2115" s="9">
        <f t="shared" si="1357"/>
        <v>-38</v>
      </c>
      <c r="GM2115">
        <f t="shared" si="1358"/>
        <v>0.98480775301220802</v>
      </c>
      <c r="GN2115">
        <f t="shared" si="1319"/>
        <v>-8.8310684634316905E-2</v>
      </c>
      <c r="GP2115">
        <f t="shared" si="1320"/>
        <v>1.6370455534178063</v>
      </c>
      <c r="GR2115" s="9">
        <f t="shared" si="1359"/>
        <v>-38</v>
      </c>
      <c r="GT2115">
        <f t="shared" si="1360"/>
        <v>0.98480775301220802</v>
      </c>
      <c r="GU2115">
        <f t="shared" si="1321"/>
        <v>-8.8310684634316905E-2</v>
      </c>
      <c r="GW2115">
        <f t="shared" si="1322"/>
        <v>1.6370455534178063</v>
      </c>
      <c r="GY2115" s="9">
        <f t="shared" si="1361"/>
        <v>-38</v>
      </c>
      <c r="HA2115">
        <f t="shared" si="1362"/>
        <v>1</v>
      </c>
      <c r="HB2115">
        <f t="shared" si="1323"/>
        <v>-0.26599999999999996</v>
      </c>
      <c r="HD2115">
        <f t="shared" si="1324"/>
        <v>-5.146710190238049</v>
      </c>
    </row>
    <row r="2116" spans="1:212" x14ac:dyDescent="0.2">
      <c r="A2116">
        <v>-37</v>
      </c>
      <c r="B2116">
        <f t="shared" si="1279"/>
        <v>-37</v>
      </c>
      <c r="C2116">
        <f t="shared" si="1280"/>
        <v>-0.17364817766693033</v>
      </c>
      <c r="D2116">
        <f t="shared" si="1364"/>
        <v>0.99939419993623013</v>
      </c>
      <c r="E2116">
        <f t="shared" si="1325"/>
        <v>-12</v>
      </c>
      <c r="G2116">
        <f t="shared" si="1282"/>
        <v>-114.22554396381631</v>
      </c>
      <c r="M2116">
        <f t="shared" si="1283"/>
        <v>-0.34202014332566871</v>
      </c>
      <c r="N2116">
        <f t="shared" si="1284"/>
        <v>0.99954614586790047</v>
      </c>
      <c r="O2116">
        <f t="shared" si="1326"/>
        <v>-25</v>
      </c>
      <c r="P2116">
        <f t="shared" si="1285"/>
        <v>-130.27443428879607</v>
      </c>
      <c r="Q2116">
        <f t="shared" si="1286"/>
        <v>-130.27443428879607</v>
      </c>
      <c r="R2116">
        <f t="shared" si="1287"/>
        <v>-0.49999999999999994</v>
      </c>
      <c r="S2116">
        <f t="shared" si="1288"/>
        <v>0.99552540378443866</v>
      </c>
      <c r="U2116">
        <f t="shared" si="1327"/>
        <v>-37</v>
      </c>
      <c r="X2116">
        <f t="shared" si="1289"/>
        <v>-115.85877492486669</v>
      </c>
      <c r="Z2116">
        <f t="shared" si="1328"/>
        <v>-0.64278760968653925</v>
      </c>
      <c r="AA2116">
        <f t="shared" si="1290"/>
        <v>0.93252643402779167</v>
      </c>
      <c r="AB2116">
        <f t="shared" si="1329"/>
        <v>-37</v>
      </c>
      <c r="AC2116">
        <f t="shared" si="1330"/>
        <v>-37</v>
      </c>
      <c r="AE2116">
        <f t="shared" si="1291"/>
        <v>-62.603636476094053</v>
      </c>
      <c r="AG2116">
        <f t="shared" si="1331"/>
        <v>-0.76604444311897801</v>
      </c>
      <c r="AH2116">
        <f t="shared" si="1292"/>
        <v>0.84119312045435468</v>
      </c>
      <c r="AJ2116">
        <f t="shared" si="1332"/>
        <v>-37</v>
      </c>
      <c r="AL2116">
        <f t="shared" si="1293"/>
        <v>-42.01726260134604</v>
      </c>
      <c r="AN2116">
        <f t="shared" si="1333"/>
        <v>-0.8660254037844386</v>
      </c>
      <c r="AO2116">
        <f t="shared" si="1294"/>
        <v>0.72430057958016969</v>
      </c>
      <c r="AP2116">
        <f t="shared" si="1295"/>
        <v>-37</v>
      </c>
      <c r="AQ2116">
        <f t="shared" si="1334"/>
        <v>-37</v>
      </c>
      <c r="AS2116">
        <f t="shared" si="1296"/>
        <v>-29.12172122486097</v>
      </c>
      <c r="AU2116">
        <f t="shared" si="1335"/>
        <v>-0.93969262078590832</v>
      </c>
      <c r="AV2116">
        <f t="shared" si="1297"/>
        <v>0.58540053210921905</v>
      </c>
      <c r="AX2116">
        <f t="shared" si="1336"/>
        <v>-37</v>
      </c>
      <c r="AZ2116">
        <f t="shared" si="1298"/>
        <v>-19.603429194491515</v>
      </c>
      <c r="BB2116">
        <f t="shared" si="1337"/>
        <v>-0.98480775301220802</v>
      </c>
      <c r="BC2116">
        <f t="shared" si="1299"/>
        <v>0.42871338569709228</v>
      </c>
      <c r="BE2116">
        <f t="shared" si="1338"/>
        <v>-37</v>
      </c>
      <c r="BG2116">
        <f t="shared" si="1300"/>
        <v>-11.803202880006227</v>
      </c>
      <c r="BI2116">
        <f t="shared" si="1339"/>
        <v>-1</v>
      </c>
      <c r="BJ2116">
        <f t="shared" si="1301"/>
        <v>0.25900000000000006</v>
      </c>
      <c r="BL2116">
        <f t="shared" si="1340"/>
        <v>-37</v>
      </c>
      <c r="BN2116">
        <f t="shared" si="1302"/>
        <v>-4.8746683710469023</v>
      </c>
      <c r="EL2116">
        <v>-37</v>
      </c>
      <c r="EM2116">
        <f t="shared" si="1303"/>
        <v>-12.49838050215623</v>
      </c>
      <c r="EN2116">
        <f t="shared" si="1341"/>
        <v>1.6300000000000012</v>
      </c>
      <c r="EO2116" s="9">
        <f t="shared" si="1342"/>
        <v>-13</v>
      </c>
      <c r="EQ2116">
        <f t="shared" si="1343"/>
        <v>0.17364817766693033</v>
      </c>
      <c r="ER2116">
        <f t="shared" si="1304"/>
        <v>0.96900576884451739</v>
      </c>
      <c r="ES2116">
        <f t="shared" si="1305"/>
        <v>60.376526375099587</v>
      </c>
      <c r="ET2116">
        <f t="shared" si="1306"/>
        <v>60.376526375099566</v>
      </c>
      <c r="EU2116" s="9">
        <f t="shared" si="1344"/>
        <v>-26</v>
      </c>
      <c r="EW2116">
        <f t="shared" si="1345"/>
        <v>0.34202014332566871</v>
      </c>
      <c r="EX2116">
        <f t="shared" si="1307"/>
        <v>0.87744495470063677</v>
      </c>
      <c r="EZ2116">
        <f t="shared" si="1308"/>
        <v>57.497531468443704</v>
      </c>
      <c r="FB2116" s="9">
        <f t="shared" si="1363"/>
        <v>-37</v>
      </c>
      <c r="FD2116">
        <f t="shared" si="1346"/>
        <v>0.49999999999999994</v>
      </c>
      <c r="FE2116">
        <f t="shared" si="1309"/>
        <v>0.73652540378443876</v>
      </c>
      <c r="FG2116">
        <f t="shared" si="1310"/>
        <v>50.402823663618193</v>
      </c>
      <c r="FI2116" s="9">
        <f t="shared" si="1347"/>
        <v>-37</v>
      </c>
      <c r="FK2116">
        <f t="shared" si="1348"/>
        <v>0.64278760968653925</v>
      </c>
      <c r="FL2116">
        <f t="shared" si="1311"/>
        <v>0.59956245221016435</v>
      </c>
      <c r="FN2116">
        <f t="shared" si="1312"/>
        <v>35.012756912771039</v>
      </c>
      <c r="FP2116" s="9">
        <f t="shared" si="1349"/>
        <v>-37</v>
      </c>
      <c r="FQ2116" s="9">
        <f t="shared" si="1350"/>
        <v>-37</v>
      </c>
      <c r="FR2116">
        <f t="shared" si="1351"/>
        <v>0.76604444311897801</v>
      </c>
      <c r="FS2116">
        <f t="shared" si="1313"/>
        <v>0.44438209891872404</v>
      </c>
      <c r="FT2116">
        <f t="shared" si="1314"/>
        <v>24.204657326528086</v>
      </c>
      <c r="FU2116">
        <f t="shared" si="1352"/>
        <v>24.204657326528086</v>
      </c>
      <c r="FW2116" s="9">
        <f t="shared" si="1353"/>
        <v>-37</v>
      </c>
      <c r="FY2116">
        <f t="shared" si="1354"/>
        <v>0.8660254037844386</v>
      </c>
      <c r="FZ2116">
        <f t="shared" si="1315"/>
        <v>0.27569942041983053</v>
      </c>
      <c r="GB2116">
        <f t="shared" si="1316"/>
        <v>15.706977916565943</v>
      </c>
      <c r="GD2116" s="9">
        <f t="shared" si="1355"/>
        <v>-37</v>
      </c>
      <c r="GF2116">
        <f t="shared" si="1356"/>
        <v>0.93969262078590832</v>
      </c>
      <c r="GG2116">
        <f t="shared" si="1317"/>
        <v>9.8639754542118568E-2</v>
      </c>
      <c r="GI2116">
        <f t="shared" si="1318"/>
        <v>8.4268569543950687</v>
      </c>
      <c r="GK2116" s="9">
        <f t="shared" si="1357"/>
        <v>-37</v>
      </c>
      <c r="GM2116">
        <f t="shared" si="1358"/>
        <v>0.98480775301220802</v>
      </c>
      <c r="GN2116">
        <f t="shared" si="1319"/>
        <v>-8.1417030363231446E-2</v>
      </c>
      <c r="GP2116">
        <f t="shared" si="1320"/>
        <v>1.7222171742299841</v>
      </c>
      <c r="GR2116" s="9">
        <f t="shared" si="1359"/>
        <v>-37</v>
      </c>
      <c r="GT2116">
        <f t="shared" si="1360"/>
        <v>0.98480775301220802</v>
      </c>
      <c r="GU2116">
        <f t="shared" si="1321"/>
        <v>-8.1417030363231446E-2</v>
      </c>
      <c r="GW2116">
        <f t="shared" si="1322"/>
        <v>1.7222171742299841</v>
      </c>
      <c r="GY2116" s="9">
        <f t="shared" si="1361"/>
        <v>-37</v>
      </c>
      <c r="HA2116">
        <f t="shared" si="1362"/>
        <v>1</v>
      </c>
      <c r="HB2116">
        <f t="shared" si="1323"/>
        <v>-0.25899999999999995</v>
      </c>
      <c r="HD2116">
        <f t="shared" si="1324"/>
        <v>-4.8746683710468881</v>
      </c>
    </row>
    <row r="2117" spans="1:212" x14ac:dyDescent="0.2">
      <c r="A2117">
        <v>-36</v>
      </c>
      <c r="B2117">
        <f t="shared" si="1279"/>
        <v>-36</v>
      </c>
      <c r="C2117">
        <f t="shared" si="1280"/>
        <v>-0.17364817766693033</v>
      </c>
      <c r="D2117">
        <f t="shared" si="1364"/>
        <v>0.99939419993623013</v>
      </c>
      <c r="E2117">
        <f t="shared" si="1325"/>
        <v>-12</v>
      </c>
      <c r="G2117">
        <f t="shared" si="1282"/>
        <v>-114.22554396381631</v>
      </c>
      <c r="M2117">
        <f t="shared" si="1283"/>
        <v>-0.34202014332566871</v>
      </c>
      <c r="N2117">
        <f t="shared" si="1284"/>
        <v>0.99954614586790047</v>
      </c>
      <c r="O2117">
        <f t="shared" si="1326"/>
        <v>-25</v>
      </c>
      <c r="P2117">
        <f t="shared" si="1285"/>
        <v>-130.27443428879607</v>
      </c>
      <c r="Q2117">
        <f t="shared" si="1286"/>
        <v>-130.27443428879607</v>
      </c>
      <c r="R2117">
        <f t="shared" si="1287"/>
        <v>-0.49999999999999994</v>
      </c>
      <c r="S2117">
        <f t="shared" si="1288"/>
        <v>0.99202540378443871</v>
      </c>
      <c r="U2117">
        <f t="shared" si="1327"/>
        <v>-36</v>
      </c>
      <c r="X2117">
        <f t="shared" si="1289"/>
        <v>-106.84626213600605</v>
      </c>
      <c r="Z2117">
        <f t="shared" si="1328"/>
        <v>-0.64278760968653925</v>
      </c>
      <c r="AA2117">
        <f t="shared" si="1290"/>
        <v>0.92802692075998583</v>
      </c>
      <c r="AB2117">
        <f t="shared" si="1329"/>
        <v>-36</v>
      </c>
      <c r="AC2117">
        <f t="shared" si="1330"/>
        <v>-36</v>
      </c>
      <c r="AE2117">
        <f t="shared" si="1291"/>
        <v>-60.06749185589436</v>
      </c>
      <c r="AG2117">
        <f t="shared" si="1331"/>
        <v>-0.76604444311897801</v>
      </c>
      <c r="AH2117">
        <f t="shared" si="1292"/>
        <v>0.83583080935252174</v>
      </c>
      <c r="AJ2117">
        <f t="shared" si="1332"/>
        <v>-36</v>
      </c>
      <c r="AL2117">
        <f t="shared" si="1293"/>
        <v>-40.478315935906956</v>
      </c>
      <c r="AN2117">
        <f t="shared" si="1333"/>
        <v>-0.8660254037844386</v>
      </c>
      <c r="AO2117">
        <f t="shared" si="1294"/>
        <v>0.7182384017536787</v>
      </c>
      <c r="AP2117">
        <f t="shared" si="1295"/>
        <v>-36</v>
      </c>
      <c r="AQ2117">
        <f t="shared" si="1334"/>
        <v>-36</v>
      </c>
      <c r="AS2117">
        <f t="shared" si="1296"/>
        <v>-28.080388443884583</v>
      </c>
      <c r="AU2117">
        <f t="shared" si="1335"/>
        <v>-0.93969262078590832</v>
      </c>
      <c r="AV2117">
        <f t="shared" si="1297"/>
        <v>0.5788226837637177</v>
      </c>
      <c r="AX2117">
        <f t="shared" si="1336"/>
        <v>-36</v>
      </c>
      <c r="AZ2117">
        <f t="shared" si="1298"/>
        <v>-18.887511789128965</v>
      </c>
      <c r="BB2117">
        <f t="shared" si="1337"/>
        <v>-0.98480775301220802</v>
      </c>
      <c r="BC2117">
        <f t="shared" si="1299"/>
        <v>0.42181973142600682</v>
      </c>
      <c r="BE2117">
        <f t="shared" si="1338"/>
        <v>-36</v>
      </c>
      <c r="BG2117">
        <f t="shared" si="1300"/>
        <v>-11.333326303348285</v>
      </c>
      <c r="BI2117">
        <f t="shared" si="1339"/>
        <v>-1</v>
      </c>
      <c r="BJ2117">
        <f t="shared" si="1301"/>
        <v>0.25200000000000006</v>
      </c>
      <c r="BL2117">
        <f t="shared" si="1340"/>
        <v>-36</v>
      </c>
      <c r="BN2117">
        <f t="shared" si="1302"/>
        <v>-4.610395100437481</v>
      </c>
      <c r="EL2117">
        <v>-36</v>
      </c>
      <c r="EM2117">
        <f t="shared" si="1303"/>
        <v>-12.498380502358357</v>
      </c>
      <c r="EN2117">
        <f t="shared" si="1341"/>
        <v>1.6400000000000012</v>
      </c>
      <c r="EO2117" s="9">
        <f t="shared" si="1342"/>
        <v>-13</v>
      </c>
      <c r="EQ2117">
        <f t="shared" si="1343"/>
        <v>0.17364817766693033</v>
      </c>
      <c r="ER2117">
        <f t="shared" si="1304"/>
        <v>0.96900576884451739</v>
      </c>
      <c r="ES2117">
        <f t="shared" si="1305"/>
        <v>60.376526375099587</v>
      </c>
      <c r="ET2117">
        <f t="shared" si="1306"/>
        <v>60.376526375099566</v>
      </c>
      <c r="EU2117" s="9">
        <f t="shared" si="1344"/>
        <v>-26</v>
      </c>
      <c r="EW2117">
        <f t="shared" si="1345"/>
        <v>0.34202014332566871</v>
      </c>
      <c r="EX2117">
        <f t="shared" si="1307"/>
        <v>0.87744495470063677</v>
      </c>
      <c r="EZ2117">
        <f t="shared" si="1308"/>
        <v>57.497531468443704</v>
      </c>
      <c r="FB2117" s="9">
        <f t="shared" si="1363"/>
        <v>-36</v>
      </c>
      <c r="FD2117">
        <f t="shared" si="1346"/>
        <v>0.49999999999999994</v>
      </c>
      <c r="FE2117">
        <f t="shared" si="1309"/>
        <v>0.74002540378443871</v>
      </c>
      <c r="FG2117">
        <f t="shared" si="1310"/>
        <v>49.308262458955333</v>
      </c>
      <c r="FI2117" s="9">
        <f t="shared" si="1347"/>
        <v>-36</v>
      </c>
      <c r="FK2117">
        <f t="shared" si="1348"/>
        <v>0.64278760968653925</v>
      </c>
      <c r="FL2117">
        <f t="shared" si="1311"/>
        <v>0.6040619654779702</v>
      </c>
      <c r="FN2117">
        <f t="shared" si="1312"/>
        <v>34.259203699869559</v>
      </c>
      <c r="FP2117" s="9">
        <f t="shared" si="1349"/>
        <v>-36</v>
      </c>
      <c r="FQ2117" s="9">
        <f t="shared" si="1350"/>
        <v>-36</v>
      </c>
      <c r="FR2117">
        <f t="shared" si="1351"/>
        <v>0.76604444311897801</v>
      </c>
      <c r="FS2117">
        <f t="shared" si="1313"/>
        <v>0.44974441002055693</v>
      </c>
      <c r="FT2117">
        <f t="shared" si="1314"/>
        <v>23.704864602072934</v>
      </c>
      <c r="FU2117">
        <f t="shared" si="1352"/>
        <v>23.704864602072934</v>
      </c>
      <c r="FW2117" s="9">
        <f t="shared" si="1353"/>
        <v>-36</v>
      </c>
      <c r="FY2117">
        <f t="shared" si="1354"/>
        <v>0.8660254037844386</v>
      </c>
      <c r="FZ2117">
        <f t="shared" si="1315"/>
        <v>0.28176159824632158</v>
      </c>
      <c r="GB2117">
        <f t="shared" si="1316"/>
        <v>15.416743734963184</v>
      </c>
      <c r="GD2117" s="9">
        <f t="shared" si="1355"/>
        <v>-36</v>
      </c>
      <c r="GF2117">
        <f t="shared" si="1356"/>
        <v>0.93969262078590832</v>
      </c>
      <c r="GG2117">
        <f t="shared" si="1317"/>
        <v>0.10521760288761992</v>
      </c>
      <c r="GI2117">
        <f t="shared" si="1318"/>
        <v>8.324394056174631</v>
      </c>
      <c r="GK2117" s="9">
        <f t="shared" si="1357"/>
        <v>-36</v>
      </c>
      <c r="GM2117">
        <f t="shared" si="1358"/>
        <v>0.98480775301220802</v>
      </c>
      <c r="GN2117">
        <f t="shared" si="1319"/>
        <v>-7.4523376092146015E-2</v>
      </c>
      <c r="GP2117">
        <f t="shared" si="1320"/>
        <v>1.8004259380503362</v>
      </c>
      <c r="GR2117" s="9">
        <f t="shared" si="1359"/>
        <v>-36</v>
      </c>
      <c r="GT2117">
        <f t="shared" si="1360"/>
        <v>0.98480775301220802</v>
      </c>
      <c r="GU2117">
        <f t="shared" si="1321"/>
        <v>-7.4523376092146015E-2</v>
      </c>
      <c r="GW2117">
        <f t="shared" si="1322"/>
        <v>1.8004259380503362</v>
      </c>
      <c r="GY2117" s="9">
        <f t="shared" si="1361"/>
        <v>-36</v>
      </c>
      <c r="HA2117">
        <f t="shared" si="1362"/>
        <v>1</v>
      </c>
      <c r="HB2117">
        <f t="shared" si="1323"/>
        <v>-0.25199999999999995</v>
      </c>
      <c r="HD2117">
        <f t="shared" si="1324"/>
        <v>-4.6103951004374881</v>
      </c>
    </row>
    <row r="2118" spans="1:212" x14ac:dyDescent="0.2">
      <c r="A2118">
        <v>-35</v>
      </c>
      <c r="B2118">
        <f t="shared" si="1279"/>
        <v>-35</v>
      </c>
      <c r="C2118">
        <f t="shared" si="1280"/>
        <v>-0.17364817766693033</v>
      </c>
      <c r="D2118">
        <f t="shared" si="1364"/>
        <v>0.99939419993623013</v>
      </c>
      <c r="E2118">
        <f t="shared" si="1325"/>
        <v>-12</v>
      </c>
      <c r="G2118">
        <f t="shared" si="1282"/>
        <v>-114.22554396381631</v>
      </c>
      <c r="M2118">
        <f t="shared" si="1283"/>
        <v>-0.34202014332566871</v>
      </c>
      <c r="N2118">
        <f t="shared" si="1284"/>
        <v>0.99954614586790047</v>
      </c>
      <c r="O2118">
        <f t="shared" si="1326"/>
        <v>-25</v>
      </c>
      <c r="P2118">
        <f t="shared" si="1285"/>
        <v>-130.27443428879607</v>
      </c>
      <c r="Q2118">
        <f t="shared" si="1286"/>
        <v>-130.27443428879607</v>
      </c>
      <c r="R2118">
        <f t="shared" si="1287"/>
        <v>-0.49999999999999994</v>
      </c>
      <c r="S2118">
        <f t="shared" si="1288"/>
        <v>0.98852540378443865</v>
      </c>
      <c r="U2118">
        <f t="shared" si="1327"/>
        <v>-35</v>
      </c>
      <c r="X2118">
        <f t="shared" si="1289"/>
        <v>-99.698653661883142</v>
      </c>
      <c r="Z2118">
        <f t="shared" si="1328"/>
        <v>-0.64278760968653925</v>
      </c>
      <c r="AA2118">
        <f t="shared" si="1290"/>
        <v>0.9235274074921801</v>
      </c>
      <c r="AB2118">
        <f t="shared" si="1329"/>
        <v>-35</v>
      </c>
      <c r="AC2118">
        <f t="shared" si="1330"/>
        <v>-35</v>
      </c>
      <c r="AE2118">
        <f t="shared" si="1291"/>
        <v>-57.618493528542977</v>
      </c>
      <c r="AG2118">
        <f t="shared" si="1331"/>
        <v>-0.76604444311897801</v>
      </c>
      <c r="AH2118">
        <f t="shared" si="1292"/>
        <v>0.83046849825068891</v>
      </c>
      <c r="AJ2118">
        <f t="shared" si="1332"/>
        <v>-35</v>
      </c>
      <c r="AL2118">
        <f t="shared" si="1293"/>
        <v>-38.971788001257075</v>
      </c>
      <c r="AN2118">
        <f t="shared" si="1333"/>
        <v>-0.8660254037844386</v>
      </c>
      <c r="AO2118">
        <f t="shared" si="1294"/>
        <v>0.7121762239271876</v>
      </c>
      <c r="AP2118">
        <f t="shared" si="1295"/>
        <v>-35</v>
      </c>
      <c r="AQ2118">
        <f t="shared" si="1334"/>
        <v>-35</v>
      </c>
      <c r="AS2118">
        <f t="shared" si="1296"/>
        <v>-27.057054025528128</v>
      </c>
      <c r="AU2118">
        <f t="shared" si="1335"/>
        <v>-0.93969262078590832</v>
      </c>
      <c r="AV2118">
        <f t="shared" si="1297"/>
        <v>0.57224483541821636</v>
      </c>
      <c r="AX2118">
        <f t="shared" si="1336"/>
        <v>-35</v>
      </c>
      <c r="AZ2118">
        <f t="shared" si="1298"/>
        <v>-18.183725792220375</v>
      </c>
      <c r="BB2118">
        <f t="shared" si="1337"/>
        <v>-0.98480775301220802</v>
      </c>
      <c r="BC2118">
        <f t="shared" si="1299"/>
        <v>0.41492607715492136</v>
      </c>
      <c r="BE2118">
        <f t="shared" si="1338"/>
        <v>-35</v>
      </c>
      <c r="BG2118">
        <f t="shared" si="1300"/>
        <v>-10.872698856262666</v>
      </c>
      <c r="BI2118">
        <f t="shared" si="1339"/>
        <v>-1</v>
      </c>
      <c r="BJ2118">
        <f t="shared" si="1301"/>
        <v>0.24500000000000005</v>
      </c>
      <c r="BL2118">
        <f t="shared" si="1340"/>
        <v>-35</v>
      </c>
      <c r="BN2118">
        <f t="shared" si="1302"/>
        <v>-4.3538459097195288</v>
      </c>
      <c r="EL2118">
        <v>-35</v>
      </c>
      <c r="EM2118">
        <f t="shared" si="1303"/>
        <v>-12.498380502534088</v>
      </c>
      <c r="EN2118">
        <f t="shared" si="1341"/>
        <v>1.6500000000000012</v>
      </c>
      <c r="EO2118" s="9">
        <f t="shared" si="1342"/>
        <v>-13</v>
      </c>
      <c r="EQ2118">
        <f t="shared" si="1343"/>
        <v>0.17364817766693033</v>
      </c>
      <c r="ER2118">
        <f t="shared" si="1304"/>
        <v>0.96900576884451739</v>
      </c>
      <c r="ES2118">
        <f t="shared" si="1305"/>
        <v>60.376526375099587</v>
      </c>
      <c r="ET2118">
        <f t="shared" si="1306"/>
        <v>60.376526375099566</v>
      </c>
      <c r="EU2118" s="9">
        <f t="shared" si="1344"/>
        <v>-26</v>
      </c>
      <c r="EW2118">
        <f t="shared" si="1345"/>
        <v>0.34202014332566871</v>
      </c>
      <c r="EX2118">
        <f t="shared" si="1307"/>
        <v>0.87744495470063677</v>
      </c>
      <c r="EZ2118">
        <f t="shared" si="1308"/>
        <v>57.497531468443704</v>
      </c>
      <c r="FB2118" s="9">
        <f t="shared" si="1363"/>
        <v>-35</v>
      </c>
      <c r="FD2118">
        <f t="shared" si="1346"/>
        <v>0.49999999999999994</v>
      </c>
      <c r="FE2118">
        <f t="shared" si="1309"/>
        <v>0.74352540378443877</v>
      </c>
      <c r="FG2118">
        <f t="shared" si="1310"/>
        <v>48.202196985207912</v>
      </c>
      <c r="FI2118" s="9">
        <f t="shared" si="1347"/>
        <v>-35</v>
      </c>
      <c r="FK2118">
        <f t="shared" si="1348"/>
        <v>0.64278760968653925</v>
      </c>
      <c r="FL2118">
        <f t="shared" si="1311"/>
        <v>0.60856147874577593</v>
      </c>
      <c r="FN2118">
        <f t="shared" si="1312"/>
        <v>33.496760392113949</v>
      </c>
      <c r="FP2118" s="9">
        <f t="shared" si="1349"/>
        <v>-35</v>
      </c>
      <c r="FQ2118" s="9">
        <f t="shared" si="1350"/>
        <v>-35</v>
      </c>
      <c r="FR2118">
        <f t="shared" si="1351"/>
        <v>0.76604444311897801</v>
      </c>
      <c r="FS2118">
        <f t="shared" si="1313"/>
        <v>0.45510672112238976</v>
      </c>
      <c r="FT2118">
        <f t="shared" si="1314"/>
        <v>23.197545655644767</v>
      </c>
      <c r="FU2118">
        <f t="shared" si="1352"/>
        <v>23.197545655644767</v>
      </c>
      <c r="FW2118" s="9">
        <f t="shared" si="1353"/>
        <v>-35</v>
      </c>
      <c r="FY2118">
        <f t="shared" si="1354"/>
        <v>0.8660254037844386</v>
      </c>
      <c r="FZ2118">
        <f t="shared" si="1315"/>
        <v>0.28782377607281262</v>
      </c>
      <c r="GB2118">
        <f t="shared" si="1316"/>
        <v>15.119646441799334</v>
      </c>
      <c r="GD2118" s="9">
        <f t="shared" si="1355"/>
        <v>-35</v>
      </c>
      <c r="GF2118">
        <f t="shared" si="1356"/>
        <v>0.93969262078590832</v>
      </c>
      <c r="GG2118">
        <f t="shared" si="1317"/>
        <v>0.11179545123312129</v>
      </c>
      <c r="GI2118">
        <f t="shared" si="1318"/>
        <v>8.2152424684623906</v>
      </c>
      <c r="GK2118" s="9">
        <f t="shared" si="1357"/>
        <v>-35</v>
      </c>
      <c r="GM2118">
        <f t="shared" si="1358"/>
        <v>0.98480775301220802</v>
      </c>
      <c r="GN2118">
        <f t="shared" si="1319"/>
        <v>-6.7629721821060557E-2</v>
      </c>
      <c r="GP2118">
        <f t="shared" si="1320"/>
        <v>1.871683132674304</v>
      </c>
      <c r="GR2118" s="9">
        <f t="shared" si="1359"/>
        <v>-35</v>
      </c>
      <c r="GT2118">
        <f t="shared" si="1360"/>
        <v>0.98480775301220802</v>
      </c>
      <c r="GU2118">
        <f t="shared" si="1321"/>
        <v>-6.7629721821060557E-2</v>
      </c>
      <c r="GW2118">
        <f t="shared" si="1322"/>
        <v>1.871683132674304</v>
      </c>
      <c r="GY2118" s="9">
        <f t="shared" si="1361"/>
        <v>-35</v>
      </c>
      <c r="HA2118">
        <f t="shared" si="1362"/>
        <v>1</v>
      </c>
      <c r="HB2118">
        <f t="shared" si="1323"/>
        <v>-0.24499999999999994</v>
      </c>
      <c r="HD2118">
        <f t="shared" si="1324"/>
        <v>-4.3538459097195359</v>
      </c>
    </row>
    <row r="2119" spans="1:212" x14ac:dyDescent="0.2">
      <c r="A2119">
        <v>-34</v>
      </c>
      <c r="B2119">
        <f t="shared" si="1279"/>
        <v>-34</v>
      </c>
      <c r="C2119">
        <f t="shared" si="1280"/>
        <v>-0.17364817766693033</v>
      </c>
      <c r="D2119">
        <f t="shared" si="1364"/>
        <v>0.99939419993623013</v>
      </c>
      <c r="E2119">
        <f t="shared" si="1325"/>
        <v>-12</v>
      </c>
      <c r="G2119">
        <f t="shared" si="1282"/>
        <v>-114.22554396381631</v>
      </c>
      <c r="M2119">
        <f t="shared" si="1283"/>
        <v>-0.34202014332566871</v>
      </c>
      <c r="N2119">
        <f t="shared" si="1284"/>
        <v>0.99954614586790047</v>
      </c>
      <c r="O2119">
        <f t="shared" si="1326"/>
        <v>-25</v>
      </c>
      <c r="P2119">
        <f t="shared" si="1285"/>
        <v>-130.27443428879607</v>
      </c>
      <c r="Q2119">
        <f t="shared" si="1286"/>
        <v>-130.27443428879607</v>
      </c>
      <c r="R2119">
        <f t="shared" si="1287"/>
        <v>-0.49999999999999994</v>
      </c>
      <c r="S2119">
        <f t="shared" si="1288"/>
        <v>0.9850254037844387</v>
      </c>
      <c r="U2119">
        <f t="shared" si="1327"/>
        <v>-34</v>
      </c>
      <c r="X2119">
        <f t="shared" si="1289"/>
        <v>-93.597353485661202</v>
      </c>
      <c r="Z2119">
        <f t="shared" si="1328"/>
        <v>-0.64278760968653925</v>
      </c>
      <c r="AA2119">
        <f t="shared" si="1290"/>
        <v>0.91902789422437436</v>
      </c>
      <c r="AB2119">
        <f t="shared" si="1329"/>
        <v>-34</v>
      </c>
      <c r="AC2119">
        <f t="shared" si="1330"/>
        <v>-34</v>
      </c>
      <c r="AE2119">
        <f t="shared" si="1291"/>
        <v>-55.249332898101514</v>
      </c>
      <c r="AG2119">
        <f t="shared" si="1331"/>
        <v>-0.76604444311897801</v>
      </c>
      <c r="AH2119">
        <f t="shared" si="1292"/>
        <v>0.82510618714885609</v>
      </c>
      <c r="AJ2119">
        <f t="shared" si="1332"/>
        <v>-34</v>
      </c>
      <c r="AL2119">
        <f t="shared" si="1293"/>
        <v>-37.496288146779726</v>
      </c>
      <c r="AN2119">
        <f t="shared" si="1333"/>
        <v>-0.8660254037844386</v>
      </c>
      <c r="AO2119">
        <f t="shared" si="1294"/>
        <v>0.7061140461006965</v>
      </c>
      <c r="AP2119">
        <f t="shared" si="1295"/>
        <v>-34</v>
      </c>
      <c r="AQ2119">
        <f t="shared" si="1334"/>
        <v>-34</v>
      </c>
      <c r="AS2119">
        <f t="shared" si="1296"/>
        <v>-26.051244918818156</v>
      </c>
      <c r="AU2119">
        <f t="shared" si="1335"/>
        <v>-0.93969262078590832</v>
      </c>
      <c r="AV2119">
        <f t="shared" si="1297"/>
        <v>0.56566698707271501</v>
      </c>
      <c r="AX2119">
        <f t="shared" si="1336"/>
        <v>-34</v>
      </c>
      <c r="AZ2119">
        <f t="shared" si="1298"/>
        <v>-17.49186689067464</v>
      </c>
      <c r="BB2119">
        <f t="shared" si="1337"/>
        <v>-0.98480775301220802</v>
      </c>
      <c r="BC2119">
        <f t="shared" si="1299"/>
        <v>0.4080324228838359</v>
      </c>
      <c r="BE2119">
        <f t="shared" si="1338"/>
        <v>-34</v>
      </c>
      <c r="BG2119">
        <f t="shared" si="1300"/>
        <v>-10.421224030086146</v>
      </c>
      <c r="BI2119">
        <f t="shared" si="1339"/>
        <v>-1</v>
      </c>
      <c r="BJ2119">
        <f t="shared" si="1301"/>
        <v>0.23800000000000007</v>
      </c>
      <c r="BL2119">
        <f t="shared" si="1340"/>
        <v>-34</v>
      </c>
      <c r="BN2119">
        <f t="shared" si="1302"/>
        <v>-4.1049779540101818</v>
      </c>
      <c r="EL2119">
        <v>-34</v>
      </c>
      <c r="EM2119">
        <f t="shared" si="1303"/>
        <v>-12.498380502686802</v>
      </c>
      <c r="EN2119">
        <f t="shared" si="1341"/>
        <v>1.6600000000000013</v>
      </c>
      <c r="EO2119" s="9">
        <f t="shared" si="1342"/>
        <v>-13</v>
      </c>
      <c r="EQ2119">
        <f t="shared" si="1343"/>
        <v>0.17364817766693033</v>
      </c>
      <c r="ER2119">
        <f t="shared" si="1304"/>
        <v>0.96900576884451739</v>
      </c>
      <c r="ES2119">
        <f t="shared" si="1305"/>
        <v>60.376526375099587</v>
      </c>
      <c r="ET2119">
        <f t="shared" si="1306"/>
        <v>60.376526375099566</v>
      </c>
      <c r="EU2119" s="9">
        <f t="shared" si="1344"/>
        <v>-26</v>
      </c>
      <c r="EW2119">
        <f t="shared" si="1345"/>
        <v>0.34202014332566871</v>
      </c>
      <c r="EX2119">
        <f t="shared" si="1307"/>
        <v>0.87744495470063677</v>
      </c>
      <c r="EZ2119">
        <f t="shared" si="1308"/>
        <v>57.497531468443704</v>
      </c>
      <c r="FB2119" s="9">
        <f t="shared" si="1363"/>
        <v>-34</v>
      </c>
      <c r="FD2119">
        <f t="shared" si="1346"/>
        <v>0.49999999999999994</v>
      </c>
      <c r="FE2119">
        <f t="shared" si="1309"/>
        <v>0.74702540378443871</v>
      </c>
      <c r="FG2119">
        <f t="shared" si="1310"/>
        <v>47.08442626791598</v>
      </c>
      <c r="FI2119" s="9">
        <f t="shared" si="1347"/>
        <v>-34</v>
      </c>
      <c r="FK2119">
        <f t="shared" si="1348"/>
        <v>0.64278760968653925</v>
      </c>
      <c r="FL2119">
        <f t="shared" si="1311"/>
        <v>0.61306099201358166</v>
      </c>
      <c r="FN2119">
        <f t="shared" si="1312"/>
        <v>32.725311177401117</v>
      </c>
      <c r="FP2119" s="9">
        <f t="shared" si="1349"/>
        <v>-34</v>
      </c>
      <c r="FQ2119" s="9">
        <f t="shared" si="1350"/>
        <v>-34</v>
      </c>
      <c r="FR2119">
        <f t="shared" si="1351"/>
        <v>0.76604444311897801</v>
      </c>
      <c r="FS2119">
        <f t="shared" si="1313"/>
        <v>0.46046903222422264</v>
      </c>
      <c r="FT2119">
        <f t="shared" si="1314"/>
        <v>22.682631291893546</v>
      </c>
      <c r="FU2119">
        <f t="shared" si="1352"/>
        <v>22.682631291893546</v>
      </c>
      <c r="FW2119" s="9">
        <f t="shared" si="1353"/>
        <v>-34</v>
      </c>
      <c r="FY2119">
        <f t="shared" si="1354"/>
        <v>0.8660254037844386</v>
      </c>
      <c r="FZ2119">
        <f t="shared" si="1315"/>
        <v>0.29388595389930372</v>
      </c>
      <c r="GB2119">
        <f t="shared" si="1316"/>
        <v>14.81564724131996</v>
      </c>
      <c r="GD2119" s="9">
        <f t="shared" si="1355"/>
        <v>-34</v>
      </c>
      <c r="GF2119">
        <f t="shared" si="1356"/>
        <v>0.93969262078590832</v>
      </c>
      <c r="GG2119">
        <f t="shared" si="1317"/>
        <v>0.11837329957862264</v>
      </c>
      <c r="GI2119">
        <f t="shared" si="1318"/>
        <v>8.0993876821601454</v>
      </c>
      <c r="GK2119" s="9">
        <f t="shared" si="1357"/>
        <v>-34</v>
      </c>
      <c r="GM2119">
        <f t="shared" si="1358"/>
        <v>0.98480775301220802</v>
      </c>
      <c r="GN2119">
        <f t="shared" si="1319"/>
        <v>-6.0736067549975098E-2</v>
      </c>
      <c r="GP2119">
        <f t="shared" si="1320"/>
        <v>1.9359990213504747</v>
      </c>
      <c r="GR2119" s="9">
        <f t="shared" si="1359"/>
        <v>-34</v>
      </c>
      <c r="GT2119">
        <f t="shared" si="1360"/>
        <v>0.98480775301220802</v>
      </c>
      <c r="GU2119">
        <f t="shared" si="1321"/>
        <v>-6.0736067549975098E-2</v>
      </c>
      <c r="GW2119">
        <f t="shared" si="1322"/>
        <v>1.9359990213504747</v>
      </c>
      <c r="GY2119" s="9">
        <f t="shared" si="1361"/>
        <v>-34</v>
      </c>
      <c r="HA2119">
        <f t="shared" si="1362"/>
        <v>1</v>
      </c>
      <c r="HB2119">
        <f t="shared" si="1323"/>
        <v>-0.23799999999999996</v>
      </c>
      <c r="HD2119">
        <f t="shared" si="1324"/>
        <v>-4.1049779540101747</v>
      </c>
    </row>
    <row r="2120" spans="1:212" x14ac:dyDescent="0.2">
      <c r="A2120">
        <v>-33</v>
      </c>
      <c r="B2120">
        <f t="shared" si="1279"/>
        <v>-33</v>
      </c>
      <c r="C2120">
        <f t="shared" si="1280"/>
        <v>-0.17364817766693033</v>
      </c>
      <c r="D2120">
        <f t="shared" si="1364"/>
        <v>0.99939419993623013</v>
      </c>
      <c r="E2120">
        <f t="shared" si="1325"/>
        <v>-12</v>
      </c>
      <c r="G2120">
        <f t="shared" si="1282"/>
        <v>-114.22554396381631</v>
      </c>
      <c r="M2120">
        <f t="shared" si="1283"/>
        <v>-0.34202014332566871</v>
      </c>
      <c r="N2120">
        <f t="shared" si="1284"/>
        <v>0.99954614586790047</v>
      </c>
      <c r="O2120">
        <f t="shared" si="1326"/>
        <v>-25</v>
      </c>
      <c r="P2120">
        <f t="shared" si="1285"/>
        <v>-130.27443428879607</v>
      </c>
      <c r="Q2120">
        <f t="shared" si="1286"/>
        <v>-130.27443428879607</v>
      </c>
      <c r="R2120">
        <f t="shared" si="1287"/>
        <v>-0.49999999999999994</v>
      </c>
      <c r="S2120">
        <f t="shared" si="1288"/>
        <v>0.98152540378443875</v>
      </c>
      <c r="U2120">
        <f t="shared" si="1327"/>
        <v>-33</v>
      </c>
      <c r="X2120">
        <f t="shared" si="1289"/>
        <v>-88.190896340410802</v>
      </c>
      <c r="Z2120">
        <f t="shared" si="1328"/>
        <v>-0.64278760968653925</v>
      </c>
      <c r="AA2120">
        <f t="shared" si="1290"/>
        <v>0.91452838095656852</v>
      </c>
      <c r="AB2120">
        <f t="shared" si="1329"/>
        <v>-33</v>
      </c>
      <c r="AC2120">
        <f t="shared" si="1330"/>
        <v>-33</v>
      </c>
      <c r="AE2120">
        <f t="shared" si="1291"/>
        <v>-52.953698027286691</v>
      </c>
      <c r="AG2120">
        <f t="shared" si="1331"/>
        <v>-0.76604444311897801</v>
      </c>
      <c r="AH2120">
        <f t="shared" si="1292"/>
        <v>0.81974387604702326</v>
      </c>
      <c r="AJ2120">
        <f t="shared" si="1332"/>
        <v>-33</v>
      </c>
      <c r="AL2120">
        <f t="shared" si="1293"/>
        <v>-36.050530435143493</v>
      </c>
      <c r="AN2120">
        <f t="shared" si="1333"/>
        <v>-0.8660254037844386</v>
      </c>
      <c r="AO2120">
        <f t="shared" si="1294"/>
        <v>0.7000518682742054</v>
      </c>
      <c r="AP2120">
        <f t="shared" si="1295"/>
        <v>-33</v>
      </c>
      <c r="AQ2120">
        <f t="shared" si="1334"/>
        <v>-33</v>
      </c>
      <c r="AS2120">
        <f t="shared" si="1296"/>
        <v>-25.06251219450699</v>
      </c>
      <c r="AU2120">
        <f t="shared" si="1335"/>
        <v>-0.93969262078590832</v>
      </c>
      <c r="AV2120">
        <f t="shared" si="1297"/>
        <v>0.55908913872721366</v>
      </c>
      <c r="AX2120">
        <f t="shared" si="1336"/>
        <v>-33</v>
      </c>
      <c r="AZ2120">
        <f t="shared" si="1298"/>
        <v>-16.8117386820863</v>
      </c>
      <c r="BB2120">
        <f t="shared" si="1337"/>
        <v>-0.98480775301220802</v>
      </c>
      <c r="BC2120">
        <f t="shared" si="1299"/>
        <v>0.40113876861275044</v>
      </c>
      <c r="BE2120">
        <f t="shared" si="1338"/>
        <v>-33</v>
      </c>
      <c r="BG2120">
        <f t="shared" si="1300"/>
        <v>-9.9788085324229616</v>
      </c>
      <c r="BI2120">
        <f t="shared" si="1339"/>
        <v>-1</v>
      </c>
      <c r="BJ2120">
        <f t="shared" si="1301"/>
        <v>0.23100000000000007</v>
      </c>
      <c r="BL2120">
        <f t="shared" si="1340"/>
        <v>-33</v>
      </c>
      <c r="BN2120">
        <f t="shared" si="1302"/>
        <v>-3.8637499735020762</v>
      </c>
      <c r="EL2120">
        <v>-33</v>
      </c>
      <c r="EM2120">
        <f t="shared" si="1303"/>
        <v>-12.498380502819604</v>
      </c>
      <c r="EN2120">
        <f t="shared" si="1341"/>
        <v>1.6700000000000013</v>
      </c>
      <c r="EO2120" s="9">
        <f t="shared" si="1342"/>
        <v>-13</v>
      </c>
      <c r="EQ2120">
        <f t="shared" si="1343"/>
        <v>0.17364817766693033</v>
      </c>
      <c r="ER2120">
        <f t="shared" si="1304"/>
        <v>0.96900576884451739</v>
      </c>
      <c r="ES2120">
        <f t="shared" si="1305"/>
        <v>60.376526375099587</v>
      </c>
      <c r="ET2120">
        <f t="shared" si="1306"/>
        <v>60.376526375099566</v>
      </c>
      <c r="EU2120" s="9">
        <f t="shared" si="1344"/>
        <v>-26</v>
      </c>
      <c r="EW2120">
        <f t="shared" si="1345"/>
        <v>0.34202014332566871</v>
      </c>
      <c r="EX2120">
        <f t="shared" si="1307"/>
        <v>0.87744495470063677</v>
      </c>
      <c r="EZ2120">
        <f t="shared" si="1308"/>
        <v>57.497531468443704</v>
      </c>
      <c r="FB2120" s="9">
        <f t="shared" si="1363"/>
        <v>-33</v>
      </c>
      <c r="FD2120">
        <f t="shared" si="1346"/>
        <v>0.49999999999999994</v>
      </c>
      <c r="FE2120">
        <f t="shared" si="1309"/>
        <v>0.75052540378443866</v>
      </c>
      <c r="FG2120">
        <f t="shared" si="1310"/>
        <v>45.954742421258288</v>
      </c>
      <c r="FI2120" s="9">
        <f t="shared" si="1347"/>
        <v>-33</v>
      </c>
      <c r="FK2120">
        <f t="shared" si="1348"/>
        <v>0.64278760968653925</v>
      </c>
      <c r="FL2120">
        <f t="shared" si="1311"/>
        <v>0.61756050528138751</v>
      </c>
      <c r="FN2120">
        <f t="shared" si="1312"/>
        <v>31.944736819070158</v>
      </c>
      <c r="FP2120" s="9">
        <f t="shared" si="1349"/>
        <v>-33</v>
      </c>
      <c r="FQ2120" s="9">
        <f t="shared" si="1350"/>
        <v>-33</v>
      </c>
      <c r="FR2120">
        <f t="shared" si="1351"/>
        <v>0.76604444311897801</v>
      </c>
      <c r="FS2120">
        <f t="shared" si="1313"/>
        <v>0.46583134332605547</v>
      </c>
      <c r="FT2120">
        <f t="shared" si="1314"/>
        <v>22.160050409343899</v>
      </c>
      <c r="FU2120">
        <f t="shared" si="1352"/>
        <v>22.160050409343899</v>
      </c>
      <c r="FW2120" s="9">
        <f t="shared" si="1353"/>
        <v>-33</v>
      </c>
      <c r="FY2120">
        <f t="shared" si="1354"/>
        <v>0.8660254037844386</v>
      </c>
      <c r="FZ2120">
        <f t="shared" si="1315"/>
        <v>0.29994813172579482</v>
      </c>
      <c r="GB2120">
        <f t="shared" si="1316"/>
        <v>14.504706133219022</v>
      </c>
      <c r="GD2120" s="9">
        <f t="shared" si="1355"/>
        <v>-33</v>
      </c>
      <c r="GF2120">
        <f t="shared" si="1356"/>
        <v>0.93969262078590832</v>
      </c>
      <c r="GG2120">
        <f t="shared" si="1317"/>
        <v>0.12495114792412401</v>
      </c>
      <c r="GI2120">
        <f t="shared" si="1318"/>
        <v>7.9768142511916587</v>
      </c>
      <c r="GK2120" s="9">
        <f t="shared" si="1357"/>
        <v>-33</v>
      </c>
      <c r="GM2120">
        <f t="shared" si="1358"/>
        <v>0.98480775301220802</v>
      </c>
      <c r="GN2120">
        <f t="shared" si="1319"/>
        <v>-5.3842413278889639E-2</v>
      </c>
      <c r="GP2120">
        <f t="shared" si="1320"/>
        <v>1.9933828502228963</v>
      </c>
      <c r="GR2120" s="9">
        <f t="shared" si="1359"/>
        <v>-33</v>
      </c>
      <c r="GT2120">
        <f t="shared" si="1360"/>
        <v>0.98480775301220802</v>
      </c>
      <c r="GU2120">
        <f t="shared" si="1321"/>
        <v>-5.3842413278889639E-2</v>
      </c>
      <c r="GW2120">
        <f t="shared" si="1322"/>
        <v>1.9933828502228963</v>
      </c>
      <c r="GY2120" s="9">
        <f t="shared" si="1361"/>
        <v>-33</v>
      </c>
      <c r="HA2120">
        <f t="shared" si="1362"/>
        <v>1</v>
      </c>
      <c r="HB2120">
        <f t="shared" si="1323"/>
        <v>-0.23099999999999996</v>
      </c>
      <c r="HD2120">
        <f t="shared" si="1324"/>
        <v>-3.863749973502081</v>
      </c>
    </row>
    <row r="2121" spans="1:212" x14ac:dyDescent="0.2">
      <c r="A2121">
        <v>-32</v>
      </c>
      <c r="B2121">
        <f t="shared" si="1279"/>
        <v>-32</v>
      </c>
      <c r="C2121">
        <f t="shared" si="1280"/>
        <v>-0.17364817766693033</v>
      </c>
      <c r="D2121">
        <f t="shared" si="1364"/>
        <v>0.99939419993623013</v>
      </c>
      <c r="E2121">
        <f t="shared" si="1325"/>
        <v>-12</v>
      </c>
      <c r="G2121">
        <f t="shared" si="1282"/>
        <v>-114.22554396381631</v>
      </c>
      <c r="M2121">
        <f t="shared" si="1283"/>
        <v>-0.34202014332566871</v>
      </c>
      <c r="N2121">
        <f t="shared" si="1284"/>
        <v>0.99954614586790047</v>
      </c>
      <c r="O2121">
        <f t="shared" si="1326"/>
        <v>-25</v>
      </c>
      <c r="P2121">
        <f t="shared" si="1285"/>
        <v>-130.27443428879607</v>
      </c>
      <c r="Q2121">
        <f t="shared" si="1286"/>
        <v>-130.27443428879607</v>
      </c>
      <c r="R2121">
        <f t="shared" si="1287"/>
        <v>-0.49999999999999994</v>
      </c>
      <c r="S2121">
        <f t="shared" si="1288"/>
        <v>0.9780254037844387</v>
      </c>
      <c r="U2121">
        <f t="shared" si="1327"/>
        <v>-32</v>
      </c>
      <c r="X2121">
        <f t="shared" si="1289"/>
        <v>-83.289784618477213</v>
      </c>
      <c r="Z2121">
        <f t="shared" si="1328"/>
        <v>-0.64278760968653925</v>
      </c>
      <c r="AA2121">
        <f t="shared" si="1290"/>
        <v>0.91002886768876279</v>
      </c>
      <c r="AB2121">
        <f t="shared" si="1329"/>
        <v>-32</v>
      </c>
      <c r="AC2121">
        <f t="shared" si="1330"/>
        <v>-32</v>
      </c>
      <c r="AE2121">
        <f t="shared" si="1291"/>
        <v>-50.72609261494447</v>
      </c>
      <c r="AG2121">
        <f t="shared" si="1331"/>
        <v>-0.76604444311897801</v>
      </c>
      <c r="AH2121">
        <f t="shared" si="1292"/>
        <v>0.81438156494519043</v>
      </c>
      <c r="AJ2121">
        <f t="shared" si="1332"/>
        <v>-32</v>
      </c>
      <c r="AL2121">
        <f t="shared" si="1293"/>
        <v>-34.633322887470165</v>
      </c>
      <c r="AN2121">
        <f t="shared" si="1333"/>
        <v>-0.8660254037844386</v>
      </c>
      <c r="AO2121">
        <f t="shared" si="1294"/>
        <v>0.6939896904477143</v>
      </c>
      <c r="AP2121">
        <f t="shared" si="1295"/>
        <v>-32</v>
      </c>
      <c r="AQ2121">
        <f t="shared" si="1334"/>
        <v>-32</v>
      </c>
      <c r="AS2121">
        <f t="shared" si="1296"/>
        <v>-24.09042936924989</v>
      </c>
      <c r="AU2121">
        <f t="shared" si="1335"/>
        <v>-0.93969262078590832</v>
      </c>
      <c r="AV2121">
        <f t="shared" si="1297"/>
        <v>0.55251129038171232</v>
      </c>
      <c r="AX2121">
        <f t="shared" si="1336"/>
        <v>-32</v>
      </c>
      <c r="AZ2121">
        <f t="shared" si="1298"/>
        <v>-16.143152275368539</v>
      </c>
      <c r="BB2121">
        <f t="shared" si="1337"/>
        <v>-0.98480775301220802</v>
      </c>
      <c r="BC2121">
        <f t="shared" si="1299"/>
        <v>0.39424511434166498</v>
      </c>
      <c r="BE2121">
        <f t="shared" si="1338"/>
        <v>-32</v>
      </c>
      <c r="BG2121">
        <f t="shared" si="1300"/>
        <v>-9.5453621689482073</v>
      </c>
      <c r="BI2121">
        <f t="shared" si="1339"/>
        <v>-1</v>
      </c>
      <c r="BJ2121">
        <f t="shared" si="1301"/>
        <v>0.22400000000000006</v>
      </c>
      <c r="BL2121">
        <f t="shared" si="1340"/>
        <v>-32</v>
      </c>
      <c r="BN2121">
        <f t="shared" si="1302"/>
        <v>-3.6301222565923164</v>
      </c>
      <c r="EL2121">
        <v>-32</v>
      </c>
      <c r="EM2121">
        <f t="shared" si="1303"/>
        <v>-12.498380502935145</v>
      </c>
      <c r="EN2121">
        <f t="shared" si="1341"/>
        <v>1.6800000000000013</v>
      </c>
      <c r="EO2121" s="9">
        <f t="shared" si="1342"/>
        <v>-13</v>
      </c>
      <c r="EQ2121">
        <f t="shared" si="1343"/>
        <v>0.17364817766693033</v>
      </c>
      <c r="ER2121">
        <f t="shared" si="1304"/>
        <v>0.96900576884451739</v>
      </c>
      <c r="ES2121">
        <f t="shared" si="1305"/>
        <v>60.376526375099587</v>
      </c>
      <c r="ET2121">
        <f t="shared" si="1306"/>
        <v>60.376526375099566</v>
      </c>
      <c r="EU2121" s="9">
        <f t="shared" si="1344"/>
        <v>-26</v>
      </c>
      <c r="EW2121">
        <f t="shared" si="1345"/>
        <v>0.34202014332566871</v>
      </c>
      <c r="EX2121">
        <f t="shared" si="1307"/>
        <v>0.87744495470063677</v>
      </c>
      <c r="EZ2121">
        <f t="shared" si="1308"/>
        <v>57.497531468443704</v>
      </c>
      <c r="FB2121" s="9">
        <f t="shared" si="1363"/>
        <v>-32</v>
      </c>
      <c r="FD2121">
        <f t="shared" si="1346"/>
        <v>0.49999999999999994</v>
      </c>
      <c r="FE2121">
        <f t="shared" si="1309"/>
        <v>0.75402540378443872</v>
      </c>
      <c r="FG2121">
        <f t="shared" si="1310"/>
        <v>44.812930311379979</v>
      </c>
      <c r="FI2121" s="9">
        <f t="shared" si="1347"/>
        <v>-32</v>
      </c>
      <c r="FK2121">
        <f t="shared" si="1348"/>
        <v>0.64278760968653925</v>
      </c>
      <c r="FL2121">
        <f t="shared" si="1311"/>
        <v>0.62206001854919324</v>
      </c>
      <c r="FN2121">
        <f t="shared" si="1312"/>
        <v>31.154914517861371</v>
      </c>
      <c r="FP2121" s="9">
        <f t="shared" si="1349"/>
        <v>-32</v>
      </c>
      <c r="FQ2121" s="9">
        <f t="shared" si="1350"/>
        <v>-32</v>
      </c>
      <c r="FR2121">
        <f t="shared" si="1351"/>
        <v>0.76604444311897801</v>
      </c>
      <c r="FS2121">
        <f t="shared" si="1313"/>
        <v>0.4711936544278883</v>
      </c>
      <c r="FT2121">
        <f t="shared" si="1314"/>
        <v>21.629729937570172</v>
      </c>
      <c r="FU2121">
        <f t="shared" si="1352"/>
        <v>21.629729937570172</v>
      </c>
      <c r="FW2121" s="9">
        <f t="shared" si="1353"/>
        <v>-32</v>
      </c>
      <c r="FY2121">
        <f t="shared" si="1354"/>
        <v>0.8660254037844386</v>
      </c>
      <c r="FZ2121">
        <f t="shared" si="1315"/>
        <v>0.30601030955228586</v>
      </c>
      <c r="GB2121">
        <f t="shared" si="1316"/>
        <v>14.186781883348106</v>
      </c>
      <c r="GD2121" s="9">
        <f t="shared" si="1355"/>
        <v>-32</v>
      </c>
      <c r="GF2121">
        <f t="shared" si="1356"/>
        <v>0.93969262078590832</v>
      </c>
      <c r="GG2121">
        <f t="shared" si="1317"/>
        <v>0.13152899626962536</v>
      </c>
      <c r="GI2121">
        <f t="shared" si="1318"/>
        <v>7.847505782022413</v>
      </c>
      <c r="GK2121" s="9">
        <f t="shared" si="1357"/>
        <v>-32</v>
      </c>
      <c r="GM2121">
        <f t="shared" si="1358"/>
        <v>0.98480775301220802</v>
      </c>
      <c r="GN2121">
        <f t="shared" si="1319"/>
        <v>-4.6948759007804181E-2</v>
      </c>
      <c r="GP2121">
        <f t="shared" si="1320"/>
        <v>2.0438428550149053</v>
      </c>
      <c r="GR2121" s="9">
        <f t="shared" si="1359"/>
        <v>-32</v>
      </c>
      <c r="GT2121">
        <f t="shared" si="1360"/>
        <v>0.98480775301220802</v>
      </c>
      <c r="GU2121">
        <f t="shared" si="1321"/>
        <v>-4.6948759007804181E-2</v>
      </c>
      <c r="GW2121">
        <f t="shared" si="1322"/>
        <v>2.0438428550149053</v>
      </c>
      <c r="GY2121" s="9">
        <f t="shared" si="1361"/>
        <v>-32</v>
      </c>
      <c r="HA2121">
        <f t="shared" si="1362"/>
        <v>1</v>
      </c>
      <c r="HB2121">
        <f t="shared" si="1323"/>
        <v>-0.22399999999999995</v>
      </c>
      <c r="HD2121">
        <f t="shared" si="1324"/>
        <v>-3.6301222565923092</v>
      </c>
    </row>
    <row r="2122" spans="1:212" x14ac:dyDescent="0.2">
      <c r="A2122">
        <v>-31</v>
      </c>
      <c r="B2122">
        <f t="shared" si="1279"/>
        <v>-31</v>
      </c>
      <c r="C2122">
        <f t="shared" si="1280"/>
        <v>-0.17364817766693033</v>
      </c>
      <c r="D2122">
        <f t="shared" si="1364"/>
        <v>0.99939419993623013</v>
      </c>
      <c r="E2122">
        <f t="shared" si="1325"/>
        <v>-12</v>
      </c>
      <c r="G2122">
        <f t="shared" si="1282"/>
        <v>-114.22554396381631</v>
      </c>
      <c r="M2122">
        <f t="shared" si="1283"/>
        <v>-0.34202014332566871</v>
      </c>
      <c r="N2122">
        <f t="shared" si="1284"/>
        <v>0.99954614586790047</v>
      </c>
      <c r="O2122">
        <f t="shared" si="1326"/>
        <v>-25</v>
      </c>
      <c r="P2122">
        <f t="shared" si="1285"/>
        <v>-130.27443428879607</v>
      </c>
      <c r="Q2122">
        <f t="shared" si="1286"/>
        <v>-130.27443428879607</v>
      </c>
      <c r="R2122">
        <f t="shared" si="1287"/>
        <v>-0.49999999999999994</v>
      </c>
      <c r="S2122">
        <f t="shared" si="1288"/>
        <v>0.97452540378443864</v>
      </c>
      <c r="U2122">
        <f t="shared" si="1327"/>
        <v>-31</v>
      </c>
      <c r="X2122">
        <f t="shared" si="1289"/>
        <v>-78.777958820211424</v>
      </c>
      <c r="Z2122">
        <f t="shared" si="1328"/>
        <v>-0.64278760968653925</v>
      </c>
      <c r="AA2122">
        <f t="shared" si="1290"/>
        <v>0.90552935442095706</v>
      </c>
      <c r="AB2122">
        <f t="shared" si="1329"/>
        <v>-31</v>
      </c>
      <c r="AC2122">
        <f t="shared" si="1330"/>
        <v>-31</v>
      </c>
      <c r="AE2122">
        <f t="shared" si="1291"/>
        <v>-48.561695219486623</v>
      </c>
      <c r="AG2122">
        <f t="shared" si="1331"/>
        <v>-0.76604444311897801</v>
      </c>
      <c r="AH2122">
        <f t="shared" si="1292"/>
        <v>0.8090192538433576</v>
      </c>
      <c r="AJ2122">
        <f t="shared" si="1332"/>
        <v>-31</v>
      </c>
      <c r="AL2122">
        <f t="shared" si="1293"/>
        <v>-33.24355811239937</v>
      </c>
      <c r="AN2122">
        <f t="shared" si="1333"/>
        <v>-0.8660254037844386</v>
      </c>
      <c r="AO2122">
        <f t="shared" si="1294"/>
        <v>0.68792751262122331</v>
      </c>
      <c r="AP2122">
        <f t="shared" si="1295"/>
        <v>-31</v>
      </c>
      <c r="AQ2122">
        <f t="shared" si="1334"/>
        <v>-31</v>
      </c>
      <c r="AS2122">
        <f t="shared" si="1296"/>
        <v>-23.134590877644364</v>
      </c>
      <c r="AU2122">
        <f t="shared" si="1335"/>
        <v>-0.93969262078590832</v>
      </c>
      <c r="AV2122">
        <f t="shared" si="1297"/>
        <v>0.54593344203621097</v>
      </c>
      <c r="AX2122">
        <f t="shared" si="1336"/>
        <v>-31</v>
      </c>
      <c r="AZ2122">
        <f t="shared" si="1298"/>
        <v>-15.485925917590057</v>
      </c>
      <c r="BB2122">
        <f t="shared" si="1337"/>
        <v>-0.98480775301220802</v>
      </c>
      <c r="BC2122">
        <f t="shared" si="1299"/>
        <v>0.38735146007057952</v>
      </c>
      <c r="BE2122">
        <f t="shared" si="1338"/>
        <v>-31</v>
      </c>
      <c r="BG2122">
        <f t="shared" si="1300"/>
        <v>-9.1207977313597013</v>
      </c>
      <c r="BI2122">
        <f t="shared" si="1339"/>
        <v>-1</v>
      </c>
      <c r="BJ2122">
        <f t="shared" si="1301"/>
        <v>0.21700000000000005</v>
      </c>
      <c r="BL2122">
        <f t="shared" si="1340"/>
        <v>-31</v>
      </c>
      <c r="BN2122">
        <f t="shared" si="1302"/>
        <v>-3.404056604790151</v>
      </c>
      <c r="EL2122">
        <v>-31</v>
      </c>
      <c r="EM2122">
        <f t="shared" si="1303"/>
        <v>-12.498380503035522</v>
      </c>
      <c r="EN2122">
        <f t="shared" si="1341"/>
        <v>1.6900000000000013</v>
      </c>
      <c r="EO2122" s="9">
        <f t="shared" si="1342"/>
        <v>-13</v>
      </c>
      <c r="EQ2122">
        <f t="shared" si="1343"/>
        <v>0.17364817766693033</v>
      </c>
      <c r="ER2122">
        <f t="shared" si="1304"/>
        <v>0.96900576884451739</v>
      </c>
      <c r="ES2122">
        <f t="shared" si="1305"/>
        <v>60.376526375099587</v>
      </c>
      <c r="ET2122">
        <f t="shared" si="1306"/>
        <v>60.376526375099566</v>
      </c>
      <c r="EU2122" s="9">
        <f t="shared" si="1344"/>
        <v>-26</v>
      </c>
      <c r="EW2122">
        <f t="shared" si="1345"/>
        <v>0.34202014332566871</v>
      </c>
      <c r="EX2122">
        <f t="shared" si="1307"/>
        <v>0.87744495470063677</v>
      </c>
      <c r="EZ2122">
        <f t="shared" si="1308"/>
        <v>57.497531468443704</v>
      </c>
      <c r="FB2122" s="9">
        <f t="shared" si="1363"/>
        <v>-31</v>
      </c>
      <c r="FD2122">
        <f t="shared" si="1346"/>
        <v>0.49999999999999994</v>
      </c>
      <c r="FE2122">
        <f t="shared" si="1309"/>
        <v>0.75752540378443878</v>
      </c>
      <c r="FG2122">
        <f t="shared" si="1310"/>
        <v>43.658767198201495</v>
      </c>
      <c r="FI2122" s="9">
        <f t="shared" si="1347"/>
        <v>-31</v>
      </c>
      <c r="FK2122">
        <f t="shared" si="1348"/>
        <v>0.64278760968653925</v>
      </c>
      <c r="FL2122">
        <f t="shared" si="1311"/>
        <v>0.62655953181699897</v>
      </c>
      <c r="FN2122">
        <f t="shared" si="1312"/>
        <v>30.355717766502199</v>
      </c>
      <c r="FP2122" s="9">
        <f t="shared" si="1349"/>
        <v>-31</v>
      </c>
      <c r="FQ2122" s="9">
        <f t="shared" si="1350"/>
        <v>-31</v>
      </c>
      <c r="FR2122">
        <f t="shared" si="1351"/>
        <v>0.76604444311897801</v>
      </c>
      <c r="FS2122">
        <f t="shared" si="1313"/>
        <v>0.47655596552972113</v>
      </c>
      <c r="FT2122">
        <f t="shared" si="1314"/>
        <v>21.091594771480466</v>
      </c>
      <c r="FU2122">
        <f t="shared" si="1352"/>
        <v>21.091594771480466</v>
      </c>
      <c r="FW2122" s="9">
        <f t="shared" si="1353"/>
        <v>-31</v>
      </c>
      <c r="FY2122">
        <f t="shared" si="1354"/>
        <v>0.8660254037844386</v>
      </c>
      <c r="FZ2122">
        <f t="shared" si="1315"/>
        <v>0.31207248737877691</v>
      </c>
      <c r="GB2122">
        <f t="shared" si="1316"/>
        <v>13.861831993155743</v>
      </c>
      <c r="GD2122" s="9">
        <f t="shared" si="1355"/>
        <v>-31</v>
      </c>
      <c r="GF2122">
        <f t="shared" si="1356"/>
        <v>0.93969262078590832</v>
      </c>
      <c r="GG2122">
        <f t="shared" si="1317"/>
        <v>0.13810684461512671</v>
      </c>
      <c r="GI2122">
        <f t="shared" si="1318"/>
        <v>7.7114449224788064</v>
      </c>
      <c r="GK2122" s="9">
        <f t="shared" si="1357"/>
        <v>-31</v>
      </c>
      <c r="GM2122">
        <f t="shared" si="1358"/>
        <v>0.98480775301220802</v>
      </c>
      <c r="GN2122">
        <f t="shared" si="1319"/>
        <v>-4.0055104736718722E-2</v>
      </c>
      <c r="GP2122">
        <f t="shared" si="1320"/>
        <v>2.0873862669661123</v>
      </c>
      <c r="GR2122" s="9">
        <f t="shared" si="1359"/>
        <v>-31</v>
      </c>
      <c r="GT2122">
        <f t="shared" si="1360"/>
        <v>0.98480775301220802</v>
      </c>
      <c r="GU2122">
        <f t="shared" si="1321"/>
        <v>-4.0055104736718722E-2</v>
      </c>
      <c r="GW2122">
        <f t="shared" si="1322"/>
        <v>2.0873862669661123</v>
      </c>
      <c r="GY2122" s="9">
        <f t="shared" si="1361"/>
        <v>-31</v>
      </c>
      <c r="HA2122">
        <f t="shared" si="1362"/>
        <v>1</v>
      </c>
      <c r="HB2122">
        <f t="shared" si="1323"/>
        <v>-0.21699999999999994</v>
      </c>
      <c r="HD2122">
        <f t="shared" si="1324"/>
        <v>-3.4040566047901519</v>
      </c>
    </row>
    <row r="2123" spans="1:212" x14ac:dyDescent="0.2">
      <c r="A2123">
        <v>-30</v>
      </c>
      <c r="B2123">
        <f t="shared" si="1279"/>
        <v>-30</v>
      </c>
      <c r="C2123">
        <f t="shared" si="1280"/>
        <v>-0.17364817766693033</v>
      </c>
      <c r="D2123">
        <f t="shared" si="1364"/>
        <v>0.99939419993623013</v>
      </c>
      <c r="E2123">
        <f t="shared" si="1325"/>
        <v>-12</v>
      </c>
      <c r="G2123">
        <f t="shared" si="1282"/>
        <v>-114.22554396381631</v>
      </c>
      <c r="M2123">
        <f t="shared" si="1283"/>
        <v>-0.34202014332566871</v>
      </c>
      <c r="N2123">
        <f t="shared" si="1284"/>
        <v>0.99954614586790047</v>
      </c>
      <c r="O2123">
        <f t="shared" si="1326"/>
        <v>-25</v>
      </c>
      <c r="P2123">
        <f t="shared" si="1285"/>
        <v>-130.27443428879607</v>
      </c>
      <c r="Q2123">
        <f t="shared" si="1286"/>
        <v>-130.27443428879607</v>
      </c>
      <c r="R2123">
        <f t="shared" si="1287"/>
        <v>-0.49999999999999994</v>
      </c>
      <c r="S2123">
        <f t="shared" si="1288"/>
        <v>0.97102540378443869</v>
      </c>
      <c r="U2123">
        <f t="shared" si="1327"/>
        <v>-30</v>
      </c>
      <c r="X2123">
        <f t="shared" si="1289"/>
        <v>-74.578204038907586</v>
      </c>
      <c r="Z2123">
        <f t="shared" si="1328"/>
        <v>-0.64278760968653925</v>
      </c>
      <c r="AA2123">
        <f t="shared" si="1290"/>
        <v>0.90102984115315121</v>
      </c>
      <c r="AB2123">
        <f t="shared" si="1329"/>
        <v>-30</v>
      </c>
      <c r="AC2123">
        <f t="shared" si="1330"/>
        <v>-30</v>
      </c>
      <c r="AE2123">
        <f t="shared" si="1291"/>
        <v>-46.456248298837721</v>
      </c>
      <c r="AG2123">
        <f t="shared" si="1331"/>
        <v>-0.76604444311897801</v>
      </c>
      <c r="AH2123">
        <f t="shared" si="1292"/>
        <v>0.80365694274152477</v>
      </c>
      <c r="AJ2123">
        <f t="shared" si="1332"/>
        <v>-30</v>
      </c>
      <c r="AL2123">
        <f t="shared" si="1293"/>
        <v>-31.880205107185095</v>
      </c>
      <c r="AN2123">
        <f t="shared" si="1333"/>
        <v>-0.8660254037844386</v>
      </c>
      <c r="AO2123">
        <f t="shared" si="1294"/>
        <v>0.68186533479473221</v>
      </c>
      <c r="AP2123">
        <f t="shared" si="1295"/>
        <v>-30</v>
      </c>
      <c r="AQ2123">
        <f t="shared" si="1334"/>
        <v>-30</v>
      </c>
      <c r="AS2123">
        <f t="shared" si="1296"/>
        <v>-22.19461067646888</v>
      </c>
      <c r="AU2123">
        <f t="shared" si="1335"/>
        <v>-0.93969262078590832</v>
      </c>
      <c r="AV2123">
        <f t="shared" si="1297"/>
        <v>0.53935559369070951</v>
      </c>
      <c r="AX2123">
        <f t="shared" si="1336"/>
        <v>-30</v>
      </c>
      <c r="AZ2123">
        <f t="shared" si="1298"/>
        <v>-14.839884644950029</v>
      </c>
      <c r="BB2123">
        <f t="shared" si="1337"/>
        <v>-0.98480775301220802</v>
      </c>
      <c r="BC2123">
        <f t="shared" si="1299"/>
        <v>0.38045780579949406</v>
      </c>
      <c r="BE2123">
        <f t="shared" si="1338"/>
        <v>-30</v>
      </c>
      <c r="BG2123">
        <f t="shared" si="1300"/>
        <v>-8.7050308911068672</v>
      </c>
      <c r="BI2123">
        <f t="shared" si="1339"/>
        <v>-1</v>
      </c>
      <c r="BJ2123">
        <f t="shared" si="1301"/>
        <v>0.21000000000000005</v>
      </c>
      <c r="BL2123">
        <f t="shared" si="1340"/>
        <v>-30</v>
      </c>
      <c r="BN2123">
        <f t="shared" si="1302"/>
        <v>-3.1855162993264599</v>
      </c>
      <c r="EL2123">
        <v>-30</v>
      </c>
      <c r="EM2123">
        <f t="shared" si="1303"/>
        <v>-12.498380503122748</v>
      </c>
      <c r="EN2123">
        <f t="shared" si="1341"/>
        <v>1.7000000000000013</v>
      </c>
      <c r="EO2123" s="9">
        <f t="shared" si="1342"/>
        <v>-13</v>
      </c>
      <c r="EQ2123">
        <f t="shared" si="1343"/>
        <v>0.17364817766693033</v>
      </c>
      <c r="ER2123">
        <f t="shared" si="1304"/>
        <v>0.96900576884451739</v>
      </c>
      <c r="ES2123">
        <f t="shared" si="1305"/>
        <v>60.376526375099587</v>
      </c>
      <c r="ET2123">
        <f t="shared" si="1306"/>
        <v>60.376526375099566</v>
      </c>
      <c r="EU2123" s="9">
        <f t="shared" si="1344"/>
        <v>-26</v>
      </c>
      <c r="EW2123">
        <f t="shared" si="1345"/>
        <v>0.34202014332566871</v>
      </c>
      <c r="EX2123">
        <f t="shared" si="1307"/>
        <v>0.87744495470063677</v>
      </c>
      <c r="EZ2123">
        <f t="shared" si="1308"/>
        <v>57.497531468443704</v>
      </c>
      <c r="FB2123" s="9">
        <f t="shared" si="1363"/>
        <v>-30</v>
      </c>
      <c r="FD2123">
        <f t="shared" si="1346"/>
        <v>0.49999999999999994</v>
      </c>
      <c r="FE2123">
        <f t="shared" si="1309"/>
        <v>0.76102540378443873</v>
      </c>
      <c r="FG2123">
        <f t="shared" si="1310"/>
        <v>42.492022354001101</v>
      </c>
      <c r="FI2123" s="9">
        <f t="shared" si="1347"/>
        <v>-30</v>
      </c>
      <c r="FK2123">
        <f t="shared" si="1348"/>
        <v>0.64278760968653925</v>
      </c>
      <c r="FL2123">
        <f t="shared" si="1311"/>
        <v>0.63105904508480481</v>
      </c>
      <c r="FN2123">
        <f t="shared" si="1312"/>
        <v>29.547016196433297</v>
      </c>
      <c r="FP2123" s="9">
        <f t="shared" si="1349"/>
        <v>-30</v>
      </c>
      <c r="FQ2123" s="9">
        <f t="shared" si="1350"/>
        <v>-30</v>
      </c>
      <c r="FR2123">
        <f t="shared" si="1351"/>
        <v>0.76604444311897801</v>
      </c>
      <c r="FS2123">
        <f t="shared" si="1313"/>
        <v>0.48191827663155395</v>
      </c>
      <c r="FT2123">
        <f t="shared" si="1314"/>
        <v>20.545567702548389</v>
      </c>
      <c r="FU2123">
        <f t="shared" si="1352"/>
        <v>20.545567702548389</v>
      </c>
      <c r="FW2123" s="9">
        <f t="shared" si="1353"/>
        <v>-30</v>
      </c>
      <c r="FY2123">
        <f t="shared" si="1354"/>
        <v>0.8660254037844386</v>
      </c>
      <c r="FZ2123">
        <f t="shared" si="1315"/>
        <v>0.31813466520526801</v>
      </c>
      <c r="GB2123">
        <f t="shared" si="1316"/>
        <v>13.529812667798751</v>
      </c>
      <c r="GD2123" s="9">
        <f t="shared" si="1355"/>
        <v>-30</v>
      </c>
      <c r="GF2123">
        <f t="shared" si="1356"/>
        <v>0.93969262078590832</v>
      </c>
      <c r="GG2123">
        <f t="shared" si="1317"/>
        <v>0.14468469296062808</v>
      </c>
      <c r="GI2123">
        <f t="shared" si="1318"/>
        <v>7.5686133498478343</v>
      </c>
      <c r="GK2123" s="9">
        <f t="shared" si="1357"/>
        <v>-30</v>
      </c>
      <c r="GM2123">
        <f t="shared" si="1358"/>
        <v>0.98480775301220802</v>
      </c>
      <c r="GN2123">
        <f t="shared" si="1319"/>
        <v>-3.3161450465633263E-2</v>
      </c>
      <c r="GP2123">
        <f t="shared" si="1320"/>
        <v>2.1240193180321478</v>
      </c>
      <c r="GR2123" s="9">
        <f t="shared" si="1359"/>
        <v>-30</v>
      </c>
      <c r="GT2123">
        <f t="shared" si="1360"/>
        <v>0.98480775301220802</v>
      </c>
      <c r="GU2123">
        <f t="shared" si="1321"/>
        <v>-3.3161450465633263E-2</v>
      </c>
      <c r="GW2123">
        <f t="shared" si="1322"/>
        <v>2.1240193180321478</v>
      </c>
      <c r="GY2123" s="9">
        <f t="shared" si="1361"/>
        <v>-30</v>
      </c>
      <c r="HA2123">
        <f t="shared" si="1362"/>
        <v>1</v>
      </c>
      <c r="HB2123">
        <f t="shared" si="1323"/>
        <v>-0.20999999999999994</v>
      </c>
      <c r="HD2123">
        <f t="shared" si="1324"/>
        <v>-3.1855162993264554</v>
      </c>
    </row>
    <row r="2124" spans="1:212" x14ac:dyDescent="0.2">
      <c r="A2124">
        <v>-29</v>
      </c>
      <c r="B2124">
        <f t="shared" si="1279"/>
        <v>-29</v>
      </c>
      <c r="C2124">
        <f t="shared" si="1280"/>
        <v>-0.17364817766693033</v>
      </c>
      <c r="D2124">
        <f t="shared" si="1364"/>
        <v>0.99939419993623013</v>
      </c>
      <c r="E2124">
        <f t="shared" si="1325"/>
        <v>-12</v>
      </c>
      <c r="G2124">
        <f t="shared" si="1282"/>
        <v>-114.22554396381631</v>
      </c>
      <c r="M2124">
        <f t="shared" si="1283"/>
        <v>-0.34202014332566871</v>
      </c>
      <c r="N2124">
        <f t="shared" si="1284"/>
        <v>0.99954614586790047</v>
      </c>
      <c r="O2124">
        <f t="shared" si="1326"/>
        <v>-25</v>
      </c>
      <c r="P2124">
        <f t="shared" si="1285"/>
        <v>-130.27443428879607</v>
      </c>
      <c r="Q2124">
        <f t="shared" si="1286"/>
        <v>-130.27443428879607</v>
      </c>
      <c r="R2124">
        <f t="shared" si="1287"/>
        <v>-0.49999999999999994</v>
      </c>
      <c r="S2124">
        <f t="shared" si="1288"/>
        <v>0.96752540378443874</v>
      </c>
      <c r="U2124">
        <f t="shared" si="1327"/>
        <v>-29</v>
      </c>
      <c r="X2124">
        <f t="shared" si="1289"/>
        <v>-70.636057671099707</v>
      </c>
      <c r="Z2124">
        <f t="shared" si="1328"/>
        <v>-0.64278760968653925</v>
      </c>
      <c r="AA2124">
        <f t="shared" si="1290"/>
        <v>0.89653032788534548</v>
      </c>
      <c r="AB2124">
        <f t="shared" si="1329"/>
        <v>-29</v>
      </c>
      <c r="AC2124">
        <f t="shared" si="1330"/>
        <v>-29</v>
      </c>
      <c r="AE2124">
        <f t="shared" si="1291"/>
        <v>-44.405969689440326</v>
      </c>
      <c r="AG2124">
        <f t="shared" si="1331"/>
        <v>-0.76604444311897801</v>
      </c>
      <c r="AH2124">
        <f t="shared" si="1292"/>
        <v>0.79829463163969194</v>
      </c>
      <c r="AJ2124">
        <f t="shared" si="1332"/>
        <v>-29</v>
      </c>
      <c r="AL2124">
        <f t="shared" si="1293"/>
        <v>-30.542302056281027</v>
      </c>
      <c r="AN2124">
        <f t="shared" si="1333"/>
        <v>-0.8660254037844386</v>
      </c>
      <c r="AO2124">
        <f t="shared" si="1294"/>
        <v>0.67580315696824111</v>
      </c>
      <c r="AP2124">
        <f t="shared" si="1295"/>
        <v>-29</v>
      </c>
      <c r="AQ2124">
        <f t="shared" si="1334"/>
        <v>-29</v>
      </c>
      <c r="AS2124">
        <f t="shared" si="1296"/>
        <v>-21.270120967384205</v>
      </c>
      <c r="AU2124">
        <f t="shared" si="1335"/>
        <v>-0.93969262078590832</v>
      </c>
      <c r="AV2124">
        <f t="shared" si="1297"/>
        <v>0.53277774534520828</v>
      </c>
      <c r="AX2124">
        <f t="shared" si="1336"/>
        <v>-29</v>
      </c>
      <c r="AZ2124">
        <f t="shared" si="1298"/>
        <v>-14.204859956014845</v>
      </c>
      <c r="BB2124">
        <f t="shared" si="1337"/>
        <v>-0.98480775301220802</v>
      </c>
      <c r="BC2124">
        <f t="shared" si="1299"/>
        <v>0.37356415152840861</v>
      </c>
      <c r="BE2124">
        <f t="shared" si="1338"/>
        <v>-29</v>
      </c>
      <c r="BG2124">
        <f t="shared" si="1300"/>
        <v>-8.297980098551303</v>
      </c>
      <c r="BI2124">
        <f t="shared" si="1339"/>
        <v>-1</v>
      </c>
      <c r="BJ2124">
        <f t="shared" si="1301"/>
        <v>0.20300000000000007</v>
      </c>
      <c r="BL2124">
        <f t="shared" si="1340"/>
        <v>-29</v>
      </c>
      <c r="BN2124">
        <f t="shared" si="1302"/>
        <v>-2.9744660693929053</v>
      </c>
      <c r="EL2124">
        <v>-29</v>
      </c>
      <c r="EM2124">
        <f t="shared" si="1303"/>
        <v>-12.498380503198648</v>
      </c>
      <c r="EN2124">
        <f t="shared" si="1341"/>
        <v>1.7100000000000013</v>
      </c>
      <c r="EO2124" s="9">
        <f t="shared" si="1342"/>
        <v>-13</v>
      </c>
      <c r="EQ2124">
        <f t="shared" si="1343"/>
        <v>0.17364817766693033</v>
      </c>
      <c r="ER2124">
        <f t="shared" si="1304"/>
        <v>0.96900576884451739</v>
      </c>
      <c r="ES2124">
        <f t="shared" si="1305"/>
        <v>60.376526375099587</v>
      </c>
      <c r="ET2124">
        <f t="shared" si="1306"/>
        <v>60.376526375099566</v>
      </c>
      <c r="EU2124" s="9">
        <f t="shared" si="1344"/>
        <v>-26</v>
      </c>
      <c r="EW2124">
        <f t="shared" si="1345"/>
        <v>0.34202014332566871</v>
      </c>
      <c r="EX2124">
        <f t="shared" si="1307"/>
        <v>0.87744495470063677</v>
      </c>
      <c r="EZ2124">
        <f t="shared" si="1308"/>
        <v>57.497531468443704</v>
      </c>
      <c r="FB2124" s="9">
        <f t="shared" si="1363"/>
        <v>-29</v>
      </c>
      <c r="FD2124">
        <f t="shared" si="1346"/>
        <v>0.49999999999999994</v>
      </c>
      <c r="FE2124">
        <f t="shared" si="1309"/>
        <v>0.76452540378443867</v>
      </c>
      <c r="FG2124">
        <f t="shared" si="1310"/>
        <v>41.312456656898931</v>
      </c>
      <c r="FI2124" s="9">
        <f t="shared" si="1347"/>
        <v>-29</v>
      </c>
      <c r="FK2124">
        <f t="shared" si="1348"/>
        <v>0.64278760968653925</v>
      </c>
      <c r="FL2124">
        <f t="shared" si="1311"/>
        <v>0.63555855835261055</v>
      </c>
      <c r="FN2124">
        <f t="shared" si="1312"/>
        <v>28.728675416149468</v>
      </c>
      <c r="FP2124" s="9">
        <f t="shared" si="1349"/>
        <v>-29</v>
      </c>
      <c r="FQ2124" s="9">
        <f t="shared" si="1350"/>
        <v>-29</v>
      </c>
      <c r="FR2124">
        <f t="shared" si="1351"/>
        <v>0.76604444311897801</v>
      </c>
      <c r="FS2124">
        <f t="shared" si="1313"/>
        <v>0.48728058773338684</v>
      </c>
      <c r="FT2124">
        <f t="shared" si="1314"/>
        <v>19.991569346820533</v>
      </c>
      <c r="FU2124">
        <f t="shared" si="1352"/>
        <v>19.991569346820533</v>
      </c>
      <c r="FW2124" s="9">
        <f t="shared" si="1353"/>
        <v>-29</v>
      </c>
      <c r="FY2124">
        <f t="shared" si="1354"/>
        <v>0.8660254037844386</v>
      </c>
      <c r="FZ2124">
        <f t="shared" si="1315"/>
        <v>0.32419684303175911</v>
      </c>
      <c r="GB2124">
        <f t="shared" si="1316"/>
        <v>13.190678782864648</v>
      </c>
      <c r="GD2124" s="9">
        <f t="shared" si="1355"/>
        <v>-29</v>
      </c>
      <c r="GF2124">
        <f t="shared" si="1356"/>
        <v>0.93969262078590832</v>
      </c>
      <c r="GG2124">
        <f t="shared" si="1317"/>
        <v>0.15126254130612943</v>
      </c>
      <c r="GI2124">
        <f t="shared" si="1318"/>
        <v>7.4189917582390139</v>
      </c>
      <c r="GK2124" s="9">
        <f t="shared" si="1357"/>
        <v>-29</v>
      </c>
      <c r="GM2124">
        <f t="shared" si="1358"/>
        <v>0.98480775301220802</v>
      </c>
      <c r="GN2124">
        <f t="shared" si="1319"/>
        <v>-2.6267796194547804E-2</v>
      </c>
      <c r="GP2124">
        <f t="shared" si="1320"/>
        <v>2.1537472453564011</v>
      </c>
      <c r="GR2124" s="9">
        <f t="shared" si="1359"/>
        <v>-29</v>
      </c>
      <c r="GT2124">
        <f t="shared" si="1360"/>
        <v>0.98480775301220802</v>
      </c>
      <c r="GU2124">
        <f t="shared" si="1321"/>
        <v>-2.6267796194547804E-2</v>
      </c>
      <c r="GW2124">
        <f t="shared" si="1322"/>
        <v>2.1537472453564011</v>
      </c>
      <c r="GY2124" s="9">
        <f t="shared" si="1361"/>
        <v>-29</v>
      </c>
      <c r="HA2124">
        <f t="shared" si="1362"/>
        <v>1</v>
      </c>
      <c r="HB2124">
        <f t="shared" si="1323"/>
        <v>-0.20299999999999996</v>
      </c>
      <c r="HD2124">
        <f t="shared" si="1324"/>
        <v>-2.9744660693928933</v>
      </c>
    </row>
    <row r="2125" spans="1:212" x14ac:dyDescent="0.2">
      <c r="A2125">
        <v>-28</v>
      </c>
      <c r="B2125">
        <f t="shared" si="1279"/>
        <v>-28</v>
      </c>
      <c r="C2125">
        <f t="shared" si="1280"/>
        <v>-0.17364817766693033</v>
      </c>
      <c r="D2125">
        <f t="shared" si="1364"/>
        <v>0.99939419993623013</v>
      </c>
      <c r="E2125">
        <f t="shared" si="1325"/>
        <v>-12</v>
      </c>
      <c r="G2125">
        <f t="shared" si="1282"/>
        <v>-114.22554396381631</v>
      </c>
      <c r="M2125">
        <f t="shared" si="1283"/>
        <v>-0.34202014332566871</v>
      </c>
      <c r="N2125">
        <f t="shared" si="1284"/>
        <v>0.99954614586790047</v>
      </c>
      <c r="O2125">
        <f t="shared" si="1326"/>
        <v>-25</v>
      </c>
      <c r="P2125">
        <f t="shared" si="1285"/>
        <v>-130.27443428879607</v>
      </c>
      <c r="Q2125">
        <f t="shared" si="1286"/>
        <v>-130.27443428879607</v>
      </c>
      <c r="R2125">
        <f t="shared" si="1287"/>
        <v>-0.49999999999999994</v>
      </c>
      <c r="S2125">
        <f t="shared" si="1288"/>
        <v>0.96402540378443868</v>
      </c>
      <c r="U2125">
        <f t="shared" si="1327"/>
        <v>-28</v>
      </c>
      <c r="X2125">
        <f t="shared" si="1289"/>
        <v>-66.911393767709953</v>
      </c>
      <c r="Z2125">
        <f t="shared" si="1328"/>
        <v>-0.64278760968653925</v>
      </c>
      <c r="AA2125">
        <f t="shared" si="1290"/>
        <v>0.89203081461753975</v>
      </c>
      <c r="AB2125">
        <f t="shared" si="1329"/>
        <v>-28</v>
      </c>
      <c r="AC2125">
        <f t="shared" si="1330"/>
        <v>-28</v>
      </c>
      <c r="AE2125">
        <f t="shared" si="1291"/>
        <v>-42.407481212354604</v>
      </c>
      <c r="AG2125">
        <f t="shared" si="1331"/>
        <v>-0.76604444311897801</v>
      </c>
      <c r="AH2125">
        <f t="shared" si="1292"/>
        <v>0.79293232053785911</v>
      </c>
      <c r="AJ2125">
        <f t="shared" si="1332"/>
        <v>-28</v>
      </c>
      <c r="AL2125">
        <f t="shared" si="1293"/>
        <v>-29.228949982804309</v>
      </c>
      <c r="AN2125">
        <f t="shared" si="1333"/>
        <v>-0.8660254037844386</v>
      </c>
      <c r="AO2125">
        <f t="shared" si="1294"/>
        <v>0.66974097914175013</v>
      </c>
      <c r="AP2125">
        <f t="shared" si="1295"/>
        <v>-28</v>
      </c>
      <c r="AQ2125">
        <f t="shared" si="1334"/>
        <v>-28</v>
      </c>
      <c r="AS2125">
        <f t="shared" si="1296"/>
        <v>-20.360771026018362</v>
      </c>
      <c r="AU2125">
        <f t="shared" si="1335"/>
        <v>-0.93969262078590832</v>
      </c>
      <c r="AV2125">
        <f t="shared" si="1297"/>
        <v>0.52619989699970682</v>
      </c>
      <c r="AX2125">
        <f t="shared" si="1336"/>
        <v>-28</v>
      </c>
      <c r="AZ2125">
        <f t="shared" si="1298"/>
        <v>-13.580689505511527</v>
      </c>
      <c r="BB2125">
        <f t="shared" si="1337"/>
        <v>-0.98480775301220802</v>
      </c>
      <c r="BC2125">
        <f t="shared" si="1299"/>
        <v>0.36667049725732315</v>
      </c>
      <c r="BE2125">
        <f t="shared" si="1338"/>
        <v>-28</v>
      </c>
      <c r="BG2125">
        <f t="shared" si="1300"/>
        <v>-7.8995664872390696</v>
      </c>
      <c r="BI2125">
        <f t="shared" si="1339"/>
        <v>-1</v>
      </c>
      <c r="BJ2125">
        <f t="shared" si="1301"/>
        <v>0.19600000000000006</v>
      </c>
      <c r="BL2125">
        <f t="shared" si="1340"/>
        <v>-28</v>
      </c>
      <c r="BN2125">
        <f t="shared" si="1302"/>
        <v>-2.770872061942788</v>
      </c>
      <c r="EL2125">
        <v>-28</v>
      </c>
      <c r="EM2125">
        <f t="shared" si="1303"/>
        <v>-12.498380503264594</v>
      </c>
      <c r="EN2125">
        <f t="shared" si="1341"/>
        <v>1.7200000000000013</v>
      </c>
      <c r="EO2125" s="9">
        <f t="shared" si="1342"/>
        <v>-13</v>
      </c>
      <c r="EQ2125">
        <f t="shared" si="1343"/>
        <v>0.17364817766693033</v>
      </c>
      <c r="ER2125">
        <f t="shared" si="1304"/>
        <v>0.96900576884451739</v>
      </c>
      <c r="ES2125">
        <f t="shared" si="1305"/>
        <v>60.376526375099587</v>
      </c>
      <c r="ET2125">
        <f t="shared" si="1306"/>
        <v>60.376526375099566</v>
      </c>
      <c r="EU2125" s="9">
        <f t="shared" si="1344"/>
        <v>-26</v>
      </c>
      <c r="EW2125">
        <f t="shared" si="1345"/>
        <v>0.34202014332566871</v>
      </c>
      <c r="EX2125">
        <f t="shared" si="1307"/>
        <v>0.87744495470063677</v>
      </c>
      <c r="EZ2125">
        <f t="shared" si="1308"/>
        <v>57.497531468443704</v>
      </c>
      <c r="FB2125" s="9">
        <f t="shared" si="1363"/>
        <v>-28</v>
      </c>
      <c r="FD2125">
        <f t="shared" si="1346"/>
        <v>0.49999999999999994</v>
      </c>
      <c r="FE2125">
        <f t="shared" si="1309"/>
        <v>0.76802540378443873</v>
      </c>
      <c r="FG2125">
        <f t="shared" si="1310"/>
        <v>40.11982215719204</v>
      </c>
      <c r="FI2125" s="9">
        <f t="shared" si="1347"/>
        <v>-28</v>
      </c>
      <c r="FK2125">
        <f t="shared" si="1348"/>
        <v>0.64278760968653925</v>
      </c>
      <c r="FL2125">
        <f t="shared" si="1311"/>
        <v>0.64005807162041628</v>
      </c>
      <c r="FN2125">
        <f t="shared" si="1312"/>
        <v>27.900556840586169</v>
      </c>
      <c r="FP2125" s="9">
        <f t="shared" si="1349"/>
        <v>-28</v>
      </c>
      <c r="FQ2125" s="9">
        <f t="shared" si="1350"/>
        <v>-28</v>
      </c>
      <c r="FR2125">
        <f t="shared" si="1351"/>
        <v>0.76604444311897801</v>
      </c>
      <c r="FS2125">
        <f t="shared" si="1313"/>
        <v>0.49264289883521967</v>
      </c>
      <c r="FT2125">
        <f t="shared" si="1314"/>
        <v>19.429518069516057</v>
      </c>
      <c r="FU2125">
        <f t="shared" si="1352"/>
        <v>19.429518069516057</v>
      </c>
      <c r="FW2125" s="9">
        <f t="shared" si="1353"/>
        <v>-28</v>
      </c>
      <c r="FY2125">
        <f t="shared" si="1354"/>
        <v>0.8660254037844386</v>
      </c>
      <c r="FZ2125">
        <f t="shared" si="1315"/>
        <v>0.33025902085825015</v>
      </c>
      <c r="GB2125">
        <f t="shared" si="1316"/>
        <v>12.844383849640344</v>
      </c>
      <c r="GD2125" s="9">
        <f t="shared" si="1355"/>
        <v>-28</v>
      </c>
      <c r="GF2125">
        <f t="shared" si="1356"/>
        <v>0.93969262078590832</v>
      </c>
      <c r="GG2125">
        <f t="shared" si="1317"/>
        <v>0.1578403896516308</v>
      </c>
      <c r="GI2125">
        <f t="shared" si="1318"/>
        <v>7.2625598451864848</v>
      </c>
      <c r="GK2125" s="9">
        <f t="shared" si="1357"/>
        <v>-28</v>
      </c>
      <c r="GM2125">
        <f t="shared" si="1358"/>
        <v>0.98480775301220802</v>
      </c>
      <c r="GN2125">
        <f t="shared" si="1319"/>
        <v>-1.9374141923462346E-2</v>
      </c>
      <c r="GP2125">
        <f t="shared" si="1320"/>
        <v>2.176574295020909</v>
      </c>
      <c r="GR2125" s="9">
        <f t="shared" si="1359"/>
        <v>-28</v>
      </c>
      <c r="GT2125">
        <f t="shared" si="1360"/>
        <v>0.98480775301220802</v>
      </c>
      <c r="GU2125">
        <f t="shared" si="1321"/>
        <v>-1.9374141923462346E-2</v>
      </c>
      <c r="GW2125">
        <f t="shared" si="1322"/>
        <v>2.176574295020909</v>
      </c>
      <c r="GY2125" s="9">
        <f t="shared" si="1361"/>
        <v>-28</v>
      </c>
      <c r="HA2125">
        <f t="shared" si="1362"/>
        <v>1</v>
      </c>
      <c r="HB2125">
        <f t="shared" si="1323"/>
        <v>-0.19599999999999995</v>
      </c>
      <c r="HD2125">
        <f t="shared" si="1324"/>
        <v>-2.7708720619427822</v>
      </c>
    </row>
    <row r="2126" spans="1:212" x14ac:dyDescent="0.2">
      <c r="A2126">
        <v>-27</v>
      </c>
      <c r="B2126">
        <f t="shared" si="1279"/>
        <v>-27</v>
      </c>
      <c r="C2126">
        <f t="shared" si="1280"/>
        <v>-0.17364817766693033</v>
      </c>
      <c r="D2126">
        <f t="shared" si="1364"/>
        <v>0.99939419993623013</v>
      </c>
      <c r="E2126">
        <f t="shared" si="1325"/>
        <v>-12</v>
      </c>
      <c r="G2126">
        <f t="shared" si="1282"/>
        <v>-114.22554396381631</v>
      </c>
      <c r="M2126">
        <f t="shared" si="1283"/>
        <v>-0.34202014332566871</v>
      </c>
      <c r="N2126">
        <f t="shared" si="1284"/>
        <v>0.99954614586790047</v>
      </c>
      <c r="O2126">
        <f t="shared" si="1326"/>
        <v>-25</v>
      </c>
      <c r="P2126">
        <f t="shared" si="1285"/>
        <v>-130.27443428879607</v>
      </c>
      <c r="Q2126">
        <f t="shared" si="1286"/>
        <v>-130.27443428879607</v>
      </c>
      <c r="R2126">
        <f t="shared" si="1287"/>
        <v>-0.49999999999999994</v>
      </c>
      <c r="S2126">
        <f t="shared" si="1288"/>
        <v>0.96052540378443874</v>
      </c>
      <c r="U2126">
        <f t="shared" si="1327"/>
        <v>-27</v>
      </c>
      <c r="X2126">
        <f t="shared" si="1289"/>
        <v>-63.37363221461721</v>
      </c>
      <c r="Z2126">
        <f t="shared" si="1328"/>
        <v>-0.64278760968653925</v>
      </c>
      <c r="AA2126">
        <f t="shared" si="1290"/>
        <v>0.8875313013497339</v>
      </c>
      <c r="AB2126">
        <f t="shared" si="1329"/>
        <v>-27</v>
      </c>
      <c r="AC2126">
        <f t="shared" si="1330"/>
        <v>-27</v>
      </c>
      <c r="AE2126">
        <f t="shared" si="1291"/>
        <v>-40.457750520039966</v>
      </c>
      <c r="AG2126">
        <f t="shared" si="1331"/>
        <v>-0.76604444311897801</v>
      </c>
      <c r="AH2126">
        <f t="shared" si="1292"/>
        <v>0.78757000943602617</v>
      </c>
      <c r="AJ2126">
        <f t="shared" si="1332"/>
        <v>-27</v>
      </c>
      <c r="AL2126">
        <f t="shared" si="1293"/>
        <v>-27.939307132426865</v>
      </c>
      <c r="AN2126">
        <f t="shared" si="1333"/>
        <v>-0.8660254037844386</v>
      </c>
      <c r="AO2126">
        <f t="shared" si="1294"/>
        <v>0.66367880131525903</v>
      </c>
      <c r="AP2126">
        <f t="shared" si="1295"/>
        <v>-27</v>
      </c>
      <c r="AQ2126">
        <f t="shared" si="1334"/>
        <v>-27</v>
      </c>
      <c r="AS2126">
        <f t="shared" si="1296"/>
        <v>-19.466226126787141</v>
      </c>
      <c r="AU2126">
        <f t="shared" si="1335"/>
        <v>-0.93969262078590832</v>
      </c>
      <c r="AV2126">
        <f t="shared" si="1297"/>
        <v>0.51962204865420547</v>
      </c>
      <c r="AX2126">
        <f t="shared" si="1336"/>
        <v>-27</v>
      </c>
      <c r="AZ2126">
        <f t="shared" si="1298"/>
        <v>-12.967216817125657</v>
      </c>
      <c r="BB2126">
        <f t="shared" si="1337"/>
        <v>-0.98480775301220802</v>
      </c>
      <c r="BC2126">
        <f t="shared" si="1299"/>
        <v>0.35977684298623769</v>
      </c>
      <c r="BE2126">
        <f t="shared" si="1338"/>
        <v>-27</v>
      </c>
      <c r="BG2126">
        <f t="shared" si="1300"/>
        <v>-7.5097137829868688</v>
      </c>
      <c r="BI2126">
        <f t="shared" si="1339"/>
        <v>-1</v>
      </c>
      <c r="BJ2126">
        <f t="shared" si="1301"/>
        <v>0.18900000000000006</v>
      </c>
      <c r="BL2126">
        <f t="shared" si="1340"/>
        <v>-27</v>
      </c>
      <c r="BN2126">
        <f t="shared" si="1302"/>
        <v>-2.5747018129903543</v>
      </c>
      <c r="EL2126">
        <v>-27</v>
      </c>
      <c r="EM2126">
        <f t="shared" si="1303"/>
        <v>-12.498380503321952</v>
      </c>
      <c r="EN2126">
        <f t="shared" si="1341"/>
        <v>1.7300000000000013</v>
      </c>
      <c r="EO2126" s="9">
        <f t="shared" si="1342"/>
        <v>-13</v>
      </c>
      <c r="EQ2126">
        <f t="shared" si="1343"/>
        <v>0.17364817766693033</v>
      </c>
      <c r="ER2126">
        <f t="shared" si="1304"/>
        <v>0.96900576884451739</v>
      </c>
      <c r="ES2126">
        <f t="shared" si="1305"/>
        <v>60.376526375099587</v>
      </c>
      <c r="ET2126">
        <f t="shared" si="1306"/>
        <v>60.376526375099566</v>
      </c>
      <c r="EU2126" s="9">
        <f t="shared" si="1344"/>
        <v>-26</v>
      </c>
      <c r="EW2126">
        <f t="shared" si="1345"/>
        <v>0.34202014332566871</v>
      </c>
      <c r="EX2126">
        <f t="shared" si="1307"/>
        <v>0.87744495470063677</v>
      </c>
      <c r="EZ2126">
        <f t="shared" si="1308"/>
        <v>57.497531468443704</v>
      </c>
      <c r="FB2126" s="9">
        <f t="shared" si="1363"/>
        <v>-27</v>
      </c>
      <c r="FD2126">
        <f t="shared" si="1346"/>
        <v>0.49999999999999994</v>
      </c>
      <c r="FE2126">
        <f t="shared" si="1309"/>
        <v>0.77152540378443868</v>
      </c>
      <c r="FG2126">
        <f t="shared" si="1310"/>
        <v>38.913861614284734</v>
      </c>
      <c r="FI2126" s="9">
        <f t="shared" si="1347"/>
        <v>-27</v>
      </c>
      <c r="FK2126">
        <f t="shared" si="1348"/>
        <v>0.64278760968653925</v>
      </c>
      <c r="FL2126">
        <f t="shared" si="1311"/>
        <v>0.64455758488822212</v>
      </c>
      <c r="FN2126">
        <f t="shared" si="1312"/>
        <v>27.062517510939088</v>
      </c>
      <c r="FP2126" s="9">
        <f t="shared" si="1349"/>
        <v>-27</v>
      </c>
      <c r="FQ2126" s="9">
        <f t="shared" si="1350"/>
        <v>-27</v>
      </c>
      <c r="FR2126">
        <f t="shared" si="1351"/>
        <v>0.76604444311897801</v>
      </c>
      <c r="FS2126">
        <f t="shared" si="1313"/>
        <v>0.49800520993705255</v>
      </c>
      <c r="FT2126">
        <f t="shared" si="1314"/>
        <v>18.859329906021944</v>
      </c>
      <c r="FU2126">
        <f t="shared" si="1352"/>
        <v>18.859329906021944</v>
      </c>
      <c r="FW2126" s="9">
        <f t="shared" si="1353"/>
        <v>-27</v>
      </c>
      <c r="FY2126">
        <f t="shared" si="1354"/>
        <v>0.8660254037844386</v>
      </c>
      <c r="FZ2126">
        <f t="shared" si="1315"/>
        <v>0.3363211986847412</v>
      </c>
      <c r="GB2126">
        <f t="shared" si="1316"/>
        <v>12.490879978858077</v>
      </c>
      <c r="GD2126" s="9">
        <f t="shared" si="1355"/>
        <v>-27</v>
      </c>
      <c r="GF2126">
        <f t="shared" si="1356"/>
        <v>0.93969262078590832</v>
      </c>
      <c r="GG2126">
        <f t="shared" si="1317"/>
        <v>0.16441823799713215</v>
      </c>
      <c r="GI2126">
        <f t="shared" si="1318"/>
        <v>7.0992962974700209</v>
      </c>
      <c r="GK2126" s="9">
        <f t="shared" si="1357"/>
        <v>-27</v>
      </c>
      <c r="GM2126">
        <f t="shared" si="1358"/>
        <v>0.98480775301220802</v>
      </c>
      <c r="GN2126">
        <f t="shared" si="1319"/>
        <v>-1.2480487652376887E-2</v>
      </c>
      <c r="GP2126">
        <f t="shared" si="1320"/>
        <v>2.1925037250828154</v>
      </c>
      <c r="GR2126" s="9">
        <f t="shared" si="1359"/>
        <v>-27</v>
      </c>
      <c r="GT2126">
        <f t="shared" si="1360"/>
        <v>0.98480775301220802</v>
      </c>
      <c r="GU2126">
        <f t="shared" si="1321"/>
        <v>-1.2480487652376887E-2</v>
      </c>
      <c r="GW2126">
        <f t="shared" si="1322"/>
        <v>2.1925037250828154</v>
      </c>
      <c r="GY2126" s="9">
        <f t="shared" si="1361"/>
        <v>-27</v>
      </c>
      <c r="HA2126">
        <f t="shared" si="1362"/>
        <v>1</v>
      </c>
      <c r="HB2126">
        <f t="shared" si="1323"/>
        <v>-0.18899999999999995</v>
      </c>
      <c r="HD2126">
        <f t="shared" si="1324"/>
        <v>-2.5747018129903512</v>
      </c>
    </row>
    <row r="2127" spans="1:212" x14ac:dyDescent="0.2">
      <c r="A2127">
        <v>-26</v>
      </c>
      <c r="B2127">
        <f t="shared" si="1279"/>
        <v>-26</v>
      </c>
      <c r="C2127">
        <f t="shared" si="1280"/>
        <v>-0.17364817766693033</v>
      </c>
      <c r="D2127">
        <f t="shared" si="1364"/>
        <v>0.99939419993623013</v>
      </c>
      <c r="E2127">
        <f t="shared" si="1325"/>
        <v>-12</v>
      </c>
      <c r="G2127">
        <f t="shared" si="1282"/>
        <v>-114.22554396381631</v>
      </c>
      <c r="M2127">
        <f t="shared" si="1283"/>
        <v>-0.34202014332566871</v>
      </c>
      <c r="N2127">
        <f t="shared" si="1284"/>
        <v>0.99954614586790047</v>
      </c>
      <c r="O2127">
        <f t="shared" si="1326"/>
        <v>-25</v>
      </c>
      <c r="P2127">
        <f t="shared" si="1285"/>
        <v>-130.27443428879607</v>
      </c>
      <c r="Q2127">
        <f t="shared" si="1286"/>
        <v>-130.27443428879607</v>
      </c>
      <c r="R2127">
        <f t="shared" si="1287"/>
        <v>-0.49999999999999994</v>
      </c>
      <c r="S2127">
        <f t="shared" si="1288"/>
        <v>0.95702540378443868</v>
      </c>
      <c r="U2127">
        <f t="shared" si="1327"/>
        <v>-26</v>
      </c>
      <c r="X2127">
        <f t="shared" si="1289"/>
        <v>-59.998829313082076</v>
      </c>
      <c r="Z2127">
        <f t="shared" si="1328"/>
        <v>-0.64278760968653925</v>
      </c>
      <c r="AA2127">
        <f t="shared" si="1290"/>
        <v>0.88303178808192817</v>
      </c>
      <c r="AB2127">
        <f t="shared" si="1329"/>
        <v>-26</v>
      </c>
      <c r="AC2127">
        <f t="shared" si="1330"/>
        <v>-26</v>
      </c>
      <c r="AE2127">
        <f t="shared" si="1291"/>
        <v>-38.554043298867924</v>
      </c>
      <c r="AG2127">
        <f t="shared" si="1331"/>
        <v>-0.76604444311897801</v>
      </c>
      <c r="AH2127">
        <f t="shared" si="1292"/>
        <v>0.78220769833419335</v>
      </c>
      <c r="AJ2127">
        <f t="shared" si="1332"/>
        <v>-26</v>
      </c>
      <c r="AL2127">
        <f t="shared" si="1293"/>
        <v>-26.672583988858857</v>
      </c>
      <c r="AN2127">
        <f t="shared" si="1333"/>
        <v>-0.8660254037844386</v>
      </c>
      <c r="AO2127">
        <f t="shared" si="1294"/>
        <v>0.65761662348876793</v>
      </c>
      <c r="AP2127">
        <f t="shared" si="1295"/>
        <v>-26</v>
      </c>
      <c r="AQ2127">
        <f t="shared" si="1334"/>
        <v>-26</v>
      </c>
      <c r="AS2127">
        <f t="shared" si="1296"/>
        <v>-18.586166554041238</v>
      </c>
      <c r="AU2127">
        <f t="shared" si="1335"/>
        <v>-0.93969262078590832</v>
      </c>
      <c r="AV2127">
        <f t="shared" si="1297"/>
        <v>0.51304420030870412</v>
      </c>
      <c r="AX2127">
        <f t="shared" si="1336"/>
        <v>-26</v>
      </c>
      <c r="AZ2127">
        <f t="shared" si="1298"/>
        <v>-12.364291013887598</v>
      </c>
      <c r="BB2127">
        <f t="shared" si="1337"/>
        <v>-0.98480775301220802</v>
      </c>
      <c r="BC2127">
        <f t="shared" si="1299"/>
        <v>0.35288318871515229</v>
      </c>
      <c r="BE2127">
        <f t="shared" si="1338"/>
        <v>-26</v>
      </c>
      <c r="BG2127">
        <f t="shared" si="1300"/>
        <v>-7.1283482175050894</v>
      </c>
      <c r="BI2127">
        <f t="shared" si="1339"/>
        <v>-1</v>
      </c>
      <c r="BJ2127">
        <f t="shared" si="1301"/>
        <v>0.18200000000000005</v>
      </c>
      <c r="BL2127">
        <f t="shared" si="1340"/>
        <v>-26</v>
      </c>
      <c r="BN2127">
        <f t="shared" si="1302"/>
        <v>-2.3859242203483664</v>
      </c>
      <c r="EL2127">
        <v>-26</v>
      </c>
      <c r="EM2127">
        <f t="shared" si="1303"/>
        <v>-12.498380503371731</v>
      </c>
      <c r="EN2127">
        <f t="shared" si="1341"/>
        <v>1.7400000000000013</v>
      </c>
      <c r="EO2127" s="9">
        <f t="shared" si="1342"/>
        <v>-13</v>
      </c>
      <c r="EQ2127">
        <f t="shared" si="1343"/>
        <v>0.17364817766693033</v>
      </c>
      <c r="ER2127">
        <f t="shared" si="1304"/>
        <v>0.96900576884451739</v>
      </c>
      <c r="ES2127">
        <f t="shared" si="1305"/>
        <v>60.376526375099587</v>
      </c>
      <c r="ET2127">
        <f t="shared" si="1306"/>
        <v>60.376526375099566</v>
      </c>
      <c r="EU2127" s="9">
        <f t="shared" si="1344"/>
        <v>-26</v>
      </c>
      <c r="EW2127">
        <f t="shared" si="1345"/>
        <v>0.34202014332566871</v>
      </c>
      <c r="EX2127">
        <f t="shared" si="1307"/>
        <v>0.87744495470063677</v>
      </c>
      <c r="EZ2127">
        <f t="shared" si="1308"/>
        <v>57.497531468443704</v>
      </c>
      <c r="FB2127" s="9">
        <f t="shared" si="1363"/>
        <v>-26</v>
      </c>
      <c r="FD2127">
        <f t="shared" si="1346"/>
        <v>0.49999999999999994</v>
      </c>
      <c r="FE2127">
        <f t="shared" si="1309"/>
        <v>0.77502540378443874</v>
      </c>
      <c r="FG2127">
        <f t="shared" si="1310"/>
        <v>37.694308001736573</v>
      </c>
      <c r="FI2127" s="9">
        <f t="shared" si="1347"/>
        <v>-26</v>
      </c>
      <c r="FK2127">
        <f t="shared" si="1348"/>
        <v>0.64278760968653925</v>
      </c>
      <c r="FL2127">
        <f t="shared" si="1311"/>
        <v>0.64905709815602786</v>
      </c>
      <c r="FN2127">
        <f t="shared" si="1312"/>
        <v>26.214409904251134</v>
      </c>
      <c r="FP2127" s="9">
        <f t="shared" si="1349"/>
        <v>-26</v>
      </c>
      <c r="FQ2127" s="9">
        <f t="shared" si="1350"/>
        <v>-26</v>
      </c>
      <c r="FR2127">
        <f t="shared" si="1351"/>
        <v>0.76604444311897801</v>
      </c>
      <c r="FS2127">
        <f t="shared" si="1313"/>
        <v>0.50336752103888538</v>
      </c>
      <c r="FT2127">
        <f t="shared" si="1314"/>
        <v>18.280918479074309</v>
      </c>
      <c r="FU2127">
        <f t="shared" si="1352"/>
        <v>18.280918479074309</v>
      </c>
      <c r="FW2127" s="9">
        <f t="shared" si="1353"/>
        <v>-26</v>
      </c>
      <c r="FY2127">
        <f t="shared" si="1354"/>
        <v>0.8660254037844386</v>
      </c>
      <c r="FZ2127">
        <f t="shared" si="1315"/>
        <v>0.3423833765112323</v>
      </c>
      <c r="GB2127">
        <f t="shared" si="1316"/>
        <v>12.130117842845655</v>
      </c>
      <c r="GD2127" s="9">
        <f t="shared" si="1355"/>
        <v>-26</v>
      </c>
      <c r="GF2127">
        <f t="shared" si="1356"/>
        <v>0.93969262078590832</v>
      </c>
      <c r="GG2127">
        <f t="shared" si="1317"/>
        <v>0.1709960863426335</v>
      </c>
      <c r="GI2127">
        <f t="shared" si="1318"/>
        <v>6.9291787761307138</v>
      </c>
      <c r="GK2127" s="9">
        <f t="shared" si="1357"/>
        <v>-26</v>
      </c>
      <c r="GM2127">
        <f t="shared" si="1358"/>
        <v>0.98480775301220802</v>
      </c>
      <c r="GN2127">
        <f t="shared" si="1319"/>
        <v>-5.5868333812914561E-3</v>
      </c>
      <c r="GP2127">
        <f t="shared" si="1320"/>
        <v>2.2015378079014289</v>
      </c>
      <c r="GR2127" s="9">
        <f t="shared" si="1359"/>
        <v>-26</v>
      </c>
      <c r="GT2127">
        <f t="shared" si="1360"/>
        <v>0.98480775301220802</v>
      </c>
      <c r="GU2127">
        <f t="shared" si="1321"/>
        <v>-5.5868333812914561E-3</v>
      </c>
      <c r="GW2127">
        <f t="shared" si="1322"/>
        <v>2.2015378079014289</v>
      </c>
      <c r="GY2127" s="9">
        <f t="shared" si="1361"/>
        <v>-26</v>
      </c>
      <c r="HA2127">
        <f t="shared" si="1362"/>
        <v>1</v>
      </c>
      <c r="HB2127">
        <f t="shared" si="1323"/>
        <v>-0.18199999999999994</v>
      </c>
      <c r="HD2127">
        <f t="shared" si="1324"/>
        <v>-2.3859242203483451</v>
      </c>
    </row>
    <row r="2128" spans="1:212" x14ac:dyDescent="0.2">
      <c r="A2128">
        <v>-25</v>
      </c>
      <c r="B2128">
        <f t="shared" si="1279"/>
        <v>-25</v>
      </c>
      <c r="C2128">
        <f t="shared" si="1280"/>
        <v>-0.17364817766693033</v>
      </c>
      <c r="D2128">
        <f t="shared" si="1364"/>
        <v>0.99939419993623013</v>
      </c>
      <c r="E2128">
        <f t="shared" si="1325"/>
        <v>-12</v>
      </c>
      <c r="G2128">
        <f t="shared" si="1282"/>
        <v>-114.22554396381631</v>
      </c>
      <c r="M2128">
        <f t="shared" si="1283"/>
        <v>-0.34202014332566871</v>
      </c>
      <c r="N2128">
        <f t="shared" si="1284"/>
        <v>0.99954614586790047</v>
      </c>
      <c r="O2128">
        <f t="shared" si="1326"/>
        <v>-25</v>
      </c>
      <c r="P2128">
        <f t="shared" si="1285"/>
        <v>-130.27443428879607</v>
      </c>
      <c r="Q2128">
        <f t="shared" si="1286"/>
        <v>-130.27443428879607</v>
      </c>
      <c r="R2128">
        <f t="shared" si="1287"/>
        <v>-0.49999999999999994</v>
      </c>
      <c r="S2128">
        <f t="shared" si="1288"/>
        <v>0.95352540378443873</v>
      </c>
      <c r="U2128">
        <f t="shared" si="1327"/>
        <v>-25</v>
      </c>
      <c r="X2128">
        <f t="shared" si="1289"/>
        <v>-56.767818416354778</v>
      </c>
      <c r="Z2128">
        <f t="shared" si="1328"/>
        <v>-0.64278760968653925</v>
      </c>
      <c r="AA2128">
        <f t="shared" si="1290"/>
        <v>0.87853227481412233</v>
      </c>
      <c r="AB2128">
        <f t="shared" si="1329"/>
        <v>-25</v>
      </c>
      <c r="AC2128">
        <f t="shared" si="1330"/>
        <v>-25</v>
      </c>
      <c r="AE2128">
        <f t="shared" si="1291"/>
        <v>-36.693883657366449</v>
      </c>
      <c r="AG2128">
        <f t="shared" si="1331"/>
        <v>-0.76604444311897801</v>
      </c>
      <c r="AH2128">
        <f t="shared" si="1292"/>
        <v>0.77684538723236052</v>
      </c>
      <c r="AJ2128">
        <f t="shared" si="1332"/>
        <v>-25</v>
      </c>
      <c r="AL2128">
        <f t="shared" si="1293"/>
        <v>-25.42803883610944</v>
      </c>
      <c r="AN2128">
        <f t="shared" si="1333"/>
        <v>-0.8660254037844386</v>
      </c>
      <c r="AO2128">
        <f t="shared" si="1294"/>
        <v>0.65155444566227683</v>
      </c>
      <c r="AP2128">
        <f t="shared" si="1295"/>
        <v>-25</v>
      </c>
      <c r="AQ2128">
        <f t="shared" si="1334"/>
        <v>-25</v>
      </c>
      <c r="AS2128">
        <f t="shared" si="1296"/>
        <v>-17.720286691205434</v>
      </c>
      <c r="AU2128">
        <f t="shared" si="1335"/>
        <v>-0.93969262078590832</v>
      </c>
      <c r="AV2128">
        <f t="shared" si="1297"/>
        <v>0.50646635196320278</v>
      </c>
      <c r="AX2128">
        <f t="shared" si="1336"/>
        <v>-25</v>
      </c>
      <c r="AZ2128">
        <f t="shared" si="1298"/>
        <v>-11.771766564856154</v>
      </c>
      <c r="BB2128">
        <f t="shared" si="1337"/>
        <v>-0.98480775301220802</v>
      </c>
      <c r="BC2128">
        <f t="shared" si="1299"/>
        <v>0.34598953444406683</v>
      </c>
      <c r="BE2128">
        <f t="shared" si="1338"/>
        <v>-25</v>
      </c>
      <c r="BG2128">
        <f t="shared" si="1300"/>
        <v>-6.7553984463005881</v>
      </c>
      <c r="BI2128">
        <f t="shared" si="1339"/>
        <v>-1</v>
      </c>
      <c r="BJ2128">
        <f t="shared" si="1301"/>
        <v>0.17500000000000007</v>
      </c>
      <c r="BL2128">
        <f t="shared" si="1340"/>
        <v>-25</v>
      </c>
      <c r="BN2128">
        <f t="shared" si="1302"/>
        <v>-2.2045095177484528</v>
      </c>
      <c r="EL2128">
        <v>-25</v>
      </c>
      <c r="EM2128">
        <f t="shared" si="1303"/>
        <v>-12.498380503415115</v>
      </c>
      <c r="EN2128">
        <f t="shared" si="1341"/>
        <v>1.7500000000000013</v>
      </c>
      <c r="EO2128" s="9">
        <f t="shared" si="1342"/>
        <v>-13</v>
      </c>
      <c r="EQ2128">
        <f t="shared" si="1343"/>
        <v>0.17364817766693033</v>
      </c>
      <c r="ER2128">
        <f t="shared" si="1304"/>
        <v>0.96900576884451739</v>
      </c>
      <c r="ES2128">
        <f t="shared" si="1305"/>
        <v>60.376526375099587</v>
      </c>
      <c r="ET2128">
        <f t="shared" si="1306"/>
        <v>60.376526375099566</v>
      </c>
      <c r="EU2128" s="9">
        <f t="shared" si="1344"/>
        <v>-25</v>
      </c>
      <c r="EW2128">
        <f t="shared" si="1345"/>
        <v>0.34202014332566871</v>
      </c>
      <c r="EX2128">
        <f t="shared" si="1307"/>
        <v>0.87983909570391639</v>
      </c>
      <c r="EZ2128">
        <f t="shared" si="1308"/>
        <v>55.657345217899866</v>
      </c>
      <c r="FB2128" s="9">
        <f t="shared" si="1363"/>
        <v>-25</v>
      </c>
      <c r="FD2128">
        <f t="shared" si="1346"/>
        <v>0.49999999999999994</v>
      </c>
      <c r="FE2128">
        <f t="shared" si="1309"/>
        <v>0.77852540378443869</v>
      </c>
      <c r="FG2128">
        <f t="shared" si="1310"/>
        <v>36.460883977698714</v>
      </c>
      <c r="FI2128" s="9">
        <f t="shared" si="1347"/>
        <v>-25</v>
      </c>
      <c r="FK2128">
        <f t="shared" si="1348"/>
        <v>0.64278760968653925</v>
      </c>
      <c r="FL2128">
        <f t="shared" si="1311"/>
        <v>0.6535566114238337</v>
      </c>
      <c r="FN2128">
        <f t="shared" si="1312"/>
        <v>25.356081732047347</v>
      </c>
      <c r="FP2128" s="9">
        <f t="shared" si="1349"/>
        <v>-25</v>
      </c>
      <c r="FQ2128" s="9">
        <f t="shared" si="1350"/>
        <v>-25</v>
      </c>
      <c r="FR2128">
        <f t="shared" si="1351"/>
        <v>0.76604444311897801</v>
      </c>
      <c r="FS2128">
        <f t="shared" si="1313"/>
        <v>0.50872983214071821</v>
      </c>
      <c r="FT2128">
        <f t="shared" si="1314"/>
        <v>17.694194911900819</v>
      </c>
      <c r="FU2128">
        <f t="shared" si="1352"/>
        <v>17.694194911900819</v>
      </c>
      <c r="FW2128" s="9">
        <f t="shared" si="1353"/>
        <v>-25</v>
      </c>
      <c r="FY2128">
        <f t="shared" si="1354"/>
        <v>0.8660254037844386</v>
      </c>
      <c r="FZ2128">
        <f t="shared" si="1315"/>
        <v>0.3484455543377234</v>
      </c>
      <c r="GB2128">
        <f t="shared" si="1316"/>
        <v>11.762046636004275</v>
      </c>
      <c r="GD2128" s="9">
        <f t="shared" si="1355"/>
        <v>-25</v>
      </c>
      <c r="GF2128">
        <f t="shared" si="1356"/>
        <v>0.93969262078590832</v>
      </c>
      <c r="GG2128">
        <f t="shared" si="1317"/>
        <v>0.17757393468813487</v>
      </c>
      <c r="GI2128">
        <f t="shared" si="1318"/>
        <v>6.752183900656096</v>
      </c>
      <c r="GK2128" s="9">
        <f t="shared" si="1357"/>
        <v>-25</v>
      </c>
      <c r="GM2128">
        <f t="shared" si="1358"/>
        <v>0.98480775301220802</v>
      </c>
      <c r="GN2128">
        <f t="shared" si="1319"/>
        <v>1.3068208897940026E-3</v>
      </c>
      <c r="GP2128">
        <f t="shared" si="1320"/>
        <v>2.2036778317599652</v>
      </c>
      <c r="GR2128" s="9">
        <f t="shared" si="1359"/>
        <v>-25</v>
      </c>
      <c r="GT2128">
        <f t="shared" si="1360"/>
        <v>0.98480775301220802</v>
      </c>
      <c r="GU2128">
        <f t="shared" si="1321"/>
        <v>1.3068208897940026E-3</v>
      </c>
      <c r="GW2128">
        <f t="shared" si="1322"/>
        <v>2.2036778317599652</v>
      </c>
      <c r="GY2128" s="9">
        <f t="shared" si="1361"/>
        <v>-25</v>
      </c>
      <c r="HA2128">
        <f t="shared" si="1362"/>
        <v>1</v>
      </c>
      <c r="HB2128">
        <f t="shared" si="1323"/>
        <v>-0.17499999999999996</v>
      </c>
      <c r="HD2128">
        <f t="shared" si="1324"/>
        <v>-2.2045095177484524</v>
      </c>
    </row>
    <row r="2129" spans="1:212" x14ac:dyDescent="0.2">
      <c r="A2129">
        <v>-24</v>
      </c>
      <c r="B2129">
        <f t="shared" si="1279"/>
        <v>-24</v>
      </c>
      <c r="C2129">
        <f t="shared" si="1280"/>
        <v>-0.17364817766693033</v>
      </c>
      <c r="D2129">
        <f t="shared" si="1364"/>
        <v>0.99939419993623013</v>
      </c>
      <c r="E2129">
        <f t="shared" si="1325"/>
        <v>-12</v>
      </c>
      <c r="G2129">
        <f t="shared" si="1282"/>
        <v>-114.22554396381631</v>
      </c>
      <c r="M2129">
        <f t="shared" si="1283"/>
        <v>-0.34202014332566871</v>
      </c>
      <c r="N2129">
        <f t="shared" si="1284"/>
        <v>0.99715200486462074</v>
      </c>
      <c r="O2129">
        <f t="shared" si="1326"/>
        <v>-24</v>
      </c>
      <c r="P2129">
        <f t="shared" si="1285"/>
        <v>-111.35606187042811</v>
      </c>
      <c r="Q2129">
        <f t="shared" si="1286"/>
        <v>-111.35606187042812</v>
      </c>
      <c r="R2129">
        <f t="shared" si="1287"/>
        <v>-0.49999999999999994</v>
      </c>
      <c r="S2129">
        <f t="shared" si="1288"/>
        <v>0.95002540378443867</v>
      </c>
      <c r="U2129">
        <f t="shared" si="1327"/>
        <v>-24</v>
      </c>
      <c r="X2129">
        <f t="shared" si="1289"/>
        <v>-53.664971440719356</v>
      </c>
      <c r="Z2129">
        <f t="shared" si="1328"/>
        <v>-0.64278760968653925</v>
      </c>
      <c r="AA2129">
        <f t="shared" si="1290"/>
        <v>0.87403276154631659</v>
      </c>
      <c r="AB2129">
        <f t="shared" si="1329"/>
        <v>-24</v>
      </c>
      <c r="AC2129">
        <f t="shared" si="1330"/>
        <v>-24</v>
      </c>
      <c r="AE2129">
        <f t="shared" si="1291"/>
        <v>-34.8750210481397</v>
      </c>
      <c r="AG2129">
        <f t="shared" si="1331"/>
        <v>-0.76604444311897801</v>
      </c>
      <c r="AH2129">
        <f t="shared" si="1292"/>
        <v>0.77148307613052769</v>
      </c>
      <c r="AJ2129">
        <f t="shared" si="1332"/>
        <v>-24</v>
      </c>
      <c r="AL2129">
        <f t="shared" si="1293"/>
        <v>-24.204973795858425</v>
      </c>
      <c r="AN2129">
        <f t="shared" si="1333"/>
        <v>-0.8660254037844386</v>
      </c>
      <c r="AO2129">
        <f t="shared" si="1294"/>
        <v>0.64549226783578573</v>
      </c>
      <c r="AP2129">
        <f t="shared" si="1295"/>
        <v>-24</v>
      </c>
      <c r="AQ2129">
        <f t="shared" si="1334"/>
        <v>-24</v>
      </c>
      <c r="AS2129">
        <f t="shared" si="1296"/>
        <v>-16.868294180512056</v>
      </c>
      <c r="AU2129">
        <f t="shared" si="1335"/>
        <v>-0.93969262078590832</v>
      </c>
      <c r="AV2129">
        <f t="shared" si="1297"/>
        <v>0.49988850361770143</v>
      </c>
      <c r="AX2129">
        <f t="shared" si="1336"/>
        <v>-24</v>
      </c>
      <c r="AZ2129">
        <f t="shared" si="1298"/>
        <v>-11.189503046918309</v>
      </c>
      <c r="BB2129">
        <f t="shared" si="1337"/>
        <v>-0.98480775301220802</v>
      </c>
      <c r="BC2129">
        <f t="shared" si="1299"/>
        <v>0.33909588017298137</v>
      </c>
      <c r="BE2129">
        <f t="shared" si="1338"/>
        <v>-24</v>
      </c>
      <c r="BG2129">
        <f t="shared" si="1300"/>
        <v>-6.3907954706186088</v>
      </c>
      <c r="BI2129">
        <f t="shared" si="1339"/>
        <v>-1</v>
      </c>
      <c r="BJ2129">
        <f t="shared" si="1301"/>
        <v>0.16800000000000007</v>
      </c>
      <c r="BL2129">
        <f t="shared" si="1340"/>
        <v>-24</v>
      </c>
      <c r="BN2129">
        <f t="shared" si="1302"/>
        <v>-2.030429250291542</v>
      </c>
      <c r="EL2129">
        <v>-24</v>
      </c>
      <c r="EM2129">
        <f t="shared" si="1303"/>
        <v>-12.498380503452745</v>
      </c>
      <c r="EN2129">
        <f t="shared" si="1341"/>
        <v>1.7600000000000013</v>
      </c>
      <c r="EO2129" s="9">
        <f t="shared" si="1342"/>
        <v>-13</v>
      </c>
      <c r="EQ2129">
        <f t="shared" si="1343"/>
        <v>0.17364817766693033</v>
      </c>
      <c r="ER2129">
        <f t="shared" si="1304"/>
        <v>0.96900576884451739</v>
      </c>
      <c r="ES2129">
        <f t="shared" si="1305"/>
        <v>60.376526375099587</v>
      </c>
      <c r="ET2129">
        <f t="shared" si="1306"/>
        <v>60.376526375099566</v>
      </c>
      <c r="EU2129" s="9">
        <f t="shared" si="1344"/>
        <v>-24</v>
      </c>
      <c r="EW2129">
        <f t="shared" si="1345"/>
        <v>0.34202014332566871</v>
      </c>
      <c r="EX2129">
        <f t="shared" si="1307"/>
        <v>0.88223323670719611</v>
      </c>
      <c r="EZ2129">
        <f t="shared" si="1308"/>
        <v>53.794855422255907</v>
      </c>
      <c r="FB2129" s="9">
        <f t="shared" si="1363"/>
        <v>-24</v>
      </c>
      <c r="FD2129">
        <f t="shared" si="1346"/>
        <v>0.49999999999999994</v>
      </c>
      <c r="FE2129">
        <f t="shared" si="1309"/>
        <v>0.78202540378443874</v>
      </c>
      <c r="FG2129">
        <f t="shared" si="1310"/>
        <v>35.213301317727328</v>
      </c>
      <c r="FI2129" s="9">
        <f t="shared" si="1347"/>
        <v>-24</v>
      </c>
      <c r="FK2129">
        <f t="shared" si="1348"/>
        <v>0.64278760968653925</v>
      </c>
      <c r="FL2129">
        <f t="shared" si="1311"/>
        <v>0.65805612469163943</v>
      </c>
      <c r="FN2129">
        <f t="shared" si="1312"/>
        <v>24.487375727237023</v>
      </c>
      <c r="FP2129" s="9">
        <f t="shared" si="1349"/>
        <v>-24</v>
      </c>
      <c r="FQ2129" s="9">
        <f t="shared" si="1350"/>
        <v>-24</v>
      </c>
      <c r="FR2129">
        <f t="shared" si="1351"/>
        <v>0.76604444311897801</v>
      </c>
      <c r="FS2129">
        <f t="shared" si="1313"/>
        <v>0.51409214324255104</v>
      </c>
      <c r="FT2129">
        <f t="shared" si="1314"/>
        <v>17.099067737083871</v>
      </c>
      <c r="FU2129">
        <f t="shared" si="1352"/>
        <v>17.099067737083871</v>
      </c>
      <c r="FW2129" s="9">
        <f t="shared" si="1353"/>
        <v>-24</v>
      </c>
      <c r="FY2129">
        <f t="shared" si="1354"/>
        <v>0.8660254037844386</v>
      </c>
      <c r="FZ2129">
        <f t="shared" si="1315"/>
        <v>0.35450773216421444</v>
      </c>
      <c r="GB2129">
        <f t="shared" si="1316"/>
        <v>11.386614033530902</v>
      </c>
      <c r="GD2129" s="9">
        <f t="shared" si="1355"/>
        <v>-24</v>
      </c>
      <c r="GF2129">
        <f t="shared" si="1356"/>
        <v>0.93969262078590832</v>
      </c>
      <c r="GG2129">
        <f t="shared" si="1317"/>
        <v>0.18415178303363622</v>
      </c>
      <c r="GI2129">
        <f t="shared" si="1318"/>
        <v>6.5682872323075436</v>
      </c>
      <c r="GK2129" s="9">
        <f t="shared" si="1357"/>
        <v>-24</v>
      </c>
      <c r="GM2129">
        <f t="shared" si="1358"/>
        <v>0.98480775301220802</v>
      </c>
      <c r="GN2129">
        <f t="shared" si="1319"/>
        <v>8.2004751608794613E-3</v>
      </c>
      <c r="GP2129">
        <f t="shared" si="1320"/>
        <v>2.1989241017842489</v>
      </c>
      <c r="GR2129" s="9">
        <f t="shared" si="1359"/>
        <v>-24</v>
      </c>
      <c r="GT2129">
        <f t="shared" si="1360"/>
        <v>0.98480775301220802</v>
      </c>
      <c r="GU2129">
        <f t="shared" si="1321"/>
        <v>8.2004751608794613E-3</v>
      </c>
      <c r="GW2129">
        <f t="shared" si="1322"/>
        <v>2.1989241017842489</v>
      </c>
      <c r="GY2129" s="9">
        <f t="shared" si="1361"/>
        <v>-24</v>
      </c>
      <c r="HA2129">
        <f t="shared" si="1362"/>
        <v>1</v>
      </c>
      <c r="HB2129">
        <f t="shared" si="1323"/>
        <v>-0.16799999999999995</v>
      </c>
      <c r="HD2129">
        <f t="shared" si="1324"/>
        <v>-2.0304292502915389</v>
      </c>
    </row>
    <row r="2130" spans="1:212" x14ac:dyDescent="0.2">
      <c r="A2130">
        <v>-23</v>
      </c>
      <c r="B2130">
        <f t="shared" si="1279"/>
        <v>-23</v>
      </c>
      <c r="C2130">
        <f t="shared" si="1280"/>
        <v>-0.17364817766693033</v>
      </c>
      <c r="D2130">
        <f t="shared" si="1364"/>
        <v>0.99939419993623013</v>
      </c>
      <c r="E2130">
        <f t="shared" si="1325"/>
        <v>-12</v>
      </c>
      <c r="G2130">
        <f t="shared" si="1282"/>
        <v>-114.22554396381631</v>
      </c>
      <c r="M2130">
        <f t="shared" si="1283"/>
        <v>-0.34202014332566871</v>
      </c>
      <c r="N2130">
        <f t="shared" si="1284"/>
        <v>0.99475786386134113</v>
      </c>
      <c r="O2130">
        <f t="shared" si="1326"/>
        <v>-23</v>
      </c>
      <c r="P2130">
        <f t="shared" si="1285"/>
        <v>-100.14518139729951</v>
      </c>
      <c r="Q2130">
        <f t="shared" si="1286"/>
        <v>-100.1451813972995</v>
      </c>
      <c r="R2130">
        <f t="shared" si="1287"/>
        <v>-0.49999999999999994</v>
      </c>
      <c r="S2130">
        <f t="shared" si="1288"/>
        <v>0.94652540378443872</v>
      </c>
      <c r="U2130">
        <f t="shared" si="1327"/>
        <v>-23</v>
      </c>
      <c r="X2130">
        <f t="shared" si="1289"/>
        <v>-50.677345171955579</v>
      </c>
      <c r="Z2130">
        <f t="shared" si="1328"/>
        <v>-0.64278760968653925</v>
      </c>
      <c r="AA2130">
        <f t="shared" si="1290"/>
        <v>0.86953324827851086</v>
      </c>
      <c r="AB2130">
        <f t="shared" si="1329"/>
        <v>-23</v>
      </c>
      <c r="AC2130">
        <f t="shared" si="1330"/>
        <v>-23</v>
      </c>
      <c r="AE2130">
        <f t="shared" si="1291"/>
        <v>-33.095402451708864</v>
      </c>
      <c r="AG2130">
        <f t="shared" si="1331"/>
        <v>-0.76604444311897801</v>
      </c>
      <c r="AH2130">
        <f t="shared" si="1292"/>
        <v>0.76612076502869486</v>
      </c>
      <c r="AJ2130">
        <f t="shared" si="1332"/>
        <v>-23</v>
      </c>
      <c r="AL2130">
        <f t="shared" si="1293"/>
        <v>-23.002731279126415</v>
      </c>
      <c r="AN2130">
        <f t="shared" si="1333"/>
        <v>-0.8660254037844386</v>
      </c>
      <c r="AO2130">
        <f t="shared" si="1294"/>
        <v>0.63943009000929474</v>
      </c>
      <c r="AP2130">
        <f t="shared" si="1295"/>
        <v>-23</v>
      </c>
      <c r="AQ2130">
        <f t="shared" si="1334"/>
        <v>-23</v>
      </c>
      <c r="AS2130">
        <f t="shared" si="1296"/>
        <v>-16.029909146746732</v>
      </c>
      <c r="AU2130">
        <f t="shared" si="1335"/>
        <v>-0.93969262078590832</v>
      </c>
      <c r="AV2130">
        <f t="shared" si="1297"/>
        <v>0.49331065527220008</v>
      </c>
      <c r="AX2130">
        <f t="shared" si="1336"/>
        <v>-23</v>
      </c>
      <c r="AZ2130">
        <f t="shared" si="1298"/>
        <v>-10.617364920624627</v>
      </c>
      <c r="BB2130">
        <f t="shared" si="1337"/>
        <v>-0.98480775301220802</v>
      </c>
      <c r="BC2130">
        <f t="shared" si="1299"/>
        <v>0.33220222590189591</v>
      </c>
      <c r="BE2130">
        <f t="shared" si="1338"/>
        <v>-23</v>
      </c>
      <c r="BG2130">
        <f t="shared" si="1300"/>
        <v>-6.0344725632007599</v>
      </c>
      <c r="BI2130">
        <f t="shared" si="1339"/>
        <v>-1</v>
      </c>
      <c r="BJ2130">
        <f t="shared" si="1301"/>
        <v>0.16100000000000006</v>
      </c>
      <c r="BL2130">
        <f t="shared" si="1340"/>
        <v>-23</v>
      </c>
      <c r="BN2130">
        <f t="shared" si="1302"/>
        <v>-1.8636562511789501</v>
      </c>
      <c r="EL2130">
        <v>-23</v>
      </c>
      <c r="EM2130">
        <f t="shared" si="1303"/>
        <v>-12.498380503485535</v>
      </c>
      <c r="EN2130">
        <f t="shared" si="1341"/>
        <v>1.7700000000000014</v>
      </c>
      <c r="EO2130" s="9">
        <f t="shared" si="1342"/>
        <v>-13</v>
      </c>
      <c r="EQ2130">
        <f t="shared" si="1343"/>
        <v>0.17364817766693033</v>
      </c>
      <c r="ER2130">
        <f t="shared" si="1304"/>
        <v>0.96900576884451739</v>
      </c>
      <c r="ES2130">
        <f t="shared" si="1305"/>
        <v>60.376526375099587</v>
      </c>
      <c r="ET2130">
        <f t="shared" si="1306"/>
        <v>60.376526375099566</v>
      </c>
      <c r="EU2130" s="9">
        <f t="shared" si="1344"/>
        <v>-23</v>
      </c>
      <c r="EW2130">
        <f t="shared" si="1345"/>
        <v>0.34202014332566871</v>
      </c>
      <c r="EX2130">
        <f t="shared" si="1307"/>
        <v>0.88462737771047573</v>
      </c>
      <c r="EZ2130">
        <f t="shared" si="1308"/>
        <v>51.909422237754953</v>
      </c>
      <c r="FB2130" s="9">
        <f t="shared" si="1363"/>
        <v>-23</v>
      </c>
      <c r="FD2130">
        <f t="shared" si="1346"/>
        <v>0.49999999999999994</v>
      </c>
      <c r="FE2130">
        <f t="shared" si="1309"/>
        <v>0.78552540378443869</v>
      </c>
      <c r="FG2130">
        <f t="shared" si="1310"/>
        <v>33.951260306649601</v>
      </c>
      <c r="FI2130" s="9">
        <f t="shared" si="1347"/>
        <v>-23</v>
      </c>
      <c r="FK2130">
        <f t="shared" si="1348"/>
        <v>0.64278760968653925</v>
      </c>
      <c r="FL2130">
        <f t="shared" si="1311"/>
        <v>0.66255563795944517</v>
      </c>
      <c r="FN2130">
        <f t="shared" si="1312"/>
        <v>23.608129418435315</v>
      </c>
      <c r="FP2130" s="9">
        <f t="shared" si="1349"/>
        <v>-23</v>
      </c>
      <c r="FQ2130" s="9">
        <f t="shared" si="1350"/>
        <v>-23</v>
      </c>
      <c r="FR2130">
        <f t="shared" si="1351"/>
        <v>0.76604444311897801</v>
      </c>
      <c r="FS2130">
        <f t="shared" si="1313"/>
        <v>0.51945445434438386</v>
      </c>
      <c r="FT2130">
        <f t="shared" si="1314"/>
        <v>16.495442800886796</v>
      </c>
      <c r="FU2130">
        <f t="shared" si="1352"/>
        <v>16.495442800886796</v>
      </c>
      <c r="FW2130" s="9">
        <f t="shared" si="1353"/>
        <v>-23</v>
      </c>
      <c r="FY2130">
        <f t="shared" si="1354"/>
        <v>0.8660254037844386</v>
      </c>
      <c r="FZ2130">
        <f t="shared" si="1315"/>
        <v>0.36056990999070548</v>
      </c>
      <c r="GB2130">
        <f t="shared" si="1316"/>
        <v>11.003766148298837</v>
      </c>
      <c r="GD2130" s="9">
        <f t="shared" si="1355"/>
        <v>-23</v>
      </c>
      <c r="GF2130">
        <f t="shared" si="1356"/>
        <v>0.93969262078590832</v>
      </c>
      <c r="GG2130">
        <f t="shared" si="1317"/>
        <v>0.19072963137913759</v>
      </c>
      <c r="GI2130">
        <f t="shared" si="1318"/>
        <v>6.377463256561863</v>
      </c>
      <c r="GK2130" s="9">
        <f t="shared" si="1357"/>
        <v>-23</v>
      </c>
      <c r="GM2130">
        <f t="shared" si="1358"/>
        <v>0.98480775301220802</v>
      </c>
      <c r="GN2130">
        <f t="shared" si="1319"/>
        <v>1.509412943196492E-2</v>
      </c>
      <c r="GP2130">
        <f t="shared" si="1320"/>
        <v>2.1872759401602964</v>
      </c>
      <c r="GR2130" s="9">
        <f t="shared" si="1359"/>
        <v>-23</v>
      </c>
      <c r="GT2130">
        <f t="shared" si="1360"/>
        <v>0.98480775301220802</v>
      </c>
      <c r="GU2130">
        <f t="shared" si="1321"/>
        <v>1.509412943196492E-2</v>
      </c>
      <c r="GW2130">
        <f t="shared" si="1322"/>
        <v>2.1872759401602964</v>
      </c>
      <c r="GY2130" s="9">
        <f t="shared" si="1361"/>
        <v>-23</v>
      </c>
      <c r="HA2130">
        <f t="shared" si="1362"/>
        <v>1</v>
      </c>
      <c r="HB2130">
        <f t="shared" si="1323"/>
        <v>-0.16099999999999995</v>
      </c>
      <c r="HD2130">
        <f t="shared" si="1324"/>
        <v>-1.8636562511789438</v>
      </c>
    </row>
    <row r="2131" spans="1:212" x14ac:dyDescent="0.2">
      <c r="A2131">
        <v>-22</v>
      </c>
      <c r="B2131">
        <f t="shared" si="1279"/>
        <v>-22</v>
      </c>
      <c r="C2131">
        <f t="shared" si="1280"/>
        <v>-0.17364817766693033</v>
      </c>
      <c r="D2131">
        <f t="shared" si="1364"/>
        <v>0.99939419993623013</v>
      </c>
      <c r="E2131">
        <f t="shared" si="1325"/>
        <v>-12</v>
      </c>
      <c r="G2131">
        <f t="shared" si="1282"/>
        <v>-114.22554396381631</v>
      </c>
      <c r="M2131">
        <f t="shared" si="1283"/>
        <v>-0.34202014332566871</v>
      </c>
      <c r="N2131">
        <f t="shared" si="1284"/>
        <v>0.9923637228580614</v>
      </c>
      <c r="O2131">
        <f t="shared" si="1326"/>
        <v>-22</v>
      </c>
      <c r="P2131">
        <f t="shared" si="1285"/>
        <v>-91.337193321426341</v>
      </c>
      <c r="Q2131">
        <f t="shared" si="1286"/>
        <v>-91.337193321426341</v>
      </c>
      <c r="R2131">
        <f t="shared" si="1287"/>
        <v>-0.49999999999999994</v>
      </c>
      <c r="S2131">
        <f t="shared" si="1288"/>
        <v>0.94302540378443866</v>
      </c>
      <c r="U2131">
        <f t="shared" si="1327"/>
        <v>-22</v>
      </c>
      <c r="X2131">
        <f t="shared" si="1289"/>
        <v>-47.79407557763907</v>
      </c>
      <c r="Z2131">
        <f t="shared" si="1328"/>
        <v>-0.64278760968653925</v>
      </c>
      <c r="AA2131">
        <f t="shared" si="1290"/>
        <v>0.86503373501070502</v>
      </c>
      <c r="AB2131">
        <f t="shared" si="1329"/>
        <v>-22</v>
      </c>
      <c r="AC2131">
        <f t="shared" si="1330"/>
        <v>-22</v>
      </c>
      <c r="AE2131">
        <f t="shared" si="1291"/>
        <v>-31.353148833227412</v>
      </c>
      <c r="AG2131">
        <f t="shared" si="1331"/>
        <v>-0.76604444311897801</v>
      </c>
      <c r="AH2131">
        <f t="shared" si="1292"/>
        <v>0.76075845392686192</v>
      </c>
      <c r="AJ2131">
        <f t="shared" si="1332"/>
        <v>-22</v>
      </c>
      <c r="AL2131">
        <f t="shared" si="1293"/>
        <v>-21.820690800427762</v>
      </c>
      <c r="AN2131">
        <f t="shared" si="1333"/>
        <v>-0.8660254037844386</v>
      </c>
      <c r="AO2131">
        <f t="shared" si="1294"/>
        <v>0.63336791218280364</v>
      </c>
      <c r="AP2131">
        <f t="shared" si="1295"/>
        <v>-22</v>
      </c>
      <c r="AQ2131">
        <f t="shared" si="1334"/>
        <v>-22</v>
      </c>
      <c r="AS2131">
        <f t="shared" si="1296"/>
        <v>-15.204863479139179</v>
      </c>
      <c r="AU2131">
        <f t="shared" si="1335"/>
        <v>-0.93969262078590832</v>
      </c>
      <c r="AV2131">
        <f t="shared" si="1297"/>
        <v>0.48673280692669874</v>
      </c>
      <c r="AX2131">
        <f t="shared" si="1336"/>
        <v>-22</v>
      </c>
      <c r="AZ2131">
        <f t="shared" si="1298"/>
        <v>-10.055221319070668</v>
      </c>
      <c r="BB2131">
        <f t="shared" si="1337"/>
        <v>-0.98480775301220802</v>
      </c>
      <c r="BC2131">
        <f t="shared" si="1299"/>
        <v>0.32530857163081045</v>
      </c>
      <c r="BE2131">
        <f t="shared" si="1338"/>
        <v>-22</v>
      </c>
      <c r="BG2131">
        <f t="shared" si="1300"/>
        <v>-5.6863651976498657</v>
      </c>
      <c r="BI2131">
        <f t="shared" si="1339"/>
        <v>-1</v>
      </c>
      <c r="BJ2131">
        <f t="shared" si="1301"/>
        <v>0.15400000000000005</v>
      </c>
      <c r="BL2131">
        <f t="shared" si="1340"/>
        <v>-22</v>
      </c>
      <c r="BN2131">
        <f t="shared" si="1302"/>
        <v>-1.7041646196783722</v>
      </c>
      <c r="EL2131">
        <v>-22</v>
      </c>
      <c r="EM2131">
        <f t="shared" si="1303"/>
        <v>-12.498380503514031</v>
      </c>
      <c r="EN2131">
        <f t="shared" si="1341"/>
        <v>1.7800000000000014</v>
      </c>
      <c r="EO2131" s="9">
        <f t="shared" si="1342"/>
        <v>-13</v>
      </c>
      <c r="EQ2131">
        <f t="shared" si="1343"/>
        <v>0.17364817766693033</v>
      </c>
      <c r="ER2131">
        <f t="shared" si="1304"/>
        <v>0.96900576884451739</v>
      </c>
      <c r="ES2131">
        <f t="shared" si="1305"/>
        <v>60.376526375099587</v>
      </c>
      <c r="ET2131">
        <f t="shared" si="1306"/>
        <v>60.376526375099566</v>
      </c>
      <c r="EU2131" s="9">
        <f t="shared" si="1344"/>
        <v>-22</v>
      </c>
      <c r="EW2131">
        <f t="shared" si="1345"/>
        <v>0.34202014332566871</v>
      </c>
      <c r="EX2131">
        <f t="shared" si="1307"/>
        <v>0.88702151871375545</v>
      </c>
      <c r="EZ2131">
        <f t="shared" si="1308"/>
        <v>50.000372761122435</v>
      </c>
      <c r="FB2131" s="9">
        <f t="shared" si="1363"/>
        <v>-22</v>
      </c>
      <c r="FD2131">
        <f t="shared" si="1346"/>
        <v>0.49999999999999994</v>
      </c>
      <c r="FE2131">
        <f t="shared" si="1309"/>
        <v>0.78902540378443875</v>
      </c>
      <c r="FG2131">
        <f t="shared" si="1310"/>
        <v>32.674449085802763</v>
      </c>
      <c r="FI2131" s="9">
        <f t="shared" si="1347"/>
        <v>-22</v>
      </c>
      <c r="FK2131">
        <f t="shared" si="1348"/>
        <v>0.64278760968653925</v>
      </c>
      <c r="FL2131">
        <f t="shared" si="1311"/>
        <v>0.66705515122725101</v>
      </c>
      <c r="FN2131">
        <f t="shared" si="1312"/>
        <v>22.718174890783789</v>
      </c>
      <c r="FP2131" s="9">
        <f t="shared" si="1349"/>
        <v>-22</v>
      </c>
      <c r="FQ2131" s="9">
        <f t="shared" si="1350"/>
        <v>-22</v>
      </c>
      <c r="FR2131">
        <f t="shared" si="1351"/>
        <v>0.76604444311897801</v>
      </c>
      <c r="FS2131">
        <f t="shared" si="1313"/>
        <v>0.5248167654462168</v>
      </c>
      <c r="FT2131">
        <f t="shared" si="1314"/>
        <v>15.883223162766321</v>
      </c>
      <c r="FU2131">
        <f t="shared" si="1352"/>
        <v>15.883223162766321</v>
      </c>
      <c r="FW2131" s="9">
        <f t="shared" si="1353"/>
        <v>-22</v>
      </c>
      <c r="FY2131">
        <f t="shared" si="1354"/>
        <v>0.8660254037844386</v>
      </c>
      <c r="FZ2131">
        <f t="shared" si="1315"/>
        <v>0.36663208781719658</v>
      </c>
      <c r="GB2131">
        <f t="shared" si="1316"/>
        <v>10.613447485803135</v>
      </c>
      <c r="GD2131" s="9">
        <f t="shared" si="1355"/>
        <v>-22</v>
      </c>
      <c r="GF2131">
        <f t="shared" si="1356"/>
        <v>0.93969262078590832</v>
      </c>
      <c r="GG2131">
        <f t="shared" si="1317"/>
        <v>0.19730747972463894</v>
      </c>
      <c r="GI2131">
        <f t="shared" si="1318"/>
        <v>6.1796853646358159</v>
      </c>
      <c r="GK2131" s="9">
        <f t="shared" si="1357"/>
        <v>-22</v>
      </c>
      <c r="GM2131">
        <f t="shared" si="1358"/>
        <v>0.98480775301220802</v>
      </c>
      <c r="GN2131">
        <f t="shared" si="1319"/>
        <v>2.1987783703050379E-2</v>
      </c>
      <c r="GP2131">
        <f t="shared" si="1320"/>
        <v>2.1687316856510308</v>
      </c>
      <c r="GR2131" s="9">
        <f t="shared" si="1359"/>
        <v>-22</v>
      </c>
      <c r="GT2131">
        <f t="shared" si="1360"/>
        <v>0.98480775301220802</v>
      </c>
      <c r="GU2131">
        <f t="shared" si="1321"/>
        <v>2.1987783703050379E-2</v>
      </c>
      <c r="GW2131">
        <f t="shared" si="1322"/>
        <v>2.1687316856510308</v>
      </c>
      <c r="GY2131" s="9">
        <f t="shared" si="1361"/>
        <v>-22</v>
      </c>
      <c r="HA2131">
        <f t="shared" si="1362"/>
        <v>1</v>
      </c>
      <c r="HB2131">
        <f t="shared" si="1323"/>
        <v>-0.15399999999999994</v>
      </c>
      <c r="HD2131">
        <f t="shared" si="1324"/>
        <v>-1.704164619678376</v>
      </c>
    </row>
    <row r="2132" spans="1:212" x14ac:dyDescent="0.2">
      <c r="A2132">
        <v>-21</v>
      </c>
      <c r="B2132">
        <f t="shared" si="1279"/>
        <v>-21</v>
      </c>
      <c r="C2132">
        <f t="shared" si="1280"/>
        <v>-0.17364817766693033</v>
      </c>
      <c r="D2132">
        <f t="shared" si="1364"/>
        <v>0.99939419993623013</v>
      </c>
      <c r="E2132">
        <f t="shared" si="1325"/>
        <v>-12</v>
      </c>
      <c r="G2132">
        <f t="shared" si="1282"/>
        <v>-114.22554396381631</v>
      </c>
      <c r="M2132">
        <f t="shared" si="1283"/>
        <v>-0.34202014332566871</v>
      </c>
      <c r="N2132">
        <f t="shared" si="1284"/>
        <v>0.98996958185478179</v>
      </c>
      <c r="O2132">
        <f t="shared" si="1326"/>
        <v>-21</v>
      </c>
      <c r="P2132">
        <f t="shared" si="1285"/>
        <v>-83.846137539673506</v>
      </c>
      <c r="Q2132">
        <f t="shared" si="1286"/>
        <v>-83.846137539673833</v>
      </c>
      <c r="R2132">
        <f t="shared" si="1287"/>
        <v>-0.49999999999999994</v>
      </c>
      <c r="S2132">
        <f t="shared" si="1288"/>
        <v>0.93952540378443872</v>
      </c>
      <c r="U2132">
        <f t="shared" si="1327"/>
        <v>-21</v>
      </c>
      <c r="X2132">
        <f t="shared" si="1289"/>
        <v>-45.005937346465316</v>
      </c>
      <c r="Z2132">
        <f t="shared" si="1328"/>
        <v>-0.64278760968653925</v>
      </c>
      <c r="AA2132">
        <f t="shared" si="1290"/>
        <v>0.86053422174289929</v>
      </c>
      <c r="AB2132">
        <f t="shared" si="1329"/>
        <v>-21</v>
      </c>
      <c r="AC2132">
        <f t="shared" si="1330"/>
        <v>-21</v>
      </c>
      <c r="AE2132">
        <f t="shared" si="1291"/>
        <v>-29.646535095586973</v>
      </c>
      <c r="AG2132">
        <f t="shared" si="1331"/>
        <v>-0.76604444311897801</v>
      </c>
      <c r="AH2132">
        <f t="shared" si="1292"/>
        <v>0.75539614282502909</v>
      </c>
      <c r="AJ2132">
        <f t="shared" si="1332"/>
        <v>-21</v>
      </c>
      <c r="AL2132">
        <f t="shared" si="1293"/>
        <v>-20.658266110085812</v>
      </c>
      <c r="AN2132">
        <f t="shared" si="1333"/>
        <v>-0.8660254037844386</v>
      </c>
      <c r="AO2132">
        <f t="shared" si="1294"/>
        <v>0.62730573435631265</v>
      </c>
      <c r="AP2132">
        <f t="shared" si="1295"/>
        <v>-21</v>
      </c>
      <c r="AQ2132">
        <f t="shared" si="1334"/>
        <v>-21</v>
      </c>
      <c r="AS2132">
        <f t="shared" si="1296"/>
        <v>-14.392900166157581</v>
      </c>
      <c r="AU2132">
        <f t="shared" si="1335"/>
        <v>-0.93969262078590832</v>
      </c>
      <c r="AV2132">
        <f t="shared" si="1297"/>
        <v>0.48015495858119739</v>
      </c>
      <c r="AX2132">
        <f t="shared" si="1336"/>
        <v>-21</v>
      </c>
      <c r="AZ2132">
        <f t="shared" si="1298"/>
        <v>-9.5029458489162604</v>
      </c>
      <c r="BB2132">
        <f t="shared" si="1337"/>
        <v>-0.98480775301220802</v>
      </c>
      <c r="BC2132">
        <f t="shared" si="1299"/>
        <v>0.31841491735972499</v>
      </c>
      <c r="BE2132">
        <f t="shared" si="1338"/>
        <v>-21</v>
      </c>
      <c r="BG2132">
        <f t="shared" si="1300"/>
        <v>-5.3464109812076712</v>
      </c>
      <c r="BI2132">
        <f t="shared" si="1339"/>
        <v>-1</v>
      </c>
      <c r="BJ2132">
        <f t="shared" si="1301"/>
        <v>0.14700000000000005</v>
      </c>
      <c r="BL2132">
        <f t="shared" si="1340"/>
        <v>-21</v>
      </c>
      <c r="BN2132">
        <f t="shared" si="1302"/>
        <v>-1.5519297002811581</v>
      </c>
      <c r="EL2132">
        <v>-21</v>
      </c>
      <c r="EM2132">
        <f t="shared" si="1303"/>
        <v>-12.498380503538783</v>
      </c>
      <c r="EN2132">
        <f t="shared" si="1341"/>
        <v>1.7900000000000014</v>
      </c>
      <c r="EO2132" s="9">
        <f t="shared" si="1342"/>
        <v>-13</v>
      </c>
      <c r="EQ2132">
        <f t="shared" si="1343"/>
        <v>0.17364817766693033</v>
      </c>
      <c r="ER2132">
        <f t="shared" si="1304"/>
        <v>0.96900576884451739</v>
      </c>
      <c r="ES2132">
        <f t="shared" si="1305"/>
        <v>60.376526375099587</v>
      </c>
      <c r="ET2132">
        <f t="shared" si="1306"/>
        <v>60.376526375099566</v>
      </c>
      <c r="EU2132" s="9">
        <f t="shared" si="1344"/>
        <v>-21</v>
      </c>
      <c r="EW2132">
        <f t="shared" si="1345"/>
        <v>0.34202014332566871</v>
      </c>
      <c r="EX2132">
        <f t="shared" si="1307"/>
        <v>0.88941565971703507</v>
      </c>
      <c r="EZ2132">
        <f t="shared" si="1308"/>
        <v>48.066998576133884</v>
      </c>
      <c r="FB2132" s="9">
        <f t="shared" si="1363"/>
        <v>-21</v>
      </c>
      <c r="FD2132">
        <f t="shared" si="1346"/>
        <v>0.49999999999999994</v>
      </c>
      <c r="FE2132">
        <f t="shared" si="1309"/>
        <v>0.7925254037844387</v>
      </c>
      <c r="FG2132">
        <f t="shared" si="1310"/>
        <v>31.382542951571168</v>
      </c>
      <c r="FI2132" s="9">
        <f t="shared" si="1347"/>
        <v>-21</v>
      </c>
      <c r="FK2132">
        <f t="shared" si="1348"/>
        <v>0.64278760968653925</v>
      </c>
      <c r="FL2132">
        <f t="shared" si="1311"/>
        <v>0.67155466449505674</v>
      </c>
      <c r="FN2132">
        <f t="shared" si="1312"/>
        <v>21.8173385322679</v>
      </c>
      <c r="FP2132" s="9">
        <f t="shared" si="1349"/>
        <v>-21</v>
      </c>
      <c r="FQ2132" s="9">
        <f t="shared" si="1350"/>
        <v>-21</v>
      </c>
      <c r="FR2132">
        <f t="shared" si="1351"/>
        <v>0.76604444311897801</v>
      </c>
      <c r="FS2132">
        <f t="shared" si="1313"/>
        <v>0.53017907654804963</v>
      </c>
      <c r="FT2132">
        <f t="shared" si="1314"/>
        <v>15.262308989775082</v>
      </c>
      <c r="FU2132">
        <f t="shared" si="1352"/>
        <v>15.262308989775082</v>
      </c>
      <c r="FW2132" s="9">
        <f t="shared" si="1353"/>
        <v>-21</v>
      </c>
      <c r="FY2132">
        <f t="shared" si="1354"/>
        <v>0.8660254037844386</v>
      </c>
      <c r="FZ2132">
        <f t="shared" si="1315"/>
        <v>0.37269426564368763</v>
      </c>
      <c r="GB2132">
        <f t="shared" si="1316"/>
        <v>10.215600897073175</v>
      </c>
      <c r="GD2132" s="9">
        <f t="shared" si="1355"/>
        <v>-21</v>
      </c>
      <c r="GF2132">
        <f t="shared" si="1356"/>
        <v>0.93969262078590832</v>
      </c>
      <c r="GG2132">
        <f t="shared" si="1317"/>
        <v>0.20388532807014029</v>
      </c>
      <c r="GI2132">
        <f t="shared" si="1318"/>
        <v>5.9749258340613904</v>
      </c>
      <c r="GK2132" s="9">
        <f t="shared" si="1357"/>
        <v>-21</v>
      </c>
      <c r="GM2132">
        <f t="shared" si="1358"/>
        <v>0.98480775301220802</v>
      </c>
      <c r="GN2132">
        <f t="shared" si="1319"/>
        <v>2.8881437974135837E-2</v>
      </c>
      <c r="GP2132">
        <f t="shared" si="1320"/>
        <v>2.143288692411212</v>
      </c>
      <c r="GR2132" s="9">
        <f t="shared" si="1359"/>
        <v>-21</v>
      </c>
      <c r="GT2132">
        <f t="shared" si="1360"/>
        <v>0.98480775301220802</v>
      </c>
      <c r="GU2132">
        <f t="shared" si="1321"/>
        <v>2.8881437974135837E-2</v>
      </c>
      <c r="GW2132">
        <f t="shared" si="1322"/>
        <v>2.143288692411212</v>
      </c>
      <c r="GY2132" s="9">
        <f t="shared" si="1361"/>
        <v>-21</v>
      </c>
      <c r="HA2132">
        <f t="shared" si="1362"/>
        <v>1</v>
      </c>
      <c r="HB2132">
        <f t="shared" si="1323"/>
        <v>-0.14699999999999994</v>
      </c>
      <c r="HD2132">
        <f t="shared" si="1324"/>
        <v>-1.5519297002811558</v>
      </c>
    </row>
    <row r="2133" spans="1:212" x14ac:dyDescent="0.2">
      <c r="A2133">
        <v>-20</v>
      </c>
      <c r="B2133">
        <f t="shared" si="1279"/>
        <v>-20</v>
      </c>
      <c r="C2133">
        <f t="shared" si="1280"/>
        <v>-0.17364817766693033</v>
      </c>
      <c r="D2133">
        <f t="shared" si="1364"/>
        <v>0.99939419993623013</v>
      </c>
      <c r="E2133">
        <f t="shared" si="1325"/>
        <v>-12</v>
      </c>
      <c r="G2133">
        <f t="shared" si="1282"/>
        <v>-114.22554396381631</v>
      </c>
      <c r="M2133">
        <f t="shared" si="1283"/>
        <v>-0.34202014332566871</v>
      </c>
      <c r="N2133">
        <f t="shared" si="1284"/>
        <v>0.98757544085150206</v>
      </c>
      <c r="O2133">
        <f t="shared" si="1326"/>
        <v>-20</v>
      </c>
      <c r="P2133">
        <f t="shared" si="1285"/>
        <v>-77.219559895900531</v>
      </c>
      <c r="Q2133">
        <f t="shared" si="1286"/>
        <v>-77.219559895900531</v>
      </c>
      <c r="R2133">
        <f t="shared" si="1287"/>
        <v>-0.49999999999999994</v>
      </c>
      <c r="S2133">
        <f t="shared" si="1288"/>
        <v>0.93602540378443866</v>
      </c>
      <c r="U2133">
        <f t="shared" si="1327"/>
        <v>-20</v>
      </c>
      <c r="X2133">
        <f t="shared" si="1289"/>
        <v>-42.305016677741499</v>
      </c>
      <c r="Z2133">
        <f t="shared" si="1328"/>
        <v>-0.64278760968653925</v>
      </c>
      <c r="AA2133">
        <f t="shared" si="1290"/>
        <v>0.85603470847509344</v>
      </c>
      <c r="AB2133">
        <f t="shared" si="1329"/>
        <v>-20</v>
      </c>
      <c r="AC2133">
        <f t="shared" si="1330"/>
        <v>-20</v>
      </c>
      <c r="AE2133">
        <f t="shared" si="1291"/>
        <v>-27.973972913950821</v>
      </c>
      <c r="AG2133">
        <f t="shared" si="1331"/>
        <v>-0.76604444311897801</v>
      </c>
      <c r="AH2133">
        <f t="shared" si="1292"/>
        <v>0.75003383172319626</v>
      </c>
      <c r="AJ2133">
        <f t="shared" si="1332"/>
        <v>-20</v>
      </c>
      <c r="AL2133">
        <f t="shared" si="1293"/>
        <v>-19.51490260666187</v>
      </c>
      <c r="AN2133">
        <f t="shared" si="1333"/>
        <v>-0.8660254037844386</v>
      </c>
      <c r="AO2133">
        <f t="shared" si="1294"/>
        <v>0.62124355652982155</v>
      </c>
      <c r="AP2133">
        <f t="shared" si="1295"/>
        <v>-20</v>
      </c>
      <c r="AQ2133">
        <f t="shared" si="1334"/>
        <v>-20</v>
      </c>
      <c r="AS2133">
        <f t="shared" si="1296"/>
        <v>-13.593772678515572</v>
      </c>
      <c r="AU2133">
        <f t="shared" si="1335"/>
        <v>-0.93969262078590832</v>
      </c>
      <c r="AV2133">
        <f t="shared" si="1297"/>
        <v>0.47357711023569599</v>
      </c>
      <c r="AX2133">
        <f t="shared" si="1336"/>
        <v>-20</v>
      </c>
      <c r="AZ2133">
        <f t="shared" si="1298"/>
        <v>-8.9604164027087858</v>
      </c>
      <c r="BB2133">
        <f t="shared" si="1337"/>
        <v>-0.98480775301220802</v>
      </c>
      <c r="BC2133">
        <f t="shared" si="1299"/>
        <v>0.31152126308863953</v>
      </c>
      <c r="BE2133">
        <f t="shared" si="1338"/>
        <v>-20</v>
      </c>
      <c r="BG2133">
        <f t="shared" si="1300"/>
        <v>-5.0145495907630506</v>
      </c>
      <c r="BI2133">
        <f t="shared" si="1339"/>
        <v>-1</v>
      </c>
      <c r="BJ2133">
        <f t="shared" si="1301"/>
        <v>0.14000000000000007</v>
      </c>
      <c r="BL2133">
        <f t="shared" si="1340"/>
        <v>-20</v>
      </c>
      <c r="BN2133">
        <f t="shared" si="1302"/>
        <v>-1.4069280630107135</v>
      </c>
      <c r="EL2133">
        <v>-20</v>
      </c>
      <c r="EM2133">
        <f t="shared" si="1303"/>
        <v>-12.498380503560249</v>
      </c>
      <c r="EN2133">
        <f t="shared" si="1341"/>
        <v>1.8000000000000014</v>
      </c>
      <c r="EO2133" s="9">
        <f t="shared" si="1342"/>
        <v>-13</v>
      </c>
      <c r="EQ2133">
        <f t="shared" si="1343"/>
        <v>0.17364817766693033</v>
      </c>
      <c r="ER2133">
        <f t="shared" si="1304"/>
        <v>0.96900576884451739</v>
      </c>
      <c r="ES2133">
        <f t="shared" si="1305"/>
        <v>60.376526375099587</v>
      </c>
      <c r="ET2133">
        <f t="shared" si="1306"/>
        <v>60.376526375099566</v>
      </c>
      <c r="EU2133" s="9">
        <f t="shared" si="1344"/>
        <v>-20</v>
      </c>
      <c r="EW2133">
        <f t="shared" si="1345"/>
        <v>0.34202014332566871</v>
      </c>
      <c r="EX2133">
        <f t="shared" si="1307"/>
        <v>0.89180980072031479</v>
      </c>
      <c r="EZ2133">
        <f t="shared" si="1308"/>
        <v>46.108553060444883</v>
      </c>
      <c r="FB2133" s="9">
        <f t="shared" si="1363"/>
        <v>-20</v>
      </c>
      <c r="FD2133">
        <f t="shared" si="1346"/>
        <v>0.49999999999999994</v>
      </c>
      <c r="FE2133">
        <f t="shared" si="1309"/>
        <v>0.79602540378443876</v>
      </c>
      <c r="FG2133">
        <f t="shared" si="1310"/>
        <v>30.075203600695918</v>
      </c>
      <c r="FI2133" s="9">
        <f t="shared" si="1347"/>
        <v>-20</v>
      </c>
      <c r="FK2133">
        <f t="shared" si="1348"/>
        <v>0.64278760968653925</v>
      </c>
      <c r="FL2133">
        <f t="shared" si="1311"/>
        <v>0.67605417776286258</v>
      </c>
      <c r="FN2133">
        <f t="shared" si="1312"/>
        <v>20.905440764439941</v>
      </c>
      <c r="FP2133" s="9">
        <f t="shared" si="1349"/>
        <v>-20</v>
      </c>
      <c r="FQ2133" s="9">
        <f t="shared" si="1350"/>
        <v>-20</v>
      </c>
      <c r="FR2133">
        <f t="shared" si="1351"/>
        <v>0.76604444311897801</v>
      </c>
      <c r="FS2133">
        <f t="shared" si="1313"/>
        <v>0.53554138764988246</v>
      </c>
      <c r="FT2133">
        <f t="shared" si="1314"/>
        <v>14.632597445534824</v>
      </c>
      <c r="FU2133">
        <f t="shared" si="1352"/>
        <v>14.632597445534824</v>
      </c>
      <c r="FW2133" s="9">
        <f t="shared" si="1353"/>
        <v>-20</v>
      </c>
      <c r="FY2133">
        <f t="shared" si="1354"/>
        <v>0.8660254037844386</v>
      </c>
      <c r="FZ2133">
        <f t="shared" si="1315"/>
        <v>0.37875644347017867</v>
      </c>
      <c r="GB2133">
        <f t="shared" si="1316"/>
        <v>9.8101675294471651</v>
      </c>
      <c r="GD2133" s="9">
        <f t="shared" si="1355"/>
        <v>-20</v>
      </c>
      <c r="GF2133">
        <f t="shared" si="1356"/>
        <v>0.93969262078590832</v>
      </c>
      <c r="GG2133">
        <f t="shared" si="1317"/>
        <v>0.21046317641564166</v>
      </c>
      <c r="GI2133">
        <f t="shared" si="1318"/>
        <v>5.7631558082773608</v>
      </c>
      <c r="GK2133" s="9">
        <f t="shared" si="1357"/>
        <v>-20</v>
      </c>
      <c r="GM2133">
        <f t="shared" si="1358"/>
        <v>0.98480775301220802</v>
      </c>
      <c r="GN2133">
        <f t="shared" si="1319"/>
        <v>3.5775092245221296E-2</v>
      </c>
      <c r="GP2133">
        <f t="shared" si="1320"/>
        <v>2.110943328098756</v>
      </c>
      <c r="GR2133" s="9">
        <f t="shared" si="1359"/>
        <v>-20</v>
      </c>
      <c r="GT2133">
        <f t="shared" si="1360"/>
        <v>0.98480775301220802</v>
      </c>
      <c r="GU2133">
        <f t="shared" si="1321"/>
        <v>3.5775092245221296E-2</v>
      </c>
      <c r="GW2133">
        <f t="shared" si="1322"/>
        <v>2.110943328098756</v>
      </c>
      <c r="GY2133" s="9">
        <f t="shared" si="1361"/>
        <v>-20</v>
      </c>
      <c r="HA2133">
        <f t="shared" si="1362"/>
        <v>1</v>
      </c>
      <c r="HB2133">
        <f t="shared" si="1323"/>
        <v>-0.13999999999999996</v>
      </c>
      <c r="HD2133">
        <f t="shared" si="1324"/>
        <v>-1.406928063010696</v>
      </c>
    </row>
    <row r="2134" spans="1:212" x14ac:dyDescent="0.2">
      <c r="A2134">
        <v>-19</v>
      </c>
      <c r="B2134">
        <f t="shared" si="1279"/>
        <v>-19</v>
      </c>
      <c r="C2134">
        <f t="shared" si="1280"/>
        <v>-0.17364817766693033</v>
      </c>
      <c r="D2134">
        <f t="shared" si="1364"/>
        <v>0.99939419993623013</v>
      </c>
      <c r="E2134">
        <f t="shared" si="1325"/>
        <v>-12</v>
      </c>
      <c r="G2134">
        <f t="shared" si="1282"/>
        <v>-114.22554396381631</v>
      </c>
      <c r="M2134">
        <f t="shared" si="1283"/>
        <v>-0.34202014332566871</v>
      </c>
      <c r="N2134">
        <f t="shared" si="1284"/>
        <v>0.98518129984822234</v>
      </c>
      <c r="O2134">
        <f t="shared" si="1326"/>
        <v>-19</v>
      </c>
      <c r="P2134">
        <f t="shared" si="1285"/>
        <v>-71.217169061714998</v>
      </c>
      <c r="Q2134">
        <f t="shared" si="1286"/>
        <v>-71.217169061714998</v>
      </c>
      <c r="R2134">
        <f t="shared" si="1287"/>
        <v>-0.49999999999999994</v>
      </c>
      <c r="S2134">
        <f t="shared" si="1288"/>
        <v>0.93252540378443871</v>
      </c>
      <c r="U2134">
        <f t="shared" si="1327"/>
        <v>-19</v>
      </c>
      <c r="X2134">
        <f t="shared" si="1289"/>
        <v>-39.684463631954358</v>
      </c>
      <c r="Z2134">
        <f t="shared" si="1328"/>
        <v>-0.64278760968653925</v>
      </c>
      <c r="AA2134">
        <f t="shared" si="1290"/>
        <v>0.85153519520728771</v>
      </c>
      <c r="AB2134">
        <f t="shared" si="1329"/>
        <v>-19</v>
      </c>
      <c r="AC2134">
        <f t="shared" si="1330"/>
        <v>-19</v>
      </c>
      <c r="AE2134">
        <f t="shared" si="1291"/>
        <v>-26.333995960692125</v>
      </c>
      <c r="AG2134">
        <f t="shared" si="1331"/>
        <v>-0.76604444311897801</v>
      </c>
      <c r="AH2134">
        <f t="shared" si="1292"/>
        <v>0.74467152062136344</v>
      </c>
      <c r="AJ2134">
        <f t="shared" si="1332"/>
        <v>-19</v>
      </c>
      <c r="AL2134">
        <f t="shared" si="1293"/>
        <v>-18.390074996715157</v>
      </c>
      <c r="AN2134">
        <f t="shared" si="1333"/>
        <v>-0.8660254037844386</v>
      </c>
      <c r="AO2134">
        <f t="shared" si="1294"/>
        <v>0.61518137870333045</v>
      </c>
      <c r="AP2134">
        <f t="shared" si="1295"/>
        <v>-19</v>
      </c>
      <c r="AQ2134">
        <f t="shared" si="1334"/>
        <v>-19</v>
      </c>
      <c r="AS2134">
        <f t="shared" si="1296"/>
        <v>-12.807244396185608</v>
      </c>
      <c r="AU2134">
        <f t="shared" si="1335"/>
        <v>-0.93969262078590832</v>
      </c>
      <c r="AV2134">
        <f t="shared" si="1297"/>
        <v>0.46699926189019464</v>
      </c>
      <c r="AX2134">
        <f t="shared" si="1336"/>
        <v>-19</v>
      </c>
      <c r="AZ2134">
        <f t="shared" si="1298"/>
        <v>-8.4275149817441459</v>
      </c>
      <c r="BB2134">
        <f t="shared" si="1337"/>
        <v>-0.98480775301220802</v>
      </c>
      <c r="BC2134">
        <f t="shared" si="1299"/>
        <v>0.30462760881755407</v>
      </c>
      <c r="BE2134">
        <f t="shared" si="1338"/>
        <v>-19</v>
      </c>
      <c r="BG2134">
        <f t="shared" si="1300"/>
        <v>-4.6907227119212873</v>
      </c>
      <c r="BI2134">
        <f t="shared" si="1339"/>
        <v>-1</v>
      </c>
      <c r="BJ2134">
        <f t="shared" si="1301"/>
        <v>0.13300000000000006</v>
      </c>
      <c r="BL2134">
        <f t="shared" si="1340"/>
        <v>-19</v>
      </c>
      <c r="BN2134">
        <f t="shared" si="1302"/>
        <v>-1.2691374848440296</v>
      </c>
      <c r="EL2134">
        <v>-19</v>
      </c>
      <c r="EM2134">
        <f t="shared" si="1303"/>
        <v>-12.498380503578971</v>
      </c>
      <c r="EN2134">
        <f t="shared" si="1341"/>
        <v>1.8100000000000014</v>
      </c>
      <c r="EO2134" s="9">
        <f t="shared" si="1342"/>
        <v>-13</v>
      </c>
      <c r="EQ2134">
        <f t="shared" si="1343"/>
        <v>0.17364817766693033</v>
      </c>
      <c r="ER2134">
        <f t="shared" si="1304"/>
        <v>0.96900576884451739</v>
      </c>
      <c r="ES2134">
        <f t="shared" si="1305"/>
        <v>60.376526375099587</v>
      </c>
      <c r="ET2134">
        <f t="shared" si="1306"/>
        <v>60.376526375099566</v>
      </c>
      <c r="EU2134" s="9">
        <f t="shared" si="1344"/>
        <v>-19</v>
      </c>
      <c r="EW2134">
        <f t="shared" si="1345"/>
        <v>0.34202014332566871</v>
      </c>
      <c r="EX2134">
        <f t="shared" si="1307"/>
        <v>0.89420394172359452</v>
      </c>
      <c r="EZ2134">
        <f t="shared" si="1308"/>
        <v>44.124248423387044</v>
      </c>
      <c r="FB2134" s="9">
        <f t="shared" si="1363"/>
        <v>-19</v>
      </c>
      <c r="FD2134">
        <f t="shared" si="1346"/>
        <v>0.49999999999999994</v>
      </c>
      <c r="FE2134">
        <f t="shared" si="1309"/>
        <v>0.7995254037844387</v>
      </c>
      <c r="FG2134">
        <f t="shared" si="1310"/>
        <v>28.752078317328401</v>
      </c>
      <c r="FI2134" s="9">
        <f t="shared" si="1347"/>
        <v>-19</v>
      </c>
      <c r="FK2134">
        <f t="shared" si="1348"/>
        <v>0.64278760968653925</v>
      </c>
      <c r="FL2134">
        <f t="shared" si="1311"/>
        <v>0.68055369103066832</v>
      </c>
      <c r="FN2134">
        <f t="shared" si="1312"/>
        <v>19.982295756358909</v>
      </c>
      <c r="FP2134" s="9">
        <f t="shared" si="1349"/>
        <v>-19</v>
      </c>
      <c r="FQ2134" s="9">
        <f t="shared" si="1350"/>
        <v>-19</v>
      </c>
      <c r="FR2134">
        <f t="shared" si="1351"/>
        <v>0.76604444311897801</v>
      </c>
      <c r="FS2134">
        <f t="shared" si="1313"/>
        <v>0.54090369875171529</v>
      </c>
      <c r="FT2134">
        <f t="shared" si="1314"/>
        <v>13.993982573438364</v>
      </c>
      <c r="FU2134">
        <f t="shared" si="1352"/>
        <v>13.993982573438364</v>
      </c>
      <c r="FW2134" s="9">
        <f t="shared" si="1353"/>
        <v>-19</v>
      </c>
      <c r="FY2134">
        <f t="shared" si="1354"/>
        <v>0.8660254037844386</v>
      </c>
      <c r="FZ2134">
        <f t="shared" si="1315"/>
        <v>0.38481862129666977</v>
      </c>
      <c r="GB2134">
        <f t="shared" si="1316"/>
        <v>9.3970867750974119</v>
      </c>
      <c r="GD2134" s="9">
        <f t="shared" si="1355"/>
        <v>-19</v>
      </c>
      <c r="GF2134">
        <f t="shared" si="1356"/>
        <v>0.93969262078590832</v>
      </c>
      <c r="GG2134">
        <f t="shared" si="1317"/>
        <v>0.21704102476114301</v>
      </c>
      <c r="GI2134">
        <f t="shared" si="1318"/>
        <v>5.5443452752006124</v>
      </c>
      <c r="GK2134" s="9">
        <f t="shared" si="1357"/>
        <v>-19</v>
      </c>
      <c r="GM2134">
        <f t="shared" si="1358"/>
        <v>0.98480775301220802</v>
      </c>
      <c r="GN2134">
        <f t="shared" si="1319"/>
        <v>4.2668746516306755E-2</v>
      </c>
      <c r="GP2134">
        <f t="shared" si="1320"/>
        <v>2.0716909712791676</v>
      </c>
      <c r="GR2134" s="9">
        <f t="shared" si="1359"/>
        <v>-19</v>
      </c>
      <c r="GT2134">
        <f t="shared" si="1360"/>
        <v>0.98480775301220802</v>
      </c>
      <c r="GU2134">
        <f t="shared" si="1321"/>
        <v>4.2668746516306755E-2</v>
      </c>
      <c r="GW2134">
        <f t="shared" si="1322"/>
        <v>2.0716909712791676</v>
      </c>
      <c r="GY2134" s="9">
        <f t="shared" si="1361"/>
        <v>-19</v>
      </c>
      <c r="HA2134">
        <f t="shared" si="1362"/>
        <v>1</v>
      </c>
      <c r="HB2134">
        <f t="shared" si="1323"/>
        <v>-0.13299999999999995</v>
      </c>
      <c r="HD2134">
        <f t="shared" si="1324"/>
        <v>-1.2691374848440253</v>
      </c>
    </row>
    <row r="2135" spans="1:212" x14ac:dyDescent="0.2">
      <c r="A2135">
        <v>-18</v>
      </c>
      <c r="B2135">
        <f t="shared" si="1279"/>
        <v>-18</v>
      </c>
      <c r="C2135">
        <f t="shared" si="1280"/>
        <v>-0.17364817766693033</v>
      </c>
      <c r="D2135">
        <f t="shared" si="1364"/>
        <v>0.99939419993623013</v>
      </c>
      <c r="E2135">
        <f t="shared" si="1325"/>
        <v>-12</v>
      </c>
      <c r="G2135">
        <f t="shared" si="1282"/>
        <v>-114.22554396381631</v>
      </c>
      <c r="M2135">
        <f t="shared" si="1283"/>
        <v>-0.34202014332566871</v>
      </c>
      <c r="N2135">
        <f t="shared" si="1284"/>
        <v>0.98278715884494272</v>
      </c>
      <c r="O2135">
        <f t="shared" si="1326"/>
        <v>-18</v>
      </c>
      <c r="P2135">
        <f t="shared" si="1285"/>
        <v>-65.693165550207851</v>
      </c>
      <c r="Q2135">
        <f t="shared" si="1286"/>
        <v>-65.693165550207851</v>
      </c>
      <c r="R2135">
        <f t="shared" si="1287"/>
        <v>-0.49999999999999994</v>
      </c>
      <c r="S2135">
        <f t="shared" si="1288"/>
        <v>0.92902540378443876</v>
      </c>
      <c r="U2135">
        <f t="shared" si="1327"/>
        <v>-18</v>
      </c>
      <c r="X2135">
        <f t="shared" si="1289"/>
        <v>-37.138301595005274</v>
      </c>
      <c r="Z2135">
        <f t="shared" si="1328"/>
        <v>-0.64278760968653925</v>
      </c>
      <c r="AA2135">
        <f t="shared" si="1290"/>
        <v>0.84703568193948198</v>
      </c>
      <c r="AB2135">
        <f t="shared" si="1329"/>
        <v>-18</v>
      </c>
      <c r="AC2135">
        <f t="shared" si="1330"/>
        <v>-18</v>
      </c>
      <c r="AE2135">
        <f t="shared" si="1291"/>
        <v>-24.725247125688014</v>
      </c>
      <c r="AG2135">
        <f t="shared" si="1331"/>
        <v>-0.76604444311897801</v>
      </c>
      <c r="AH2135">
        <f t="shared" si="1292"/>
        <v>0.73930920951953061</v>
      </c>
      <c r="AJ2135">
        <f t="shared" si="1332"/>
        <v>-18</v>
      </c>
      <c r="AL2135">
        <f t="shared" si="1293"/>
        <v>-17.2832851735579</v>
      </c>
      <c r="AN2135">
        <f t="shared" si="1333"/>
        <v>-0.8660254037844386</v>
      </c>
      <c r="AO2135">
        <f t="shared" si="1294"/>
        <v>0.60911920087683935</v>
      </c>
      <c r="AP2135">
        <f t="shared" si="1295"/>
        <v>-18</v>
      </c>
      <c r="AQ2135">
        <f t="shared" si="1334"/>
        <v>-18</v>
      </c>
      <c r="AS2135">
        <f t="shared" si="1296"/>
        <v>-12.033088075639615</v>
      </c>
      <c r="AU2135">
        <f t="shared" si="1335"/>
        <v>-0.93969262078590832</v>
      </c>
      <c r="AV2135">
        <f t="shared" si="1297"/>
        <v>0.46042141354469329</v>
      </c>
      <c r="AX2135">
        <f t="shared" si="1336"/>
        <v>-18</v>
      </c>
      <c r="AZ2135">
        <f t="shared" si="1298"/>
        <v>-7.9041275287597648</v>
      </c>
      <c r="BB2135">
        <f t="shared" si="1337"/>
        <v>-0.98480775301220802</v>
      </c>
      <c r="BC2135">
        <f t="shared" si="1299"/>
        <v>0.29773395454646862</v>
      </c>
      <c r="BE2135">
        <f t="shared" si="1338"/>
        <v>-18</v>
      </c>
      <c r="BG2135">
        <f t="shared" si="1300"/>
        <v>-4.3748739809752957</v>
      </c>
      <c r="BI2135">
        <f t="shared" si="1339"/>
        <v>-1</v>
      </c>
      <c r="BJ2135">
        <f t="shared" si="1301"/>
        <v>0.12600000000000006</v>
      </c>
      <c r="BL2135">
        <f t="shared" si="1340"/>
        <v>-18</v>
      </c>
      <c r="BN2135">
        <f t="shared" si="1302"/>
        <v>-1.1385369322110301</v>
      </c>
      <c r="EL2135">
        <v>-18</v>
      </c>
      <c r="EM2135">
        <f t="shared" si="1303"/>
        <v>-12.49838050359523</v>
      </c>
      <c r="EN2135">
        <f t="shared" si="1341"/>
        <v>1.8200000000000014</v>
      </c>
      <c r="EO2135" s="9">
        <f t="shared" si="1342"/>
        <v>-13</v>
      </c>
      <c r="EQ2135">
        <f t="shared" si="1343"/>
        <v>0.17364817766693033</v>
      </c>
      <c r="ER2135">
        <f t="shared" si="1304"/>
        <v>0.96900576884451739</v>
      </c>
      <c r="ES2135">
        <f t="shared" si="1305"/>
        <v>60.376526375099587</v>
      </c>
      <c r="ET2135">
        <f t="shared" si="1306"/>
        <v>60.376526375099566</v>
      </c>
      <c r="EU2135" s="9">
        <f t="shared" si="1344"/>
        <v>-18</v>
      </c>
      <c r="EW2135">
        <f t="shared" si="1345"/>
        <v>0.34202014332566871</v>
      </c>
      <c r="EX2135">
        <f t="shared" si="1307"/>
        <v>0.89659808272687413</v>
      </c>
      <c r="EZ2135">
        <f t="shared" si="1308"/>
        <v>42.113252441096783</v>
      </c>
      <c r="FB2135" s="9">
        <f t="shared" si="1363"/>
        <v>-18</v>
      </c>
      <c r="FD2135">
        <f t="shared" si="1346"/>
        <v>0.49999999999999994</v>
      </c>
      <c r="FE2135">
        <f t="shared" si="1309"/>
        <v>0.80302540378443865</v>
      </c>
      <c r="FG2135">
        <f t="shared" si="1310"/>
        <v>27.412799096224845</v>
      </c>
      <c r="FI2135" s="9">
        <f t="shared" si="1347"/>
        <v>-18</v>
      </c>
      <c r="FK2135">
        <f t="shared" si="1348"/>
        <v>0.64278760968653925</v>
      </c>
      <c r="FL2135">
        <f t="shared" si="1311"/>
        <v>0.68505320429847405</v>
      </c>
      <c r="FN2135">
        <f t="shared" si="1312"/>
        <v>19.04771112044773</v>
      </c>
      <c r="FP2135" s="9">
        <f t="shared" si="1349"/>
        <v>-18</v>
      </c>
      <c r="FQ2135" s="9">
        <f t="shared" si="1350"/>
        <v>-18</v>
      </c>
      <c r="FR2135">
        <f t="shared" si="1351"/>
        <v>0.76604444311897801</v>
      </c>
      <c r="FS2135">
        <f t="shared" si="1313"/>
        <v>0.54626600985354812</v>
      </c>
      <c r="FT2135">
        <f t="shared" si="1314"/>
        <v>13.346355173711069</v>
      </c>
      <c r="FU2135">
        <f t="shared" si="1352"/>
        <v>13.346355173711069</v>
      </c>
      <c r="FW2135" s="9">
        <f t="shared" si="1353"/>
        <v>-18</v>
      </c>
      <c r="FY2135">
        <f t="shared" si="1354"/>
        <v>0.8660254037844386</v>
      </c>
      <c r="FZ2135">
        <f t="shared" si="1315"/>
        <v>0.39088079912316087</v>
      </c>
      <c r="GB2135">
        <f t="shared" si="1316"/>
        <v>8.9762962171878034</v>
      </c>
      <c r="GD2135" s="9">
        <f t="shared" si="1355"/>
        <v>-18</v>
      </c>
      <c r="GF2135">
        <f t="shared" si="1356"/>
        <v>0.93969262078590832</v>
      </c>
      <c r="GG2135">
        <f t="shared" si="1317"/>
        <v>0.22361887310664436</v>
      </c>
      <c r="GI2135">
        <f t="shared" si="1318"/>
        <v>5.3184630447378174</v>
      </c>
      <c r="GK2135" s="9">
        <f t="shared" si="1357"/>
        <v>-18</v>
      </c>
      <c r="GM2135">
        <f t="shared" si="1358"/>
        <v>0.98480775301220802</v>
      </c>
      <c r="GN2135">
        <f t="shared" si="1319"/>
        <v>4.95624007873922E-2</v>
      </c>
      <c r="GP2135">
        <f t="shared" si="1320"/>
        <v>2.0255260081188937</v>
      </c>
      <c r="GR2135" s="9">
        <f t="shared" si="1359"/>
        <v>-18</v>
      </c>
      <c r="GT2135">
        <f t="shared" si="1360"/>
        <v>0.98480775301220802</v>
      </c>
      <c r="GU2135">
        <f t="shared" si="1321"/>
        <v>4.95624007873922E-2</v>
      </c>
      <c r="GW2135">
        <f t="shared" si="1322"/>
        <v>2.0255260081188937</v>
      </c>
      <c r="GY2135" s="9">
        <f t="shared" si="1361"/>
        <v>-18</v>
      </c>
      <c r="HA2135">
        <f t="shared" si="1362"/>
        <v>1</v>
      </c>
      <c r="HB2135">
        <f t="shared" si="1323"/>
        <v>-0.12599999999999995</v>
      </c>
      <c r="HD2135">
        <f t="shared" si="1324"/>
        <v>-1.138536932211033</v>
      </c>
    </row>
    <row r="2136" spans="1:212" x14ac:dyDescent="0.2">
      <c r="A2136">
        <v>-17</v>
      </c>
      <c r="B2136">
        <f t="shared" si="1279"/>
        <v>-17</v>
      </c>
      <c r="C2136">
        <f t="shared" si="1280"/>
        <v>-0.17364817766693033</v>
      </c>
      <c r="D2136">
        <f t="shared" si="1364"/>
        <v>0.99939419993623013</v>
      </c>
      <c r="E2136">
        <f t="shared" si="1325"/>
        <v>-12</v>
      </c>
      <c r="G2136">
        <f t="shared" si="1282"/>
        <v>-114.22554396381631</v>
      </c>
      <c r="M2136">
        <f t="shared" si="1283"/>
        <v>-0.34202014332566871</v>
      </c>
      <c r="N2136">
        <f t="shared" si="1284"/>
        <v>0.98039301784166299</v>
      </c>
      <c r="O2136">
        <f t="shared" si="1326"/>
        <v>-17</v>
      </c>
      <c r="P2136">
        <f t="shared" si="1285"/>
        <v>-60.551171371224534</v>
      </c>
      <c r="Q2136">
        <f t="shared" si="1286"/>
        <v>-60.551171371224541</v>
      </c>
      <c r="R2136">
        <f t="shared" si="1287"/>
        <v>-0.49999999999999994</v>
      </c>
      <c r="S2136">
        <f t="shared" si="1288"/>
        <v>0.9255254037844387</v>
      </c>
      <c r="U2136">
        <f t="shared" si="1327"/>
        <v>-17</v>
      </c>
      <c r="X2136">
        <f t="shared" si="1289"/>
        <v>-34.661278531770286</v>
      </c>
      <c r="Z2136">
        <f t="shared" si="1328"/>
        <v>-0.64278760968653925</v>
      </c>
      <c r="AA2136">
        <f t="shared" si="1290"/>
        <v>0.84253616867167613</v>
      </c>
      <c r="AB2136">
        <f t="shared" si="1329"/>
        <v>-17</v>
      </c>
      <c r="AC2136">
        <f t="shared" si="1330"/>
        <v>-17</v>
      </c>
      <c r="AE2136">
        <f t="shared" si="1291"/>
        <v>-23.146467411872692</v>
      </c>
      <c r="AG2136">
        <f t="shared" si="1331"/>
        <v>-0.76604444311897801</v>
      </c>
      <c r="AH2136">
        <f t="shared" si="1292"/>
        <v>0.73394689841769778</v>
      </c>
      <c r="AJ2136">
        <f t="shared" si="1332"/>
        <v>-17</v>
      </c>
      <c r="AL2136">
        <f t="shared" si="1293"/>
        <v>-16.194060290428961</v>
      </c>
      <c r="AN2136">
        <f t="shared" si="1333"/>
        <v>-0.8660254037844386</v>
      </c>
      <c r="AO2136">
        <f t="shared" si="1294"/>
        <v>0.60305702305034825</v>
      </c>
      <c r="AP2136">
        <f t="shared" si="1295"/>
        <v>-17</v>
      </c>
      <c r="AQ2136">
        <f t="shared" si="1334"/>
        <v>-17</v>
      </c>
      <c r="AS2136">
        <f t="shared" si="1296"/>
        <v>-11.271085353917162</v>
      </c>
      <c r="AU2136">
        <f t="shared" si="1335"/>
        <v>-0.93969262078590832</v>
      </c>
      <c r="AV2136">
        <f t="shared" si="1297"/>
        <v>0.45384356519919189</v>
      </c>
      <c r="AX2136">
        <f t="shared" si="1336"/>
        <v>-17</v>
      </c>
      <c r="AZ2136">
        <f t="shared" si="1298"/>
        <v>-7.3901437698100443</v>
      </c>
      <c r="BB2136">
        <f t="shared" si="1337"/>
        <v>-0.98480775301220802</v>
      </c>
      <c r="BC2136">
        <f t="shared" si="1299"/>
        <v>0.29084030027538316</v>
      </c>
      <c r="BE2136">
        <f t="shared" si="1338"/>
        <v>-17</v>
      </c>
      <c r="BG2136">
        <f t="shared" si="1300"/>
        <v>-4.0669489296306649</v>
      </c>
      <c r="BI2136">
        <f t="shared" si="1339"/>
        <v>-1</v>
      </c>
      <c r="BJ2136">
        <f t="shared" si="1301"/>
        <v>0.11900000000000006</v>
      </c>
      <c r="BL2136">
        <f t="shared" si="1340"/>
        <v>-17</v>
      </c>
      <c r="BN2136">
        <f t="shared" si="1302"/>
        <v>-1.0151065445386718</v>
      </c>
      <c r="EL2136">
        <v>-17</v>
      </c>
      <c r="EM2136">
        <f t="shared" si="1303"/>
        <v>-12.498380503609386</v>
      </c>
      <c r="EN2136">
        <f t="shared" si="1341"/>
        <v>1.8300000000000014</v>
      </c>
      <c r="EO2136" s="9">
        <f t="shared" si="1342"/>
        <v>-13</v>
      </c>
      <c r="EQ2136">
        <f t="shared" si="1343"/>
        <v>0.17364817766693033</v>
      </c>
      <c r="ER2136">
        <f t="shared" si="1304"/>
        <v>0.96900576884451739</v>
      </c>
      <c r="ES2136">
        <f t="shared" si="1305"/>
        <v>60.376526375099587</v>
      </c>
      <c r="ET2136">
        <f t="shared" si="1306"/>
        <v>60.376526375099566</v>
      </c>
      <c r="EU2136" s="9">
        <f t="shared" si="1344"/>
        <v>-17</v>
      </c>
      <c r="EW2136">
        <f t="shared" si="1345"/>
        <v>0.34202014332566871</v>
      </c>
      <c r="EX2136">
        <f t="shared" si="1307"/>
        <v>0.89899222373015386</v>
      </c>
      <c r="EZ2136">
        <f t="shared" si="1308"/>
        <v>40.07468485026132</v>
      </c>
      <c r="FB2136" s="9">
        <f t="shared" si="1363"/>
        <v>-17</v>
      </c>
      <c r="FD2136">
        <f t="shared" si="1346"/>
        <v>0.49999999999999994</v>
      </c>
      <c r="FE2136">
        <f t="shared" si="1309"/>
        <v>0.80652540378443871</v>
      </c>
      <c r="FG2136">
        <f t="shared" si="1310"/>
        <v>26.056981695831738</v>
      </c>
      <c r="FI2136" s="9">
        <f t="shared" si="1347"/>
        <v>-17</v>
      </c>
      <c r="FK2136">
        <f t="shared" si="1348"/>
        <v>0.64278760968653925</v>
      </c>
      <c r="FL2136">
        <f t="shared" si="1311"/>
        <v>0.68955271756627989</v>
      </c>
      <c r="FN2136">
        <f t="shared" si="1312"/>
        <v>18.101487588849196</v>
      </c>
      <c r="FP2136" s="9">
        <f t="shared" si="1349"/>
        <v>-17</v>
      </c>
      <c r="FQ2136" s="9">
        <f t="shared" si="1350"/>
        <v>-17</v>
      </c>
      <c r="FR2136">
        <f t="shared" si="1351"/>
        <v>0.76604444311897801</v>
      </c>
      <c r="FS2136">
        <f t="shared" si="1313"/>
        <v>0.55162832095538095</v>
      </c>
      <c r="FT2136">
        <f t="shared" si="1314"/>
        <v>12.689602673935523</v>
      </c>
      <c r="FU2136">
        <f t="shared" si="1352"/>
        <v>12.689602673935523</v>
      </c>
      <c r="FW2136" s="9">
        <f t="shared" si="1353"/>
        <v>-17</v>
      </c>
      <c r="FY2136">
        <f t="shared" si="1354"/>
        <v>0.8660254037844386</v>
      </c>
      <c r="FZ2136">
        <f t="shared" si="1315"/>
        <v>0.39694297694965192</v>
      </c>
      <c r="GB2136">
        <f t="shared" si="1316"/>
        <v>8.5477315735372805</v>
      </c>
      <c r="GD2136" s="9">
        <f t="shared" si="1355"/>
        <v>-17</v>
      </c>
      <c r="GF2136">
        <f t="shared" si="1356"/>
        <v>0.93969262078590832</v>
      </c>
      <c r="GG2136">
        <f t="shared" si="1317"/>
        <v>0.23019672145214573</v>
      </c>
      <c r="GI2136">
        <f t="shared" si="1318"/>
        <v>5.0854767251966484</v>
      </c>
      <c r="GK2136" s="9">
        <f t="shared" si="1357"/>
        <v>-17</v>
      </c>
      <c r="GM2136">
        <f t="shared" si="1358"/>
        <v>0.98480775301220802</v>
      </c>
      <c r="GN2136">
        <f t="shared" si="1319"/>
        <v>5.6456055058477658E-2</v>
      </c>
      <c r="GP2136">
        <f t="shared" si="1320"/>
        <v>1.9724418283619634</v>
      </c>
      <c r="GR2136" s="9">
        <f t="shared" si="1359"/>
        <v>-17</v>
      </c>
      <c r="GT2136">
        <f t="shared" si="1360"/>
        <v>0.98480775301220802</v>
      </c>
      <c r="GU2136">
        <f t="shared" si="1321"/>
        <v>5.6456055058477658E-2</v>
      </c>
      <c r="GW2136">
        <f t="shared" si="1322"/>
        <v>1.9724418283619634</v>
      </c>
      <c r="GY2136" s="9">
        <f t="shared" si="1361"/>
        <v>-17</v>
      </c>
      <c r="HA2136">
        <f t="shared" si="1362"/>
        <v>1</v>
      </c>
      <c r="HB2136">
        <f t="shared" si="1323"/>
        <v>-0.11899999999999995</v>
      </c>
      <c r="HD2136">
        <f t="shared" si="1324"/>
        <v>-1.0151065445386718</v>
      </c>
    </row>
    <row r="2137" spans="1:212" x14ac:dyDescent="0.2">
      <c r="A2137">
        <v>-16</v>
      </c>
      <c r="B2137">
        <f t="shared" si="1279"/>
        <v>-16</v>
      </c>
      <c r="C2137">
        <f t="shared" si="1280"/>
        <v>-0.17364817766693033</v>
      </c>
      <c r="D2137">
        <f t="shared" si="1364"/>
        <v>0.99939419993623013</v>
      </c>
      <c r="E2137">
        <f t="shared" si="1325"/>
        <v>-12</v>
      </c>
      <c r="G2137">
        <f t="shared" si="1282"/>
        <v>-114.22554396381631</v>
      </c>
      <c r="M2137">
        <f t="shared" si="1283"/>
        <v>-0.34202014332566871</v>
      </c>
      <c r="N2137">
        <f t="shared" si="1284"/>
        <v>0.97799887683838338</v>
      </c>
      <c r="O2137">
        <f t="shared" si="1326"/>
        <v>-16</v>
      </c>
      <c r="P2137">
        <f t="shared" si="1285"/>
        <v>-55.723529993584918</v>
      </c>
      <c r="Q2137">
        <f t="shared" si="1286"/>
        <v>-55.723529993584926</v>
      </c>
      <c r="R2137">
        <f t="shared" si="1287"/>
        <v>-0.49999999999999994</v>
      </c>
      <c r="S2137">
        <f t="shared" si="1288"/>
        <v>0.92202540378443865</v>
      </c>
      <c r="U2137">
        <f t="shared" si="1327"/>
        <v>-16</v>
      </c>
      <c r="X2137">
        <f t="shared" si="1289"/>
        <v>-32.248749340105356</v>
      </c>
      <c r="Z2137">
        <f t="shared" si="1328"/>
        <v>-0.64278760968653925</v>
      </c>
      <c r="AA2137">
        <f t="shared" si="1290"/>
        <v>0.8380366554038704</v>
      </c>
      <c r="AB2137">
        <f t="shared" si="1329"/>
        <v>-16</v>
      </c>
      <c r="AC2137">
        <f t="shared" si="1330"/>
        <v>-16</v>
      </c>
      <c r="AE2137">
        <f t="shared" si="1291"/>
        <v>-21.596486244957632</v>
      </c>
      <c r="AG2137">
        <f t="shared" si="1331"/>
        <v>-0.76604444311897801</v>
      </c>
      <c r="AH2137">
        <f t="shared" si="1292"/>
        <v>0.72858458731586495</v>
      </c>
      <c r="AJ2137">
        <f t="shared" si="1332"/>
        <v>-16</v>
      </c>
      <c r="AL2137">
        <f t="shared" si="1293"/>
        <v>-15.121951006709102</v>
      </c>
      <c r="AN2137">
        <f t="shared" si="1333"/>
        <v>-0.8660254037844386</v>
      </c>
      <c r="AO2137">
        <f t="shared" si="1294"/>
        <v>0.59699484522385726</v>
      </c>
      <c r="AP2137">
        <f t="shared" si="1295"/>
        <v>-16</v>
      </c>
      <c r="AQ2137">
        <f t="shared" si="1334"/>
        <v>-16</v>
      </c>
      <c r="AS2137">
        <f t="shared" si="1296"/>
        <v>-10.521026286454992</v>
      </c>
      <c r="AU2137">
        <f t="shared" si="1335"/>
        <v>-0.93969262078590832</v>
      </c>
      <c r="AV2137">
        <f t="shared" si="1297"/>
        <v>0.44726571685369054</v>
      </c>
      <c r="AX2137">
        <f t="shared" si="1336"/>
        <v>-16</v>
      </c>
      <c r="AZ2137">
        <f t="shared" si="1298"/>
        <v>-6.8854570647248154</v>
      </c>
      <c r="BB2137">
        <f t="shared" si="1337"/>
        <v>-0.98480775301220802</v>
      </c>
      <c r="BC2137">
        <f t="shared" si="1299"/>
        <v>0.2839466460042977</v>
      </c>
      <c r="BE2137">
        <f t="shared" si="1338"/>
        <v>-16</v>
      </c>
      <c r="BG2137">
        <f t="shared" si="1300"/>
        <v>-3.7668949323450662</v>
      </c>
      <c r="BI2137">
        <f t="shared" si="1339"/>
        <v>-1</v>
      </c>
      <c r="BJ2137">
        <f t="shared" si="1301"/>
        <v>0.11200000000000006</v>
      </c>
      <c r="BL2137">
        <f t="shared" si="1340"/>
        <v>-16</v>
      </c>
      <c r="BN2137">
        <f t="shared" si="1302"/>
        <v>-0.8988276188091695</v>
      </c>
      <c r="EL2137">
        <v>-16</v>
      </c>
      <c r="EM2137">
        <f t="shared" si="1303"/>
        <v>-12.498380503621625</v>
      </c>
      <c r="EN2137">
        <f t="shared" si="1341"/>
        <v>1.8400000000000014</v>
      </c>
      <c r="EO2137" s="9">
        <f t="shared" si="1342"/>
        <v>-13</v>
      </c>
      <c r="EQ2137">
        <f t="shared" si="1343"/>
        <v>0.17364817766693033</v>
      </c>
      <c r="ER2137">
        <f t="shared" si="1304"/>
        <v>0.96900576884451739</v>
      </c>
      <c r="ES2137">
        <f t="shared" si="1305"/>
        <v>60.376526375099587</v>
      </c>
      <c r="ET2137">
        <f t="shared" si="1306"/>
        <v>60.376526375099566</v>
      </c>
      <c r="EU2137" s="9">
        <f t="shared" si="1344"/>
        <v>-16</v>
      </c>
      <c r="EW2137">
        <f t="shared" si="1345"/>
        <v>0.34202014332566871</v>
      </c>
      <c r="EX2137">
        <f t="shared" si="1307"/>
        <v>0.90138636473343348</v>
      </c>
      <c r="EZ2137">
        <f t="shared" si="1308"/>
        <v>38.007613355768427</v>
      </c>
      <c r="FB2137" s="9">
        <f t="shared" si="1363"/>
        <v>-16</v>
      </c>
      <c r="FD2137">
        <f t="shared" si="1346"/>
        <v>0.49999999999999994</v>
      </c>
      <c r="FE2137">
        <f t="shared" si="1309"/>
        <v>0.81002540378443877</v>
      </c>
      <c r="FG2137">
        <f t="shared" si="1310"/>
        <v>24.684224614274203</v>
      </c>
      <c r="FI2137" s="9">
        <f t="shared" si="1347"/>
        <v>-16</v>
      </c>
      <c r="FK2137">
        <f t="shared" si="1348"/>
        <v>0.64278760968653925</v>
      </c>
      <c r="FL2137">
        <f t="shared" si="1311"/>
        <v>0.69405223083408563</v>
      </c>
      <c r="FN2137">
        <f t="shared" si="1312"/>
        <v>17.143418668727886</v>
      </c>
      <c r="FP2137" s="9">
        <f t="shared" si="1349"/>
        <v>-16</v>
      </c>
      <c r="FQ2137" s="9">
        <f t="shared" si="1350"/>
        <v>-16</v>
      </c>
      <c r="FR2137">
        <f t="shared" si="1351"/>
        <v>0.76604444311897801</v>
      </c>
      <c r="FS2137">
        <f t="shared" si="1313"/>
        <v>0.55699063205721377</v>
      </c>
      <c r="FT2137">
        <f t="shared" si="1314"/>
        <v>12.02360899261126</v>
      </c>
      <c r="FU2137">
        <f t="shared" si="1352"/>
        <v>12.02360899261126</v>
      </c>
      <c r="FW2137" s="9">
        <f t="shared" si="1353"/>
        <v>-16</v>
      </c>
      <c r="FY2137">
        <f t="shared" si="1354"/>
        <v>0.8660254037844386</v>
      </c>
      <c r="FZ2137">
        <f t="shared" si="1315"/>
        <v>0.40300515477614296</v>
      </c>
      <c r="GB2137">
        <f t="shared" si="1316"/>
        <v>8.1113266376544928</v>
      </c>
      <c r="GD2137" s="9">
        <f t="shared" si="1355"/>
        <v>-16</v>
      </c>
      <c r="GF2137">
        <f t="shared" si="1356"/>
        <v>0.93969262078590832</v>
      </c>
      <c r="GG2137">
        <f t="shared" si="1317"/>
        <v>0.23677456979764711</v>
      </c>
      <c r="GI2137">
        <f t="shared" si="1318"/>
        <v>4.8453526985524604</v>
      </c>
      <c r="GK2137" s="9">
        <f t="shared" si="1357"/>
        <v>-16</v>
      </c>
      <c r="GM2137">
        <f t="shared" si="1358"/>
        <v>0.98480775301220802</v>
      </c>
      <c r="GN2137">
        <f t="shared" si="1319"/>
        <v>6.3349709329563117E-2</v>
      </c>
      <c r="GP2137">
        <f t="shared" si="1320"/>
        <v>1.9124308205831375</v>
      </c>
      <c r="GR2137" s="9">
        <f t="shared" si="1359"/>
        <v>-16</v>
      </c>
      <c r="GT2137">
        <f t="shared" si="1360"/>
        <v>0.98480775301220802</v>
      </c>
      <c r="GU2137">
        <f t="shared" si="1321"/>
        <v>6.3349709329563117E-2</v>
      </c>
      <c r="GW2137">
        <f t="shared" si="1322"/>
        <v>1.9124308205831375</v>
      </c>
      <c r="GY2137" s="9">
        <f t="shared" si="1361"/>
        <v>-16</v>
      </c>
      <c r="HA2137">
        <f t="shared" si="1362"/>
        <v>1</v>
      </c>
      <c r="HB2137">
        <f t="shared" si="1323"/>
        <v>-0.11199999999999995</v>
      </c>
      <c r="HD2137">
        <f t="shared" si="1324"/>
        <v>-0.89882761880916662</v>
      </c>
    </row>
    <row r="2138" spans="1:212" x14ac:dyDescent="0.2">
      <c r="A2138">
        <v>-15</v>
      </c>
      <c r="B2138">
        <f t="shared" si="1279"/>
        <v>-15</v>
      </c>
      <c r="C2138">
        <f t="shared" si="1280"/>
        <v>-0.17364817766693033</v>
      </c>
      <c r="D2138">
        <f>vita*SIN($B$101)/alfa*ABS(E2138)+(COS($B$101))</f>
        <v>0.99939419993623013</v>
      </c>
      <c r="E2138">
        <f t="shared" si="1325"/>
        <v>-12</v>
      </c>
      <c r="F2138">
        <f>(vita*(C2138)*ABS(B2138/alfa)+COS(ASIN(C2138)))</f>
        <v>1.0030408116672358</v>
      </c>
      <c r="G2138">
        <f t="shared" si="1282"/>
        <v>-114.22554396381631</v>
      </c>
      <c r="M2138">
        <f t="shared" si="1283"/>
        <v>-0.34202014332566871</v>
      </c>
      <c r="N2138">
        <f t="shared" si="1284"/>
        <v>0.97560473583510365</v>
      </c>
      <c r="O2138">
        <f t="shared" si="1326"/>
        <v>-15</v>
      </c>
      <c r="P2138">
        <f t="shared" si="1285"/>
        <v>-51.160577822938819</v>
      </c>
      <c r="Q2138">
        <f t="shared" si="1286"/>
        <v>-51.160577822938826</v>
      </c>
      <c r="R2138">
        <f t="shared" si="1287"/>
        <v>-0.49999999999999994</v>
      </c>
      <c r="S2138">
        <f t="shared" si="1288"/>
        <v>0.9185254037844387</v>
      </c>
      <c r="U2138">
        <f t="shared" si="1327"/>
        <v>-15</v>
      </c>
      <c r="X2138">
        <f t="shared" si="1289"/>
        <v>-29.896581705362042</v>
      </c>
      <c r="Z2138">
        <f t="shared" si="1328"/>
        <v>-0.64278760968653925</v>
      </c>
      <c r="AA2138">
        <f t="shared" si="1290"/>
        <v>0.83353714213606467</v>
      </c>
      <c r="AB2138">
        <f t="shared" si="1329"/>
        <v>-15</v>
      </c>
      <c r="AC2138">
        <f t="shared" si="1330"/>
        <v>-15</v>
      </c>
      <c r="AE2138">
        <f t="shared" si="1291"/>
        <v>-20.074212983019951</v>
      </c>
      <c r="AG2138">
        <f t="shared" si="1331"/>
        <v>-0.76604444311897801</v>
      </c>
      <c r="AH2138">
        <f t="shared" si="1292"/>
        <v>0.72322227621403201</v>
      </c>
      <c r="AJ2138">
        <f t="shared" si="1332"/>
        <v>-15</v>
      </c>
      <c r="AL2138">
        <f t="shared" si="1293"/>
        <v>-14.066529888525999</v>
      </c>
      <c r="AN2138">
        <f t="shared" si="1333"/>
        <v>-0.8660254037844386</v>
      </c>
      <c r="AO2138">
        <f t="shared" si="1294"/>
        <v>0.59093266739736616</v>
      </c>
      <c r="AP2138">
        <f t="shared" si="1295"/>
        <v>-15</v>
      </c>
      <c r="AQ2138">
        <f t="shared" si="1334"/>
        <v>-15</v>
      </c>
      <c r="AS2138">
        <f t="shared" si="1296"/>
        <v>-9.7827089159114777</v>
      </c>
      <c r="AU2138">
        <f t="shared" si="1335"/>
        <v>-0.93969262078590832</v>
      </c>
      <c r="AV2138">
        <f t="shared" si="1297"/>
        <v>0.4406878685081892</v>
      </c>
      <c r="AX2138">
        <f t="shared" si="1336"/>
        <v>-15</v>
      </c>
      <c r="AZ2138">
        <f t="shared" si="1298"/>
        <v>-6.3899642655976736</v>
      </c>
      <c r="BB2138">
        <f t="shared" si="1337"/>
        <v>-0.98480775301220802</v>
      </c>
      <c r="BC2138">
        <f t="shared" si="1299"/>
        <v>0.27705299173321224</v>
      </c>
      <c r="BE2138">
        <f t="shared" si="1338"/>
        <v>-15</v>
      </c>
      <c r="BG2138">
        <f t="shared" si="1300"/>
        <v>-3.4746611561522034</v>
      </c>
      <c r="BI2138">
        <f t="shared" si="1339"/>
        <v>-1</v>
      </c>
      <c r="BJ2138">
        <f t="shared" si="1301"/>
        <v>0.10500000000000005</v>
      </c>
      <c r="BL2138">
        <f t="shared" si="1340"/>
        <v>-15</v>
      </c>
      <c r="BN2138">
        <f t="shared" si="1302"/>
        <v>-0.78968259510354377</v>
      </c>
      <c r="EL2138">
        <v>-15</v>
      </c>
      <c r="EM2138">
        <f t="shared" si="1303"/>
        <v>-12.498380503632312</v>
      </c>
      <c r="EN2138">
        <f t="shared" si="1341"/>
        <v>1.8500000000000014</v>
      </c>
      <c r="EO2138" s="9">
        <f t="shared" si="1342"/>
        <v>-13</v>
      </c>
      <c r="EQ2138">
        <f t="shared" si="1343"/>
        <v>0.17364817766693033</v>
      </c>
      <c r="ER2138">
        <f t="shared" si="1304"/>
        <v>0.96900576884451739</v>
      </c>
      <c r="ES2138">
        <f t="shared" si="1305"/>
        <v>60.376526375099587</v>
      </c>
      <c r="ET2138">
        <f t="shared" si="1306"/>
        <v>60.376526375099566</v>
      </c>
      <c r="EU2138" s="9">
        <f t="shared" si="1344"/>
        <v>-15</v>
      </c>
      <c r="EW2138">
        <f t="shared" si="1345"/>
        <v>0.34202014332566871</v>
      </c>
      <c r="EX2138">
        <f t="shared" si="1307"/>
        <v>0.9037805057367132</v>
      </c>
      <c r="EZ2138">
        <f t="shared" si="1308"/>
        <v>35.911049200449462</v>
      </c>
      <c r="FB2138" s="9">
        <f t="shared" si="1363"/>
        <v>-15</v>
      </c>
      <c r="FD2138">
        <f t="shared" si="1346"/>
        <v>0.49999999999999994</v>
      </c>
      <c r="FE2138">
        <f t="shared" si="1309"/>
        <v>0.81352540378443872</v>
      </c>
      <c r="FG2138">
        <f t="shared" si="1310"/>
        <v>23.294107980420868</v>
      </c>
      <c r="FI2138" s="9">
        <f t="shared" si="1347"/>
        <v>-15</v>
      </c>
      <c r="FK2138">
        <f t="shared" si="1348"/>
        <v>0.64278760968653925</v>
      </c>
      <c r="FL2138">
        <f t="shared" si="1311"/>
        <v>0.69855174410189136</v>
      </c>
      <c r="FN2138">
        <f t="shared" si="1312"/>
        <v>16.173290274816086</v>
      </c>
      <c r="FP2138" s="9">
        <f t="shared" si="1349"/>
        <v>-15</v>
      </c>
      <c r="FQ2138" s="9">
        <f t="shared" si="1350"/>
        <v>-15</v>
      </c>
      <c r="FR2138">
        <f t="shared" si="1351"/>
        <v>0.76604444311897801</v>
      </c>
      <c r="FS2138">
        <f t="shared" si="1313"/>
        <v>0.56235294315904671</v>
      </c>
      <c r="FT2138">
        <f t="shared" si="1314"/>
        <v>11.348254395288514</v>
      </c>
      <c r="FU2138">
        <f t="shared" si="1352"/>
        <v>11.348254395288514</v>
      </c>
      <c r="FW2138" s="9">
        <f t="shared" si="1353"/>
        <v>-15</v>
      </c>
      <c r="FY2138">
        <f t="shared" si="1354"/>
        <v>0.8660254037844386</v>
      </c>
      <c r="FZ2138">
        <f t="shared" si="1315"/>
        <v>0.40906733260263406</v>
      </c>
      <c r="GB2138">
        <f t="shared" si="1316"/>
        <v>7.6670132170005925</v>
      </c>
      <c r="GD2138" s="9">
        <f t="shared" si="1355"/>
        <v>-15</v>
      </c>
      <c r="GF2138">
        <f t="shared" si="1356"/>
        <v>0.93969262078590832</v>
      </c>
      <c r="GG2138">
        <f t="shared" si="1317"/>
        <v>0.24335241814314845</v>
      </c>
      <c r="GI2138">
        <f t="shared" si="1318"/>
        <v>4.5980560945236961</v>
      </c>
      <c r="GK2138" s="9">
        <f t="shared" si="1357"/>
        <v>-15</v>
      </c>
      <c r="GM2138">
        <f t="shared" si="1358"/>
        <v>0.98480775301220802</v>
      </c>
      <c r="GN2138">
        <f t="shared" si="1319"/>
        <v>7.0243363600648576E-2</v>
      </c>
      <c r="GP2138">
        <f t="shared" si="1320"/>
        <v>1.8454843667097811</v>
      </c>
      <c r="GR2138" s="9">
        <f t="shared" si="1359"/>
        <v>-15</v>
      </c>
      <c r="GT2138">
        <f t="shared" si="1360"/>
        <v>0.98480775301220802</v>
      </c>
      <c r="GU2138">
        <f t="shared" si="1321"/>
        <v>7.0243363600648576E-2</v>
      </c>
      <c r="GW2138">
        <f t="shared" si="1322"/>
        <v>1.8454843667097811</v>
      </c>
      <c r="GY2138" s="9">
        <f t="shared" si="1361"/>
        <v>-15</v>
      </c>
      <c r="HA2138">
        <f t="shared" si="1362"/>
        <v>1</v>
      </c>
      <c r="HB2138">
        <f t="shared" si="1323"/>
        <v>-0.10499999999999994</v>
      </c>
      <c r="HD2138">
        <f t="shared" si="1324"/>
        <v>-0.78968259510353223</v>
      </c>
    </row>
    <row r="2139" spans="1:212" x14ac:dyDescent="0.2">
      <c r="A2139">
        <v>-14</v>
      </c>
      <c r="B2139">
        <f t="shared" si="1279"/>
        <v>-14</v>
      </c>
      <c r="C2139">
        <f t="shared" si="1280"/>
        <v>-0.17364817766693033</v>
      </c>
      <c r="D2139">
        <f t="shared" ref="D2139:D2202" si="1365">vita*SIN($B$101)/alfa*ABS(E2139)+ABS(COS($B$101))</f>
        <v>0.99939419993623013</v>
      </c>
      <c r="E2139">
        <f t="shared" si="1325"/>
        <v>-12</v>
      </c>
      <c r="G2139">
        <f t="shared" si="1282"/>
        <v>-114.22554396381631</v>
      </c>
      <c r="M2139">
        <f t="shared" si="1283"/>
        <v>-0.34202014332566871</v>
      </c>
      <c r="N2139">
        <f t="shared" si="1284"/>
        <v>0.97321059483182393</v>
      </c>
      <c r="O2139">
        <f t="shared" si="1326"/>
        <v>-14</v>
      </c>
      <c r="P2139">
        <f t="shared" si="1285"/>
        <v>-46.824577612390399</v>
      </c>
      <c r="Q2139">
        <f t="shared" si="1286"/>
        <v>-46.824577612390399</v>
      </c>
      <c r="R2139">
        <f t="shared" si="1287"/>
        <v>-0.49999999999999994</v>
      </c>
      <c r="S2139">
        <f t="shared" si="1288"/>
        <v>0.91502540378443875</v>
      </c>
      <c r="U2139">
        <f t="shared" si="1327"/>
        <v>-14</v>
      </c>
      <c r="X2139">
        <f t="shared" si="1289"/>
        <v>-27.601079957915719</v>
      </c>
      <c r="Z2139">
        <f t="shared" si="1328"/>
        <v>-0.64278760968653925</v>
      </c>
      <c r="AA2139">
        <f t="shared" si="1290"/>
        <v>0.82903762886825882</v>
      </c>
      <c r="AB2139">
        <f t="shared" si="1329"/>
        <v>-14</v>
      </c>
      <c r="AC2139">
        <f t="shared" si="1330"/>
        <v>-14</v>
      </c>
      <c r="AE2139">
        <f t="shared" si="1291"/>
        <v>-18.578629449034842</v>
      </c>
      <c r="AG2139">
        <f t="shared" si="1331"/>
        <v>-0.76604444311897801</v>
      </c>
      <c r="AH2139">
        <f t="shared" si="1292"/>
        <v>0.71785996511219918</v>
      </c>
      <c r="AJ2139">
        <f t="shared" si="1332"/>
        <v>-14</v>
      </c>
      <c r="AL2139">
        <f t="shared" si="1293"/>
        <v>-13.027389947430372</v>
      </c>
      <c r="AN2139">
        <f t="shared" si="1333"/>
        <v>-0.8660254037844386</v>
      </c>
      <c r="AO2139">
        <f t="shared" si="1294"/>
        <v>0.58487048957087506</v>
      </c>
      <c r="AP2139">
        <f t="shared" si="1295"/>
        <v>-14</v>
      </c>
      <c r="AQ2139">
        <f t="shared" si="1334"/>
        <v>-14</v>
      </c>
      <c r="AS2139">
        <f t="shared" si="1296"/>
        <v>-9.0559388694820377</v>
      </c>
      <c r="AU2139">
        <f t="shared" si="1335"/>
        <v>-0.93969262078590832</v>
      </c>
      <c r="AV2139">
        <f t="shared" si="1297"/>
        <v>0.43411002016268785</v>
      </c>
      <c r="AX2139">
        <f t="shared" si="1336"/>
        <v>-14</v>
      </c>
      <c r="AZ2139">
        <f t="shared" si="1298"/>
        <v>-5.9035655827929938</v>
      </c>
      <c r="BB2139">
        <f t="shared" si="1337"/>
        <v>-0.98480775301220802</v>
      </c>
      <c r="BC2139">
        <f t="shared" si="1299"/>
        <v>0.27015933746212678</v>
      </c>
      <c r="BE2139">
        <f t="shared" si="1338"/>
        <v>-14</v>
      </c>
      <c r="BG2139">
        <f t="shared" si="1300"/>
        <v>-3.1901985128483261</v>
      </c>
      <c r="BI2139">
        <f t="shared" si="1339"/>
        <v>-1</v>
      </c>
      <c r="BJ2139">
        <f t="shared" si="1301"/>
        <v>9.8000000000000059E-2</v>
      </c>
      <c r="BL2139">
        <f t="shared" si="1340"/>
        <v>-14</v>
      </c>
      <c r="BN2139">
        <f t="shared" si="1302"/>
        <v>-0.68765504310406922</v>
      </c>
      <c r="EL2139">
        <v>-14</v>
      </c>
      <c r="EM2139">
        <f t="shared" si="1303"/>
        <v>-12.498380503641629</v>
      </c>
      <c r="EN2139">
        <f t="shared" si="1341"/>
        <v>1.8600000000000014</v>
      </c>
      <c r="EO2139" s="9">
        <f t="shared" si="1342"/>
        <v>-13</v>
      </c>
      <c r="EQ2139">
        <f t="shared" si="1343"/>
        <v>0.17364817766693033</v>
      </c>
      <c r="ER2139">
        <f t="shared" si="1304"/>
        <v>0.96900576884451739</v>
      </c>
      <c r="ES2139">
        <f t="shared" si="1305"/>
        <v>60.376526375099587</v>
      </c>
      <c r="ET2139">
        <f t="shared" si="1306"/>
        <v>60.376526375099566</v>
      </c>
      <c r="EU2139" s="9">
        <f t="shared" si="1344"/>
        <v>-14</v>
      </c>
      <c r="EW2139">
        <f t="shared" si="1345"/>
        <v>0.34202014332566871</v>
      </c>
      <c r="EX2139">
        <f t="shared" si="1307"/>
        <v>0.90617464673999293</v>
      </c>
      <c r="EZ2139">
        <f t="shared" si="1308"/>
        <v>33.783942236683998</v>
      </c>
      <c r="FB2139" s="9">
        <f t="shared" si="1363"/>
        <v>-14</v>
      </c>
      <c r="FD2139">
        <f t="shared" si="1346"/>
        <v>0.49999999999999994</v>
      </c>
      <c r="FE2139">
        <f t="shared" si="1309"/>
        <v>0.81702540378443866</v>
      </c>
      <c r="FG2139">
        <f t="shared" si="1310"/>
        <v>21.886192351240098</v>
      </c>
      <c r="FI2139" s="9">
        <f t="shared" si="1347"/>
        <v>-14</v>
      </c>
      <c r="FK2139">
        <f t="shared" si="1348"/>
        <v>0.64278760968653925</v>
      </c>
      <c r="FL2139">
        <f t="shared" si="1311"/>
        <v>0.7030512573696972</v>
      </c>
      <c r="FN2139">
        <f t="shared" si="1312"/>
        <v>15.190880337337376</v>
      </c>
      <c r="FP2139" s="9">
        <f t="shared" si="1349"/>
        <v>-14</v>
      </c>
      <c r="FQ2139" s="9">
        <f t="shared" si="1350"/>
        <v>-14</v>
      </c>
      <c r="FR2139">
        <f t="shared" si="1351"/>
        <v>0.76604444311897801</v>
      </c>
      <c r="FS2139">
        <f t="shared" si="1313"/>
        <v>0.56771525426087954</v>
      </c>
      <c r="FT2139">
        <f t="shared" si="1314"/>
        <v>10.66341534277784</v>
      </c>
      <c r="FU2139">
        <f t="shared" si="1352"/>
        <v>10.66341534277784</v>
      </c>
      <c r="FW2139" s="9">
        <f t="shared" si="1353"/>
        <v>-14</v>
      </c>
      <c r="FY2139">
        <f t="shared" si="1354"/>
        <v>0.8660254037844386</v>
      </c>
      <c r="FZ2139">
        <f t="shared" si="1315"/>
        <v>0.41512951042912516</v>
      </c>
      <c r="GB2139">
        <f t="shared" si="1316"/>
        <v>7.2147210683266225</v>
      </c>
      <c r="GD2139" s="9">
        <f t="shared" si="1355"/>
        <v>-14</v>
      </c>
      <c r="GF2139">
        <f t="shared" si="1356"/>
        <v>0.93969262078590832</v>
      </c>
      <c r="GG2139">
        <f t="shared" si="1317"/>
        <v>0.2499302664886498</v>
      </c>
      <c r="GI2139">
        <f t="shared" si="1318"/>
        <v>4.3435507634068076</v>
      </c>
      <c r="GK2139" s="9">
        <f t="shared" si="1357"/>
        <v>-14</v>
      </c>
      <c r="GM2139">
        <f t="shared" si="1358"/>
        <v>0.98480775301220802</v>
      </c>
      <c r="GN2139">
        <f t="shared" si="1319"/>
        <v>7.7137017871734034E-2</v>
      </c>
      <c r="GP2139">
        <f t="shared" si="1320"/>
        <v>1.7715928358029811</v>
      </c>
      <c r="GR2139" s="9">
        <f t="shared" si="1359"/>
        <v>-14</v>
      </c>
      <c r="GT2139">
        <f t="shared" si="1360"/>
        <v>0.98480775301220802</v>
      </c>
      <c r="GU2139">
        <f t="shared" si="1321"/>
        <v>7.7137017871734034E-2</v>
      </c>
      <c r="GW2139">
        <f t="shared" si="1322"/>
        <v>1.7715928358029811</v>
      </c>
      <c r="GY2139" s="9">
        <f t="shared" si="1361"/>
        <v>-14</v>
      </c>
      <c r="HA2139">
        <f t="shared" si="1362"/>
        <v>1</v>
      </c>
      <c r="HB2139">
        <f t="shared" si="1323"/>
        <v>-9.7999999999999948E-2</v>
      </c>
      <c r="HD2139">
        <f t="shared" si="1324"/>
        <v>-0.68765504310407055</v>
      </c>
    </row>
    <row r="2140" spans="1:212" x14ac:dyDescent="0.2">
      <c r="A2140">
        <v>-13</v>
      </c>
      <c r="B2140">
        <f t="shared" si="1279"/>
        <v>-13</v>
      </c>
      <c r="C2140">
        <f t="shared" si="1280"/>
        <v>-0.17364817766693033</v>
      </c>
      <c r="D2140">
        <f t="shared" si="1365"/>
        <v>0.99939419993623013</v>
      </c>
      <c r="E2140">
        <f t="shared" si="1325"/>
        <v>-12</v>
      </c>
      <c r="G2140">
        <f t="shared" si="1282"/>
        <v>-114.22554396381631</v>
      </c>
      <c r="M2140">
        <f t="shared" si="1283"/>
        <v>-0.34202014332566871</v>
      </c>
      <c r="N2140">
        <f t="shared" si="1284"/>
        <v>0.97081645382854431</v>
      </c>
      <c r="O2140">
        <f t="shared" si="1326"/>
        <v>-13</v>
      </c>
      <c r="P2140">
        <f t="shared" si="1285"/>
        <v>-42.686053535406828</v>
      </c>
      <c r="Q2140">
        <f t="shared" si="1286"/>
        <v>-42.686053535406828</v>
      </c>
      <c r="R2140">
        <f t="shared" si="1287"/>
        <v>-0.49999999999999994</v>
      </c>
      <c r="S2140">
        <f t="shared" si="1288"/>
        <v>0.91152540378443869</v>
      </c>
      <c r="U2140">
        <f t="shared" si="1327"/>
        <v>-13</v>
      </c>
      <c r="X2140">
        <f t="shared" si="1289"/>
        <v>-25.358922894728092</v>
      </c>
      <c r="Z2140">
        <f t="shared" si="1328"/>
        <v>-0.64278760968653925</v>
      </c>
      <c r="AA2140">
        <f t="shared" si="1290"/>
        <v>0.82453811560045309</v>
      </c>
      <c r="AB2140">
        <f t="shared" si="1329"/>
        <v>-13</v>
      </c>
      <c r="AC2140">
        <f t="shared" si="1330"/>
        <v>-13</v>
      </c>
      <c r="AE2140">
        <f t="shared" si="1291"/>
        <v>-17.108783339474538</v>
      </c>
      <c r="AG2140">
        <f t="shared" si="1331"/>
        <v>-0.76604444311897801</v>
      </c>
      <c r="AH2140">
        <f t="shared" si="1292"/>
        <v>0.71249765401036635</v>
      </c>
      <c r="AJ2140">
        <f t="shared" si="1332"/>
        <v>-13</v>
      </c>
      <c r="AL2140">
        <f t="shared" si="1293"/>
        <v>-12.004143302826435</v>
      </c>
      <c r="AN2140">
        <f t="shared" si="1333"/>
        <v>-0.8660254037844386</v>
      </c>
      <c r="AO2140">
        <f t="shared" si="1294"/>
        <v>0.57880831174438407</v>
      </c>
      <c r="AP2140">
        <f t="shared" si="1295"/>
        <v>-13</v>
      </c>
      <c r="AQ2140">
        <f t="shared" si="1334"/>
        <v>-13</v>
      </c>
      <c r="AS2140">
        <f t="shared" si="1296"/>
        <v>-8.340528982439336</v>
      </c>
      <c r="AU2140">
        <f t="shared" si="1335"/>
        <v>-0.93969262078590832</v>
      </c>
      <c r="AV2140">
        <f t="shared" si="1297"/>
        <v>0.4275321718171865</v>
      </c>
      <c r="AX2140">
        <f t="shared" si="1336"/>
        <v>-13</v>
      </c>
      <c r="AZ2140">
        <f t="shared" si="1298"/>
        <v>-5.4261644579989943</v>
      </c>
      <c r="BB2140">
        <f t="shared" si="1337"/>
        <v>-0.98480775301220802</v>
      </c>
      <c r="BC2140">
        <f t="shared" si="1299"/>
        <v>0.26326568319104138</v>
      </c>
      <c r="BE2140">
        <f t="shared" si="1338"/>
        <v>-13</v>
      </c>
      <c r="BG2140">
        <f t="shared" si="1300"/>
        <v>-2.9134596134267694</v>
      </c>
      <c r="BI2140">
        <f t="shared" si="1339"/>
        <v>-1</v>
      </c>
      <c r="BJ2140">
        <f t="shared" si="1301"/>
        <v>9.1000000000000053E-2</v>
      </c>
      <c r="BL2140">
        <f t="shared" si="1340"/>
        <v>-13</v>
      </c>
      <c r="BN2140">
        <f t="shared" si="1302"/>
        <v>-0.59272964953102236</v>
      </c>
      <c r="EL2140">
        <v>-13</v>
      </c>
      <c r="EM2140">
        <f t="shared" si="1303"/>
        <v>-12.498380503649758</v>
      </c>
      <c r="EN2140">
        <f t="shared" si="1341"/>
        <v>1.8700000000000014</v>
      </c>
      <c r="EO2140" s="9">
        <f t="shared" si="1342"/>
        <v>-13</v>
      </c>
      <c r="EQ2140">
        <f t="shared" si="1343"/>
        <v>0.17364817766693033</v>
      </c>
      <c r="ER2140">
        <f t="shared" si="1304"/>
        <v>0.96900576884451739</v>
      </c>
      <c r="ES2140">
        <f t="shared" si="1305"/>
        <v>60.376526375099587</v>
      </c>
      <c r="ET2140">
        <f t="shared" si="1306"/>
        <v>60.376526375099566</v>
      </c>
      <c r="EU2140" s="9">
        <f t="shared" si="1344"/>
        <v>-13</v>
      </c>
      <c r="EW2140">
        <f t="shared" si="1345"/>
        <v>0.34202014332566871</v>
      </c>
      <c r="EX2140">
        <f t="shared" si="1307"/>
        <v>0.90856878774327254</v>
      </c>
      <c r="EZ2140">
        <f t="shared" si="1308"/>
        <v>31.625175429579258</v>
      </c>
      <c r="FB2140" s="9">
        <f t="shared" si="1363"/>
        <v>-13</v>
      </c>
      <c r="FD2140">
        <f t="shared" si="1346"/>
        <v>0.49999999999999994</v>
      </c>
      <c r="FE2140">
        <f t="shared" si="1309"/>
        <v>0.82052540378443872</v>
      </c>
      <c r="FG2140">
        <f t="shared" si="1310"/>
        <v>20.460017405568774</v>
      </c>
      <c r="FI2140" s="9">
        <f t="shared" si="1347"/>
        <v>-13</v>
      </c>
      <c r="FK2140">
        <f t="shared" si="1348"/>
        <v>0.64278760968653925</v>
      </c>
      <c r="FL2140">
        <f t="shared" si="1311"/>
        <v>0.70755077063750293</v>
      </c>
      <c r="FN2140">
        <f t="shared" si="1312"/>
        <v>14.19595838325761</v>
      </c>
      <c r="FP2140" s="9">
        <f t="shared" si="1349"/>
        <v>-13</v>
      </c>
      <c r="FQ2140" s="9">
        <f t="shared" si="1350"/>
        <v>-13</v>
      </c>
      <c r="FR2140">
        <f t="shared" si="1351"/>
        <v>0.76604444311897801</v>
      </c>
      <c r="FS2140">
        <f t="shared" si="1313"/>
        <v>0.57307756536271237</v>
      </c>
      <c r="FT2140">
        <f t="shared" si="1314"/>
        <v>9.9689643308971689</v>
      </c>
      <c r="FU2140">
        <f t="shared" si="1352"/>
        <v>9.9689643308971689</v>
      </c>
      <c r="FW2140" s="9">
        <f t="shared" si="1353"/>
        <v>-13</v>
      </c>
      <c r="FY2140">
        <f t="shared" si="1354"/>
        <v>0.8660254037844386</v>
      </c>
      <c r="FZ2140">
        <f t="shared" si="1315"/>
        <v>0.4211916882556162</v>
      </c>
      <c r="GB2140">
        <f t="shared" si="1316"/>
        <v>6.7543778299224346</v>
      </c>
      <c r="GD2140" s="9">
        <f t="shared" si="1355"/>
        <v>-13</v>
      </c>
      <c r="GF2140">
        <f t="shared" si="1356"/>
        <v>0.93969262078590832</v>
      </c>
      <c r="GG2140">
        <f t="shared" si="1317"/>
        <v>0.25650811483415115</v>
      </c>
      <c r="GI2140">
        <f t="shared" si="1318"/>
        <v>4.0817992476181315</v>
      </c>
      <c r="GK2140" s="9">
        <f t="shared" si="1357"/>
        <v>-13</v>
      </c>
      <c r="GM2140">
        <f t="shared" si="1358"/>
        <v>0.98480775301220802</v>
      </c>
      <c r="GN2140">
        <f t="shared" si="1319"/>
        <v>8.4030672142819479E-2</v>
      </c>
      <c r="GP2140">
        <f t="shared" si="1320"/>
        <v>1.6907455770875035</v>
      </c>
      <c r="GR2140" s="9">
        <f t="shared" si="1359"/>
        <v>-13</v>
      </c>
      <c r="GT2140">
        <f t="shared" si="1360"/>
        <v>0.98480775301220802</v>
      </c>
      <c r="GU2140">
        <f t="shared" si="1321"/>
        <v>8.4030672142819479E-2</v>
      </c>
      <c r="GW2140">
        <f t="shared" si="1322"/>
        <v>1.6907455770875035</v>
      </c>
      <c r="GY2140" s="9">
        <f t="shared" si="1361"/>
        <v>-13</v>
      </c>
      <c r="HA2140">
        <f t="shared" si="1362"/>
        <v>1</v>
      </c>
      <c r="HB2140">
        <f t="shared" si="1323"/>
        <v>-9.0999999999999942E-2</v>
      </c>
      <c r="HD2140">
        <f t="shared" si="1324"/>
        <v>-0.59272964953101692</v>
      </c>
    </row>
    <row r="2141" spans="1:212" x14ac:dyDescent="0.2">
      <c r="A2141">
        <v>-12</v>
      </c>
      <c r="B2141">
        <f t="shared" si="1279"/>
        <v>-12</v>
      </c>
      <c r="C2141">
        <f t="shared" si="1280"/>
        <v>-0.17364817766693033</v>
      </c>
      <c r="D2141">
        <f t="shared" si="1365"/>
        <v>0.99939419993623013</v>
      </c>
      <c r="E2141">
        <f t="shared" si="1325"/>
        <v>-12</v>
      </c>
      <c r="G2141">
        <f t="shared" si="1282"/>
        <v>-114.22554396381631</v>
      </c>
      <c r="M2141">
        <f t="shared" si="1283"/>
        <v>-0.34202014332566871</v>
      </c>
      <c r="N2141">
        <f t="shared" si="1284"/>
        <v>0.96842231282526459</v>
      </c>
      <c r="O2141">
        <f t="shared" si="1326"/>
        <v>-12</v>
      </c>
      <c r="P2141">
        <f t="shared" si="1285"/>
        <v>-38.72145884671901</v>
      </c>
      <c r="Q2141">
        <f t="shared" si="1286"/>
        <v>-38.721458846719003</v>
      </c>
      <c r="R2141">
        <f t="shared" si="1287"/>
        <v>-0.49999999999999994</v>
      </c>
      <c r="S2141">
        <f t="shared" si="1288"/>
        <v>0.90802540378443874</v>
      </c>
      <c r="U2141">
        <f t="shared" si="1327"/>
        <v>-12</v>
      </c>
      <c r="X2141">
        <f t="shared" si="1289"/>
        <v>-23.167112555361303</v>
      </c>
      <c r="Z2141">
        <f t="shared" si="1328"/>
        <v>-0.64278760968653925</v>
      </c>
      <c r="AA2141">
        <f t="shared" si="1290"/>
        <v>0.82003860233264736</v>
      </c>
      <c r="AB2141">
        <f t="shared" si="1329"/>
        <v>-12</v>
      </c>
      <c r="AC2141">
        <f t="shared" si="1330"/>
        <v>-12</v>
      </c>
      <c r="AE2141">
        <f t="shared" si="1291"/>
        <v>-15.663782386400289</v>
      </c>
      <c r="AG2141">
        <f t="shared" si="1331"/>
        <v>-0.76604444311897801</v>
      </c>
      <c r="AH2141">
        <f t="shared" si="1292"/>
        <v>0.70713534290853353</v>
      </c>
      <c r="AJ2141">
        <f t="shared" si="1332"/>
        <v>-12</v>
      </c>
      <c r="AL2141">
        <f t="shared" si="1293"/>
        <v>-10.996419955564349</v>
      </c>
      <c r="AN2141">
        <f t="shared" si="1333"/>
        <v>-0.8660254037844386</v>
      </c>
      <c r="AO2141">
        <f t="shared" si="1294"/>
        <v>0.57274613391789297</v>
      </c>
      <c r="AP2141">
        <f t="shared" si="1295"/>
        <v>-12</v>
      </c>
      <c r="AQ2141">
        <f t="shared" si="1334"/>
        <v>-12</v>
      </c>
      <c r="AS2141">
        <f t="shared" si="1296"/>
        <v>-7.6362989458414221</v>
      </c>
      <c r="AU2141">
        <f t="shared" si="1335"/>
        <v>-0.93969262078590832</v>
      </c>
      <c r="AV2141">
        <f t="shared" si="1297"/>
        <v>0.42095432347168515</v>
      </c>
      <c r="AX2141">
        <f t="shared" si="1336"/>
        <v>-12</v>
      </c>
      <c r="AZ2141">
        <f t="shared" si="1298"/>
        <v>-4.9576674438891031</v>
      </c>
      <c r="BB2141">
        <f t="shared" si="1337"/>
        <v>-0.98480775301220802</v>
      </c>
      <c r="BC2141">
        <f t="shared" si="1299"/>
        <v>0.25637202891995592</v>
      </c>
      <c r="BE2141">
        <f t="shared" si="1338"/>
        <v>-12</v>
      </c>
      <c r="BG2141">
        <f t="shared" si="1300"/>
        <v>-2.644398724653882</v>
      </c>
      <c r="BI2141">
        <f t="shared" si="1339"/>
        <v>-1</v>
      </c>
      <c r="BJ2141">
        <f t="shared" si="1301"/>
        <v>8.4000000000000061E-2</v>
      </c>
      <c r="BL2141">
        <f t="shared" si="1340"/>
        <v>-12</v>
      </c>
      <c r="BN2141">
        <f t="shared" si="1302"/>
        <v>-0.50489220649062105</v>
      </c>
      <c r="EL2141">
        <v>-12</v>
      </c>
      <c r="EM2141">
        <f t="shared" si="1303"/>
        <v>-12.4983805036567</v>
      </c>
      <c r="EN2141">
        <f t="shared" si="1341"/>
        <v>1.8800000000000014</v>
      </c>
      <c r="EO2141" s="9">
        <f t="shared" si="1342"/>
        <v>-12</v>
      </c>
      <c r="EQ2141">
        <f t="shared" si="1343"/>
        <v>0.17364817766693033</v>
      </c>
      <c r="ER2141">
        <f t="shared" si="1304"/>
        <v>0.97022130608818591</v>
      </c>
      <c r="ES2141">
        <f t="shared" si="1305"/>
        <v>56.412920311974375</v>
      </c>
      <c r="ET2141">
        <f t="shared" si="1306"/>
        <v>56.412920311974368</v>
      </c>
      <c r="EU2141" s="9">
        <f t="shared" si="1344"/>
        <v>-12</v>
      </c>
      <c r="EW2141">
        <f t="shared" si="1345"/>
        <v>0.34202014332566871</v>
      </c>
      <c r="EX2141">
        <f t="shared" si="1307"/>
        <v>0.91096292874655227</v>
      </c>
      <c r="EZ2141">
        <f t="shared" si="1308"/>
        <v>29.433558709405361</v>
      </c>
      <c r="FB2141" s="9">
        <f t="shared" si="1363"/>
        <v>-12</v>
      </c>
      <c r="FD2141">
        <f t="shared" si="1346"/>
        <v>0.49999999999999994</v>
      </c>
      <c r="FE2141">
        <f t="shared" si="1309"/>
        <v>0.82402540378443867</v>
      </c>
      <c r="FG2141">
        <f t="shared" si="1310"/>
        <v>19.015100523156434</v>
      </c>
      <c r="FI2141" s="9">
        <f t="shared" si="1347"/>
        <v>-12</v>
      </c>
      <c r="FK2141">
        <f t="shared" si="1348"/>
        <v>0.64278760968653925</v>
      </c>
      <c r="FL2141">
        <f t="shared" si="1311"/>
        <v>0.71205028390530867</v>
      </c>
      <c r="FN2141">
        <f t="shared" si="1312"/>
        <v>13.188285088606335</v>
      </c>
      <c r="FP2141" s="9">
        <f t="shared" si="1349"/>
        <v>-12</v>
      </c>
      <c r="FQ2141" s="9">
        <f t="shared" si="1350"/>
        <v>-12</v>
      </c>
      <c r="FR2141">
        <f t="shared" si="1351"/>
        <v>0.76604444311897801</v>
      </c>
      <c r="FS2141">
        <f t="shared" si="1313"/>
        <v>0.5784398764645452</v>
      </c>
      <c r="FT2141">
        <f t="shared" si="1314"/>
        <v>9.2647697211749502</v>
      </c>
      <c r="FU2141">
        <f t="shared" si="1352"/>
        <v>9.2647697211749502</v>
      </c>
      <c r="FW2141" s="9">
        <f t="shared" si="1353"/>
        <v>-12</v>
      </c>
      <c r="FY2141">
        <f t="shared" si="1354"/>
        <v>0.8660254037844386</v>
      </c>
      <c r="FZ2141">
        <f t="shared" si="1315"/>
        <v>0.42725386608210725</v>
      </c>
      <c r="GB2141">
        <f t="shared" si="1316"/>
        <v>6.2859089506021064</v>
      </c>
      <c r="GD2141" s="9">
        <f t="shared" si="1355"/>
        <v>-12</v>
      </c>
      <c r="GF2141">
        <f t="shared" si="1356"/>
        <v>0.93969262078590832</v>
      </c>
      <c r="GG2141">
        <f t="shared" si="1317"/>
        <v>0.26308596317965249</v>
      </c>
      <c r="GI2141">
        <f t="shared" si="1318"/>
        <v>3.8127627518868263</v>
      </c>
      <c r="GK2141" s="9">
        <f t="shared" si="1357"/>
        <v>-12</v>
      </c>
      <c r="GM2141">
        <f t="shared" si="1358"/>
        <v>0.98480775301220802</v>
      </c>
      <c r="GN2141">
        <f t="shared" si="1319"/>
        <v>9.0924326413904938E-2</v>
      </c>
      <c r="GP2141">
        <f t="shared" si="1320"/>
        <v>1.6029309122188806</v>
      </c>
      <c r="GR2141" s="9">
        <f t="shared" si="1359"/>
        <v>-12</v>
      </c>
      <c r="GT2141">
        <f t="shared" si="1360"/>
        <v>0.98480775301220802</v>
      </c>
      <c r="GU2141">
        <f t="shared" si="1321"/>
        <v>9.0924326413904938E-2</v>
      </c>
      <c r="GW2141">
        <f t="shared" si="1322"/>
        <v>1.6029309122188806</v>
      </c>
      <c r="GY2141" s="9">
        <f t="shared" si="1361"/>
        <v>-12</v>
      </c>
      <c r="HA2141">
        <f t="shared" si="1362"/>
        <v>1</v>
      </c>
      <c r="HB2141">
        <f t="shared" si="1323"/>
        <v>-8.399999999999995E-2</v>
      </c>
      <c r="HD2141">
        <f t="shared" si="1324"/>
        <v>-0.50489220649059718</v>
      </c>
    </row>
    <row r="2142" spans="1:212" x14ac:dyDescent="0.2">
      <c r="A2142">
        <v>-11</v>
      </c>
      <c r="B2142">
        <f t="shared" si="1279"/>
        <v>-11</v>
      </c>
      <c r="C2142">
        <f t="shared" si="1280"/>
        <v>-0.17364817766693033</v>
      </c>
      <c r="D2142">
        <f t="shared" si="1365"/>
        <v>0.99817866269256161</v>
      </c>
      <c r="E2142">
        <f t="shared" si="1325"/>
        <v>-11</v>
      </c>
      <c r="G2142">
        <f t="shared" si="1282"/>
        <v>-93.227165128305799</v>
      </c>
      <c r="I2142">
        <f>1/vita/G2137*H2142+alfa/vita</f>
        <v>-142.85714285714286</v>
      </c>
      <c r="M2142">
        <f t="shared" si="1283"/>
        <v>-0.34202014332566871</v>
      </c>
      <c r="N2142">
        <f t="shared" si="1284"/>
        <v>0.96602817182198497</v>
      </c>
      <c r="O2142">
        <f t="shared" si="1326"/>
        <v>-11</v>
      </c>
      <c r="P2142">
        <f t="shared" si="1285"/>
        <v>-34.91162774542353</v>
      </c>
      <c r="Q2142">
        <f t="shared" si="1286"/>
        <v>-34.91162774542353</v>
      </c>
      <c r="R2142">
        <f t="shared" si="1287"/>
        <v>-0.49999999999999994</v>
      </c>
      <c r="S2142">
        <f t="shared" si="1288"/>
        <v>0.90452540378443869</v>
      </c>
      <c r="U2142">
        <f t="shared" si="1327"/>
        <v>-11</v>
      </c>
      <c r="X2142">
        <f t="shared" si="1289"/>
        <v>-21.022931680861223</v>
      </c>
      <c r="Z2142">
        <f t="shared" si="1328"/>
        <v>-0.64278760968653925</v>
      </c>
      <c r="AA2142">
        <f t="shared" si="1290"/>
        <v>0.81553908906484152</v>
      </c>
      <c r="AB2142">
        <f t="shared" si="1329"/>
        <v>-11</v>
      </c>
      <c r="AC2142">
        <f t="shared" si="1330"/>
        <v>-11</v>
      </c>
      <c r="AE2142">
        <f t="shared" si="1291"/>
        <v>-14.242789170255531</v>
      </c>
      <c r="AG2142">
        <f t="shared" si="1331"/>
        <v>-0.76604444311897801</v>
      </c>
      <c r="AH2142">
        <f t="shared" si="1292"/>
        <v>0.7017730318067007</v>
      </c>
      <c r="AJ2142">
        <f t="shared" si="1332"/>
        <v>-11</v>
      </c>
      <c r="AL2142">
        <f t="shared" si="1293"/>
        <v>-10.003866661590164</v>
      </c>
      <c r="AN2142">
        <f t="shared" si="1333"/>
        <v>-0.8660254037844386</v>
      </c>
      <c r="AO2142">
        <f t="shared" si="1294"/>
        <v>0.56668395609140187</v>
      </c>
      <c r="AP2142">
        <f t="shared" si="1295"/>
        <v>-11</v>
      </c>
      <c r="AQ2142">
        <f t="shared" si="1334"/>
        <v>-11</v>
      </c>
      <c r="AS2142">
        <f t="shared" si="1296"/>
        <v>-6.9430749765404016</v>
      </c>
      <c r="AU2142">
        <f t="shared" si="1335"/>
        <v>-0.93969262078590832</v>
      </c>
      <c r="AV2142">
        <f t="shared" si="1297"/>
        <v>0.41437647512618375</v>
      </c>
      <c r="AX2142">
        <f t="shared" si="1336"/>
        <v>-11</v>
      </c>
      <c r="AZ2142">
        <f t="shared" si="1298"/>
        <v>-4.4979840899863985</v>
      </c>
      <c r="BB2142">
        <f t="shared" si="1337"/>
        <v>-0.98480775301220802</v>
      </c>
      <c r="BC2142">
        <f t="shared" si="1299"/>
        <v>0.24947837464887043</v>
      </c>
      <c r="BE2142">
        <f t="shared" si="1338"/>
        <v>-11</v>
      </c>
      <c r="BG2142">
        <f t="shared" si="1300"/>
        <v>-2.3829717276854079</v>
      </c>
      <c r="BI2142">
        <f t="shared" si="1339"/>
        <v>-1</v>
      </c>
      <c r="BJ2142">
        <f t="shared" si="1301"/>
        <v>7.7000000000000055E-2</v>
      </c>
      <c r="BL2142">
        <f t="shared" si="1340"/>
        <v>-11</v>
      </c>
      <c r="BN2142">
        <f t="shared" si="1302"/>
        <v>-0.42412960071369632</v>
      </c>
      <c r="EL2142">
        <v>-11</v>
      </c>
      <c r="EM2142">
        <f t="shared" si="1303"/>
        <v>-12.498380503662819</v>
      </c>
      <c r="EN2142">
        <f t="shared" si="1341"/>
        <v>1.8900000000000015</v>
      </c>
      <c r="EO2142" s="9">
        <f t="shared" si="1342"/>
        <v>-11</v>
      </c>
      <c r="EQ2142">
        <f t="shared" si="1343"/>
        <v>0.17364817766693033</v>
      </c>
      <c r="ER2142">
        <f t="shared" si="1304"/>
        <v>0.97143684333185443</v>
      </c>
      <c r="ES2142">
        <f t="shared" si="1305"/>
        <v>52.36373676706009</v>
      </c>
      <c r="ET2142">
        <f t="shared" si="1306"/>
        <v>52.363736767060082</v>
      </c>
      <c r="EU2142" s="9">
        <f t="shared" si="1344"/>
        <v>-11</v>
      </c>
      <c r="EW2142">
        <f t="shared" si="1345"/>
        <v>0.34202014332566871</v>
      </c>
      <c r="EX2142">
        <f t="shared" si="1307"/>
        <v>0.91335706974983188</v>
      </c>
      <c r="EZ2142">
        <f t="shared" si="1308"/>
        <v>27.207822076490043</v>
      </c>
      <c r="FB2142" s="9">
        <f t="shared" si="1363"/>
        <v>-11</v>
      </c>
      <c r="FD2142">
        <f t="shared" si="1346"/>
        <v>0.49999999999999994</v>
      </c>
      <c r="FE2142">
        <f t="shared" si="1309"/>
        <v>0.82752540378443873</v>
      </c>
      <c r="FG2142">
        <f t="shared" si="1310"/>
        <v>17.550935236404062</v>
      </c>
      <c r="FI2142" s="9">
        <f t="shared" si="1347"/>
        <v>-11</v>
      </c>
      <c r="FK2142">
        <f t="shared" si="1348"/>
        <v>0.64278760968653925</v>
      </c>
      <c r="FL2142">
        <f t="shared" si="1311"/>
        <v>0.71654979717311451</v>
      </c>
      <c r="FN2142">
        <f t="shared" si="1312"/>
        <v>12.167611799384497</v>
      </c>
      <c r="FP2142" s="9">
        <f t="shared" si="1349"/>
        <v>-11</v>
      </c>
      <c r="FQ2142" s="9">
        <f t="shared" si="1350"/>
        <v>-11</v>
      </c>
      <c r="FR2142">
        <f t="shared" si="1351"/>
        <v>0.76604444311897801</v>
      </c>
      <c r="FS2142">
        <f t="shared" si="1313"/>
        <v>0.58380218756637803</v>
      </c>
      <c r="FT2142">
        <f t="shared" si="1314"/>
        <v>8.5506955618783227</v>
      </c>
      <c r="FU2142">
        <f t="shared" si="1352"/>
        <v>8.5506955618783227</v>
      </c>
      <c r="FW2142" s="9">
        <f t="shared" si="1353"/>
        <v>-11</v>
      </c>
      <c r="FY2142">
        <f t="shared" si="1354"/>
        <v>0.8660254037844386</v>
      </c>
      <c r="FZ2142">
        <f t="shared" si="1315"/>
        <v>0.43331604390859835</v>
      </c>
      <c r="GB2142">
        <f t="shared" si="1316"/>
        <v>5.8092376152397778</v>
      </c>
      <c r="GD2142" s="9">
        <f t="shared" si="1355"/>
        <v>-11</v>
      </c>
      <c r="GF2142">
        <f t="shared" si="1356"/>
        <v>0.93969262078590832</v>
      </c>
      <c r="GG2142">
        <f t="shared" si="1317"/>
        <v>0.2696638115251539</v>
      </c>
      <c r="GI2142">
        <f t="shared" si="1318"/>
        <v>3.536401112039909</v>
      </c>
      <c r="GK2142" s="9">
        <f t="shared" si="1357"/>
        <v>-11</v>
      </c>
      <c r="GM2142">
        <f t="shared" si="1358"/>
        <v>0.98480775301220802</v>
      </c>
      <c r="GN2142">
        <f t="shared" si="1319"/>
        <v>9.7817980684990397E-2</v>
      </c>
      <c r="GP2142">
        <f t="shared" si="1320"/>
        <v>1.5081361267740476</v>
      </c>
      <c r="GR2142" s="9">
        <f t="shared" si="1359"/>
        <v>-11</v>
      </c>
      <c r="GT2142">
        <f t="shared" si="1360"/>
        <v>0.98480775301220802</v>
      </c>
      <c r="GU2142">
        <f t="shared" si="1321"/>
        <v>9.7817980684990397E-2</v>
      </c>
      <c r="GW2142">
        <f t="shared" si="1322"/>
        <v>1.5081361267740476</v>
      </c>
      <c r="GY2142" s="9">
        <f t="shared" si="1361"/>
        <v>-11</v>
      </c>
      <c r="HA2142">
        <f t="shared" si="1362"/>
        <v>1</v>
      </c>
      <c r="HB2142">
        <f t="shared" si="1323"/>
        <v>-7.6999999999999943E-2</v>
      </c>
      <c r="HD2142">
        <f t="shared" si="1324"/>
        <v>-0.42412960071369199</v>
      </c>
    </row>
    <row r="2143" spans="1:212" x14ac:dyDescent="0.2">
      <c r="A2143">
        <v>-10</v>
      </c>
      <c r="B2143">
        <f t="shared" si="1279"/>
        <v>-10</v>
      </c>
      <c r="C2143">
        <f t="shared" si="1280"/>
        <v>-0.17364817766693033</v>
      </c>
      <c r="D2143">
        <f t="shared" si="1365"/>
        <v>0.99696312544889309</v>
      </c>
      <c r="E2143">
        <f t="shared" si="1325"/>
        <v>-10</v>
      </c>
      <c r="G2143">
        <f t="shared" si="1282"/>
        <v>-78.790763815235465</v>
      </c>
      <c r="M2143">
        <f t="shared" si="1283"/>
        <v>-0.34202014332566871</v>
      </c>
      <c r="N2143">
        <f t="shared" si="1284"/>
        <v>0.96363403081870525</v>
      </c>
      <c r="O2143">
        <f t="shared" si="1326"/>
        <v>-10</v>
      </c>
      <c r="P2143">
        <f t="shared" si="1285"/>
        <v>-31.240711355548736</v>
      </c>
      <c r="Q2143">
        <f t="shared" si="1286"/>
        <v>-31.240711355548729</v>
      </c>
      <c r="R2143">
        <f t="shared" si="1287"/>
        <v>-0.49999999999999994</v>
      </c>
      <c r="S2143">
        <f t="shared" si="1288"/>
        <v>0.90102540378443874</v>
      </c>
      <c r="U2143">
        <f t="shared" si="1327"/>
        <v>-10</v>
      </c>
      <c r="X2143">
        <f t="shared" si="1289"/>
        <v>-18.923908120643819</v>
      </c>
      <c r="Z2143">
        <f t="shared" si="1328"/>
        <v>-0.64278760968653925</v>
      </c>
      <c r="AA2143">
        <f t="shared" si="1290"/>
        <v>0.81103957579703578</v>
      </c>
      <c r="AB2143">
        <f t="shared" si="1329"/>
        <v>-10</v>
      </c>
      <c r="AC2143">
        <f t="shared" si="1330"/>
        <v>-10</v>
      </c>
      <c r="AE2143">
        <f t="shared" si="1291"/>
        <v>-12.845016496748199</v>
      </c>
      <c r="AG2143">
        <f t="shared" si="1331"/>
        <v>-0.76604444311897801</v>
      </c>
      <c r="AH2143">
        <f t="shared" si="1292"/>
        <v>0.69641072070486787</v>
      </c>
      <c r="AJ2143">
        <f t="shared" si="1332"/>
        <v>-10</v>
      </c>
      <c r="AL2143">
        <f t="shared" si="1293"/>
        <v>-9.0261458958381713</v>
      </c>
      <c r="AN2143">
        <f t="shared" si="1333"/>
        <v>-0.8660254037844386</v>
      </c>
      <c r="AO2143">
        <f t="shared" si="1294"/>
        <v>0.56062177826491078</v>
      </c>
      <c r="AP2143">
        <f t="shared" si="1295"/>
        <v>-10</v>
      </c>
      <c r="AQ2143">
        <f t="shared" si="1334"/>
        <v>-10</v>
      </c>
      <c r="AS2143">
        <f t="shared" si="1296"/>
        <v>-6.2606895077916542</v>
      </c>
      <c r="AU2143">
        <f t="shared" si="1335"/>
        <v>-0.93969262078590832</v>
      </c>
      <c r="AV2143">
        <f t="shared" si="1297"/>
        <v>0.40779862678068241</v>
      </c>
      <c r="AX2143">
        <f t="shared" si="1336"/>
        <v>-10</v>
      </c>
      <c r="AZ2143">
        <f t="shared" si="1298"/>
        <v>-4.0470268343549654</v>
      </c>
      <c r="BB2143">
        <f t="shared" si="1337"/>
        <v>-0.98480775301220802</v>
      </c>
      <c r="BC2143">
        <f t="shared" si="1299"/>
        <v>0.24258472037778497</v>
      </c>
      <c r="BE2143">
        <f t="shared" si="1338"/>
        <v>-10</v>
      </c>
      <c r="BG2143">
        <f t="shared" si="1300"/>
        <v>-2.1291360786292559</v>
      </c>
      <c r="BI2143">
        <f t="shared" si="1339"/>
        <v>-1</v>
      </c>
      <c r="BJ2143">
        <f t="shared" si="1301"/>
        <v>7.0000000000000062E-2</v>
      </c>
      <c r="BL2143">
        <f t="shared" si="1340"/>
        <v>-10</v>
      </c>
      <c r="BN2143">
        <f t="shared" si="1302"/>
        <v>-0.35042980366554022</v>
      </c>
      <c r="EL2143">
        <v>-10</v>
      </c>
      <c r="EM2143">
        <f t="shared" si="1303"/>
        <v>-12.498380503668116</v>
      </c>
      <c r="EN2143">
        <f t="shared" si="1341"/>
        <v>1.9000000000000015</v>
      </c>
      <c r="EO2143" s="9">
        <f t="shared" si="1342"/>
        <v>-10</v>
      </c>
      <c r="EQ2143">
        <f t="shared" si="1343"/>
        <v>0.17364817766693033</v>
      </c>
      <c r="ER2143">
        <f t="shared" si="1304"/>
        <v>0.97265238057552295</v>
      </c>
      <c r="ES2143">
        <f t="shared" si="1305"/>
        <v>48.223535410103665</v>
      </c>
      <c r="ET2143">
        <f t="shared" si="1306"/>
        <v>48.223535410103679</v>
      </c>
      <c r="EU2143" s="9">
        <f t="shared" si="1344"/>
        <v>-10</v>
      </c>
      <c r="EW2143">
        <f t="shared" si="1345"/>
        <v>0.34202014332566871</v>
      </c>
      <c r="EX2143">
        <f t="shared" si="1307"/>
        <v>0.91575121075311161</v>
      </c>
      <c r="EZ2143">
        <f t="shared" si="1308"/>
        <v>24.946607844270794</v>
      </c>
      <c r="FB2143" s="9">
        <f t="shared" si="1363"/>
        <v>-10</v>
      </c>
      <c r="FD2143">
        <f t="shared" si="1346"/>
        <v>0.49999999999999994</v>
      </c>
      <c r="FE2143">
        <f t="shared" si="1309"/>
        <v>0.83102540378443868</v>
      </c>
      <c r="FG2143">
        <f t="shared" si="1310"/>
        <v>16.066989540552022</v>
      </c>
      <c r="FI2143" s="9">
        <f t="shared" si="1347"/>
        <v>-10</v>
      </c>
      <c r="FK2143">
        <f t="shared" si="1348"/>
        <v>0.64278760968653925</v>
      </c>
      <c r="FL2143">
        <f t="shared" si="1311"/>
        <v>0.72104931044092024</v>
      </c>
      <c r="FN2143">
        <f t="shared" si="1312"/>
        <v>11.133680018316259</v>
      </c>
      <c r="FP2143" s="9">
        <f t="shared" si="1349"/>
        <v>-10</v>
      </c>
      <c r="FQ2143" s="9">
        <f t="shared" si="1350"/>
        <v>-10</v>
      </c>
      <c r="FR2143">
        <f t="shared" si="1351"/>
        <v>0.76604444311897801</v>
      </c>
      <c r="FS2143">
        <f t="shared" si="1313"/>
        <v>0.58916449866821086</v>
      </c>
      <c r="FT2143">
        <f t="shared" si="1314"/>
        <v>7.8266013986841836</v>
      </c>
      <c r="FU2143">
        <f t="shared" si="1352"/>
        <v>7.8266013986841836</v>
      </c>
      <c r="FW2143" s="9">
        <f t="shared" si="1353"/>
        <v>-10</v>
      </c>
      <c r="FY2143">
        <f t="shared" si="1354"/>
        <v>0.8660254037844386</v>
      </c>
      <c r="FZ2143">
        <f t="shared" si="1315"/>
        <v>0.43937822173508939</v>
      </c>
      <c r="GB2143">
        <f t="shared" si="1316"/>
        <v>5.3242846666557204</v>
      </c>
      <c r="GD2143" s="9">
        <f t="shared" si="1355"/>
        <v>-10</v>
      </c>
      <c r="GF2143">
        <f t="shared" si="1356"/>
        <v>0.93969262078590832</v>
      </c>
      <c r="GG2143">
        <f t="shared" si="1317"/>
        <v>0.27624165987065524</v>
      </c>
      <c r="GI2143">
        <f t="shared" si="1318"/>
        <v>3.2526727623165272</v>
      </c>
      <c r="GK2143" s="9">
        <f t="shared" si="1357"/>
        <v>-10</v>
      </c>
      <c r="GM2143">
        <f t="shared" si="1358"/>
        <v>0.98480775301220802</v>
      </c>
      <c r="GN2143">
        <f t="shared" si="1319"/>
        <v>0.10471163495607586</v>
      </c>
      <c r="GP2143">
        <f t="shared" si="1320"/>
        <v>1.4063474609514026</v>
      </c>
      <c r="GR2143" s="9">
        <f t="shared" si="1359"/>
        <v>-10</v>
      </c>
      <c r="GT2143">
        <f t="shared" si="1360"/>
        <v>0.98480775301220802</v>
      </c>
      <c r="GU2143">
        <f t="shared" si="1321"/>
        <v>0.10471163495607586</v>
      </c>
      <c r="GW2143">
        <f t="shared" si="1322"/>
        <v>1.4063474609514026</v>
      </c>
      <c r="GY2143" s="9">
        <f t="shared" si="1361"/>
        <v>-10</v>
      </c>
      <c r="HA2143">
        <f t="shared" si="1362"/>
        <v>1</v>
      </c>
      <c r="HB2143">
        <f t="shared" si="1323"/>
        <v>-6.9999999999999951E-2</v>
      </c>
      <c r="HD2143">
        <f t="shared" si="1324"/>
        <v>-0.35042980366553622</v>
      </c>
    </row>
    <row r="2144" spans="1:212" x14ac:dyDescent="0.2">
      <c r="A2144">
        <v>-9</v>
      </c>
      <c r="B2144">
        <f t="shared" si="1279"/>
        <v>-9</v>
      </c>
      <c r="C2144">
        <f t="shared" si="1280"/>
        <v>-0.17364817766693033</v>
      </c>
      <c r="D2144">
        <f t="shared" si="1365"/>
        <v>0.99574758820522458</v>
      </c>
      <c r="E2144">
        <f t="shared" si="1325"/>
        <v>-9</v>
      </c>
      <c r="G2144">
        <f t="shared" si="1282"/>
        <v>-67.068837969661189</v>
      </c>
      <c r="M2144">
        <f t="shared" si="1283"/>
        <v>-0.34202014332566871</v>
      </c>
      <c r="N2144">
        <f t="shared" si="1284"/>
        <v>0.96123988981542552</v>
      </c>
      <c r="O2144">
        <f t="shared" si="1326"/>
        <v>-9</v>
      </c>
      <c r="P2144">
        <f t="shared" si="1285"/>
        <v>-27.695424697132452</v>
      </c>
      <c r="Q2144">
        <f t="shared" si="1286"/>
        <v>-27.695424697132449</v>
      </c>
      <c r="R2144">
        <f t="shared" si="1287"/>
        <v>-0.49999999999999994</v>
      </c>
      <c r="S2144">
        <f t="shared" si="1288"/>
        <v>0.89752540378443868</v>
      </c>
      <c r="U2144">
        <f t="shared" si="1327"/>
        <v>-9</v>
      </c>
      <c r="X2144">
        <f t="shared" si="1289"/>
        <v>-16.867784847993608</v>
      </c>
      <c r="Z2144">
        <f t="shared" si="1328"/>
        <v>-0.64278760968653925</v>
      </c>
      <c r="AA2144">
        <f t="shared" si="1290"/>
        <v>0.80654006252922994</v>
      </c>
      <c r="AB2144">
        <f t="shared" si="1329"/>
        <v>-9</v>
      </c>
      <c r="AC2144">
        <f t="shared" si="1330"/>
        <v>-9</v>
      </c>
      <c r="AE2144">
        <f t="shared" si="1291"/>
        <v>-11.469723264524605</v>
      </c>
      <c r="AG2144">
        <f t="shared" si="1331"/>
        <v>-0.76604444311897801</v>
      </c>
      <c r="AH2144">
        <f t="shared" si="1292"/>
        <v>0.69104840960303493</v>
      </c>
      <c r="AJ2144">
        <f t="shared" si="1332"/>
        <v>-9</v>
      </c>
      <c r="AL2144">
        <f t="shared" si="1293"/>
        <v>-8.0629348976697468</v>
      </c>
      <c r="AN2144">
        <f t="shared" si="1333"/>
        <v>-0.8660254037844386</v>
      </c>
      <c r="AO2144">
        <f t="shared" si="1294"/>
        <v>0.55455960043841979</v>
      </c>
      <c r="AP2144">
        <f t="shared" si="1295"/>
        <v>-9</v>
      </c>
      <c r="AQ2144">
        <f t="shared" si="1334"/>
        <v>-9</v>
      </c>
      <c r="AS2144">
        <f t="shared" si="1296"/>
        <v>-5.58898089891622</v>
      </c>
      <c r="AU2144">
        <f t="shared" si="1335"/>
        <v>-0.93969262078590832</v>
      </c>
      <c r="AV2144">
        <f t="shared" si="1297"/>
        <v>0.40122077843518106</v>
      </c>
      <c r="AX2144">
        <f t="shared" si="1336"/>
        <v>-9</v>
      </c>
      <c r="AZ2144">
        <f t="shared" si="1298"/>
        <v>-3.6047109007692422</v>
      </c>
      <c r="BB2144">
        <f t="shared" si="1337"/>
        <v>-0.98480775301220802</v>
      </c>
      <c r="BC2144">
        <f t="shared" si="1299"/>
        <v>0.23569106610669951</v>
      </c>
      <c r="BE2144">
        <f t="shared" si="1338"/>
        <v>-9</v>
      </c>
      <c r="BG2144">
        <f t="shared" si="1300"/>
        <v>-1.882850770966221</v>
      </c>
      <c r="BI2144">
        <f t="shared" si="1339"/>
        <v>-1</v>
      </c>
      <c r="BJ2144">
        <f t="shared" si="1301"/>
        <v>6.3000000000000056E-2</v>
      </c>
      <c r="BL2144">
        <f t="shared" si="1340"/>
        <v>-9</v>
      </c>
      <c r="BN2144">
        <f t="shared" si="1302"/>
        <v>-0.28378186250921367</v>
      </c>
      <c r="EL2144">
        <v>-9</v>
      </c>
      <c r="EM2144">
        <f t="shared" si="1303"/>
        <v>-12.498380503672774</v>
      </c>
      <c r="EN2144">
        <f t="shared" si="1341"/>
        <v>1.9100000000000015</v>
      </c>
      <c r="EO2144" s="9">
        <f t="shared" si="1342"/>
        <v>-9</v>
      </c>
      <c r="EQ2144">
        <f t="shared" si="1343"/>
        <v>0.17364817766693033</v>
      </c>
      <c r="ER2144">
        <f t="shared" si="1304"/>
        <v>0.97386791781919146</v>
      </c>
      <c r="ES2144">
        <f t="shared" si="1305"/>
        <v>43.986265838199216</v>
      </c>
      <c r="ET2144">
        <f t="shared" si="1306"/>
        <v>43.986265838198797</v>
      </c>
      <c r="EU2144" s="9">
        <f t="shared" si="1344"/>
        <v>-9</v>
      </c>
      <c r="EW2144">
        <f t="shared" si="1345"/>
        <v>0.34202014332566871</v>
      </c>
      <c r="EX2144">
        <f t="shared" si="1307"/>
        <v>0.91814535175639134</v>
      </c>
      <c r="EZ2144">
        <f t="shared" si="1308"/>
        <v>22.648461884952049</v>
      </c>
      <c r="FB2144" s="9">
        <f t="shared" si="1363"/>
        <v>-9</v>
      </c>
      <c r="FD2144">
        <f t="shared" si="1346"/>
        <v>0.49999999999999994</v>
      </c>
      <c r="FE2144">
        <f t="shared" si="1309"/>
        <v>0.83452540378443874</v>
      </c>
      <c r="FG2144">
        <f t="shared" si="1310"/>
        <v>14.562704046145232</v>
      </c>
      <c r="FI2144" s="9">
        <f t="shared" si="1347"/>
        <v>-9</v>
      </c>
      <c r="FK2144">
        <f t="shared" si="1348"/>
        <v>0.64278760968653925</v>
      </c>
      <c r="FL2144">
        <f t="shared" si="1311"/>
        <v>0.72554882370872609</v>
      </c>
      <c r="FN2144">
        <f t="shared" si="1312"/>
        <v>10.08622085441386</v>
      </c>
      <c r="FP2144" s="9">
        <f t="shared" si="1349"/>
        <v>-9</v>
      </c>
      <c r="FQ2144" s="9">
        <f t="shared" si="1350"/>
        <v>-9</v>
      </c>
      <c r="FR2144">
        <f t="shared" si="1351"/>
        <v>0.76604444311897801</v>
      </c>
      <c r="FS2144">
        <f t="shared" si="1313"/>
        <v>0.5945268097700438</v>
      </c>
      <c r="FT2144">
        <f t="shared" si="1314"/>
        <v>7.0923420742517944</v>
      </c>
      <c r="FU2144">
        <f t="shared" si="1352"/>
        <v>7.0923420742517944</v>
      </c>
      <c r="FW2144" s="9">
        <f t="shared" si="1353"/>
        <v>-9</v>
      </c>
      <c r="FY2144">
        <f t="shared" si="1354"/>
        <v>0.8660254037844386</v>
      </c>
      <c r="FZ2144">
        <f t="shared" si="1315"/>
        <v>0.44544039956158049</v>
      </c>
      <c r="GB2144">
        <f t="shared" si="1316"/>
        <v>4.8309685236392523</v>
      </c>
      <c r="GD2144" s="9">
        <f t="shared" si="1355"/>
        <v>-9</v>
      </c>
      <c r="GF2144">
        <f t="shared" si="1356"/>
        <v>0.93969262078590832</v>
      </c>
      <c r="GG2144">
        <f t="shared" si="1317"/>
        <v>0.28281950821615659</v>
      </c>
      <c r="GI2144">
        <f t="shared" si="1318"/>
        <v>2.9615347011445334</v>
      </c>
      <c r="GK2144" s="9">
        <f t="shared" si="1357"/>
        <v>-9</v>
      </c>
      <c r="GM2144">
        <f t="shared" si="1358"/>
        <v>0.98480775301220802</v>
      </c>
      <c r="GN2144">
        <f t="shared" si="1319"/>
        <v>0.11160528922716131</v>
      </c>
      <c r="GP2144">
        <f t="shared" si="1320"/>
        <v>1.2975500994640308</v>
      </c>
      <c r="GR2144" s="9">
        <f t="shared" si="1359"/>
        <v>-9</v>
      </c>
      <c r="GT2144">
        <f t="shared" si="1360"/>
        <v>0.98480775301220802</v>
      </c>
      <c r="GU2144">
        <f t="shared" si="1321"/>
        <v>0.11160528922716131</v>
      </c>
      <c r="GW2144">
        <f t="shared" si="1322"/>
        <v>1.2975500994640308</v>
      </c>
      <c r="GY2144" s="9">
        <f t="shared" si="1361"/>
        <v>-9</v>
      </c>
      <c r="HA2144">
        <f t="shared" si="1362"/>
        <v>1</v>
      </c>
      <c r="HB2144">
        <f t="shared" si="1323"/>
        <v>-6.2999999999999945E-2</v>
      </c>
      <c r="HD2144">
        <f t="shared" si="1324"/>
        <v>-0.28378186250920728</v>
      </c>
    </row>
    <row r="2145" spans="1:212" x14ac:dyDescent="0.2">
      <c r="A2145">
        <v>-8</v>
      </c>
      <c r="B2145">
        <f t="shared" ref="B2145:B2208" si="1366">A2145* dex</f>
        <v>-8</v>
      </c>
      <c r="C2145">
        <f t="shared" ref="C2145:C2154" si="1367">(SIN($B$101))</f>
        <v>-0.17364817766693033</v>
      </c>
      <c r="D2145">
        <f t="shared" si="1365"/>
        <v>0.99453205096155617</v>
      </c>
      <c r="E2145">
        <f t="shared" si="1325"/>
        <v>-8</v>
      </c>
      <c r="G2145">
        <f t="shared" ref="G2145:G2208" si="1368">alfa/C2145/(vita)*(C2145+SQRT(1-(vita*(C2145)*ABS(E2145/alfa)+COS(ASIN(C2145)))^2))</f>
        <v>-56.943038125182703</v>
      </c>
      <c r="M2145">
        <f t="shared" ref="M2145:M2153" si="1369">(SIN($C$101))</f>
        <v>-0.34202014332566871</v>
      </c>
      <c r="N2145">
        <f t="shared" ref="N2145:N2208" si="1370">vita*M2145/alfa*ABS(O2145)+ABS(COS(ASIN(M2145)))</f>
        <v>0.9588457488121459</v>
      </c>
      <c r="O2145">
        <f t="shared" si="1326"/>
        <v>-8</v>
      </c>
      <c r="P2145">
        <f t="shared" ref="P2145:P2208" si="1371">alfa/M2145/(vita)*(M2145+SQRT(1-(vita*(M2145)*ABS(O2145/alfa)+COS(ASIN(M2145)))^2))</f>
        <v>-24.264500260811214</v>
      </c>
      <c r="Q2145">
        <f t="shared" ref="Q2145:Q2208" si="1372">IF(N2145&lt;1,1/vita*(alfa+alfa/M2145*SQRT(1-N2145^2)),"")</f>
        <v>-24.264500260811211</v>
      </c>
      <c r="R2145">
        <f t="shared" ref="R2145:R2153" si="1373">(SIN($D$101))</f>
        <v>-0.49999999999999994</v>
      </c>
      <c r="S2145">
        <f t="shared" ref="S2145:S2208" si="1374">vita*SIN($D$101)/alfa*(ABS($B2145))+ABS(COS($D$101))</f>
        <v>0.89402540378443873</v>
      </c>
      <c r="U2145">
        <f t="shared" si="1327"/>
        <v>-8</v>
      </c>
      <c r="X2145">
        <f t="shared" ref="X2145:X2208" si="1375">alfa/R2145/(vita)*(R2145+SQRT(1-(vita*(R2145)*ABS(U2145/alfa)+COS(ASIN(R2145)))^2))</f>
        <v>-14.852494539736171</v>
      </c>
      <c r="Z2145">
        <f t="shared" si="1328"/>
        <v>-0.64278760968653925</v>
      </c>
      <c r="AA2145">
        <f t="shared" ref="AA2145:AA2208" si="1376">vita*SIN($E$101)/alfa*(ABS($B2145))+ABS(COS($E$101))</f>
        <v>0.80204054926142421</v>
      </c>
      <c r="AB2145">
        <f t="shared" si="1329"/>
        <v>-8</v>
      </c>
      <c r="AC2145">
        <f t="shared" si="1330"/>
        <v>-8</v>
      </c>
      <c r="AE2145">
        <f t="shared" ref="AE2145:AE2208" si="1377">alfa/Z2145/(vita)*(Z2145+SQRT(1-(vita*(Z2145)*ABS(AC2145/alfa)+COS(ASIN(Z2145)))^2))</f>
        <v>-10.116210761341252</v>
      </c>
      <c r="AG2145">
        <f t="shared" si="1331"/>
        <v>-0.76604444311897801</v>
      </c>
      <c r="AH2145">
        <f t="shared" ref="AH2145:AH2208" si="1378">vita*SIN($F$101)/alfa*(ABS($B2145))+ABS(COS($F$101))</f>
        <v>0.6856860985012021</v>
      </c>
      <c r="AJ2145">
        <f t="shared" si="1332"/>
        <v>-8</v>
      </c>
      <c r="AL2145">
        <f t="shared" ref="AL2145:AL2208" si="1379">alfa/AG2145/(vita)*(AG2145+SQRT(1-(vita*(AG2145)*ABS(AJ2145/alfa)+COS(ASIN(AG2145)))^2))</f>
        <v>-7.1139247901373182</v>
      </c>
      <c r="AN2145">
        <f t="shared" si="1333"/>
        <v>-0.8660254037844386</v>
      </c>
      <c r="AO2145">
        <f t="shared" ref="AO2145:AO2208" si="1380">vita*SIN($G$101)/alfa*(ABS($B2145))+ABS(COS($G$101))</f>
        <v>0.54849742261192869</v>
      </c>
      <c r="AP2145">
        <f t="shared" ref="AP2145:AP2208" si="1381">B2145</f>
        <v>-8</v>
      </c>
      <c r="AQ2145">
        <f t="shared" si="1334"/>
        <v>-8</v>
      </c>
      <c r="AS2145">
        <f t="shared" ref="AS2145:AS2208" si="1382">alfa/AN2145/(vita)*(AN2145+SQRT(1-(vita*(AN2145)*ABS(AQ2145/alfa)+COS(ASIN(AN2145)))^2))</f>
        <v>-4.927793162603928</v>
      </c>
      <c r="AU2145">
        <f t="shared" si="1335"/>
        <v>-0.93969262078590832</v>
      </c>
      <c r="AV2145">
        <f t="shared" ref="AV2145:AV2208" si="1383">vita*SIN($H$101)/alfa*(ABS($B2145))+ABS(COS($H$101))</f>
        <v>0.39464293008967971</v>
      </c>
      <c r="AX2145">
        <f t="shared" si="1336"/>
        <v>-8</v>
      </c>
      <c r="AZ2145">
        <f t="shared" ref="AZ2145:AZ2208" si="1384">alfa/AU2145/(vita)*(AU2145+SQRT(1-(vita*(AU2145)*ABS(AX2145/alfa)+COS(ASIN(AU2145)))^2))</f>
        <v>-3.1709542010373721</v>
      </c>
      <c r="BB2145">
        <f t="shared" si="1337"/>
        <v>-0.98480775301220802</v>
      </c>
      <c r="BC2145">
        <f t="shared" ref="BC2145:BC2208" si="1385">vita*SIN($I$101)/alfa*(ABS($B2145))+ABS(COS($I$101))</f>
        <v>0.22879741183561406</v>
      </c>
      <c r="BE2145">
        <f t="shared" si="1338"/>
        <v>-8</v>
      </c>
      <c r="BG2145">
        <f t="shared" ref="BG2145:BG2208" si="1386">alfa/BB2145/(vita)*(BB2145+SQRT(1-(vita*(BB2145)*ABS(BE2145/alfa)+COS(ASIN(BB2145)))^2))</f>
        <v>-1.6440762997455571</v>
      </c>
      <c r="BI2145">
        <f t="shared" si="1339"/>
        <v>-1</v>
      </c>
      <c r="BJ2145">
        <f t="shared" ref="BJ2145:BJ2208" si="1387">vita*SIN($J$101)/alfa*(ABS($B2145))+ABS(COS($J$101))</f>
        <v>5.6000000000000064E-2</v>
      </c>
      <c r="BL2145">
        <f t="shared" si="1340"/>
        <v>-8</v>
      </c>
      <c r="BN2145">
        <f t="shared" ref="BN2145:BN2208" si="1388">alfa/BI2145/(vita)*(BI2145+SQRT(1-(vita*(BI2145)*ABS(BL2145/alfa)+COS(ASIN(BI2145)))^2))</f>
        <v>-0.22417589190678758</v>
      </c>
      <c r="EL2145">
        <v>-8</v>
      </c>
      <c r="EM2145">
        <f t="shared" ref="EM2145:EM2208" si="1389">alfa/vita/EQ2145*((EP$1952*EXP(-2*vita*EN2145)-1)/(EP$1952*EXP(-2*vita*EN2145)+1)-COS(RADIANS(EQ$1951*10)))</f>
        <v>-12.498380503676792</v>
      </c>
      <c r="EN2145">
        <f t="shared" si="1341"/>
        <v>1.9200000000000015</v>
      </c>
      <c r="EO2145" s="9">
        <f t="shared" si="1342"/>
        <v>-8</v>
      </c>
      <c r="EQ2145">
        <f t="shared" si="1343"/>
        <v>0.17364817766693033</v>
      </c>
      <c r="ER2145">
        <f t="shared" ref="ER2145:ER2208" si="1390">vita*SIN(RADIANS(EQ$1951*10))/alfa*(ABS($EO2145))+ABS(COS(RADIANS(EQ$1951*10)))</f>
        <v>0.97508345506285987</v>
      </c>
      <c r="ES2145">
        <f t="shared" ref="ES2145:ES2208" si="1391">-1/EQ2145*alfa/vita*SQRT(1-(vita*EO2145/alfa*EQ2145-COS(RADIANS(EQ$1951*10)))^2)+alfa/vita</f>
        <v>39.645167097329107</v>
      </c>
      <c r="ET2145">
        <f t="shared" ref="ET2145:ET2208" si="1392">1/vita*(alfa-alfa/EQ2145*SQRT(1-ER2145^2))</f>
        <v>39.645167097329086</v>
      </c>
      <c r="EU2145" s="9">
        <f t="shared" si="1344"/>
        <v>-8</v>
      </c>
      <c r="EW2145">
        <f t="shared" si="1345"/>
        <v>0.34202014332566871</v>
      </c>
      <c r="EX2145">
        <f t="shared" ref="EX2145:EX2208" si="1393">vita*EW2145/alfa*ABS(EU2145)+ABS(COS(RADIANS(EW$1951*10)))</f>
        <v>0.92053949275967095</v>
      </c>
      <c r="EZ2145">
        <f t="shared" ref="EZ2145:EZ2208" si="1394">IF(EX2145&lt;=1,1/vita*(alfa-alfa/EW2145*SQRT(1-EX2145^2)),"")</f>
        <v>20.311823716256054</v>
      </c>
      <c r="FB2145" s="9">
        <f t="shared" si="1363"/>
        <v>-8</v>
      </c>
      <c r="FD2145">
        <f t="shared" si="1346"/>
        <v>0.49999999999999994</v>
      </c>
      <c r="FE2145">
        <f t="shared" ref="FE2145:FE2208" si="1395">vita*FD2145/alfa*ABS(FB2145)+ABS(COS(RADIANS(FD$1951*10)))</f>
        <v>0.83802540378443868</v>
      </c>
      <c r="FG2145">
        <f t="shared" ref="FG2145:FG2208" si="1396">IF(FE2145&lt;=1,1/vita*(alfa-alfa/FD2145*SQRT(1-FE2145^2)),"")</f>
        <v>13.037489955373399</v>
      </c>
      <c r="FI2145" s="9">
        <f t="shared" si="1347"/>
        <v>-8</v>
      </c>
      <c r="FK2145">
        <f t="shared" si="1348"/>
        <v>0.64278760968653925</v>
      </c>
      <c r="FL2145">
        <f t="shared" ref="FL2145:FL2208" si="1397">vita*FK2145/alfa*ABS(FI2145)+ABS(COS(RADIANS(FK$1951*10)))</f>
        <v>0.73004833697653182</v>
      </c>
      <c r="FN2145">
        <f t="shared" ref="FN2145:FN2208" si="1398">IF(FL2145&lt;=1,1/vita*(alfa-alfa/FK2145*SQRT(1-FL2145^2)),"")</f>
        <v>9.02495443200457</v>
      </c>
      <c r="FP2145" s="9">
        <f t="shared" si="1349"/>
        <v>-8</v>
      </c>
      <c r="FQ2145" s="9">
        <f t="shared" si="1350"/>
        <v>-8</v>
      </c>
      <c r="FR2145">
        <f t="shared" si="1351"/>
        <v>0.76604444311897801</v>
      </c>
      <c r="FS2145">
        <f t="shared" ref="FS2145:FS2208" si="1399">vita*FR2145/alfa*ABS(FP2145)+ABS(COS(RADIANS(FR$1951*10)))</f>
        <v>0.59988912087187662</v>
      </c>
      <c r="FT2145">
        <f t="shared" ref="FT2145:FT2208" si="1400">alfa/FR2145/(vita)*(FR2145-SQRT(1-(vita*(FR2145)*ABS(FQ2145/alfa)+COS(ASIN(FR2145)))^2))</f>
        <v>6.3477675158928282</v>
      </c>
      <c r="FU2145">
        <f t="shared" si="1352"/>
        <v>6.3477675158928282</v>
      </c>
      <c r="FW2145" s="9">
        <f t="shared" si="1353"/>
        <v>-8</v>
      </c>
      <c r="FY2145">
        <f t="shared" si="1354"/>
        <v>0.8660254037844386</v>
      </c>
      <c r="FZ2145">
        <f t="shared" ref="FZ2145:FZ2208" si="1401">vita*FY2145/alfa*ABS(FW2145)+ABS(COS(RADIANS(FY$1951*10)))</f>
        <v>0.45150257738807154</v>
      </c>
      <c r="GB2145">
        <f t="shared" ref="GB2145:GB2208" si="1402">IF(FZ2145&lt;=1,1/vita*(alfa-alfa/FY2145*SQRT(1-FZ2145^2)),"")</f>
        <v>4.3292050948796579</v>
      </c>
      <c r="GD2145" s="9">
        <f t="shared" si="1355"/>
        <v>-8</v>
      </c>
      <c r="GF2145">
        <f t="shared" si="1356"/>
        <v>0.93969262078590832</v>
      </c>
      <c r="GG2145">
        <f t="shared" ref="GG2145:GG2208" si="1403">vita*GF2145/alfa*ABS(GD2145)+ABS(COS(RADIANS(GF$1951*10)))</f>
        <v>0.28939735656165794</v>
      </c>
      <c r="GI2145">
        <f t="shared" ref="GI2145:GI2208" si="1404">IF(GG2145&lt;=1,1/vita*(alfa-alfa/GF2145*SQRT(1-GG2145^2)),"")</f>
        <v>2.662942455308634</v>
      </c>
      <c r="GK2145" s="9">
        <f t="shared" si="1357"/>
        <v>-8</v>
      </c>
      <c r="GM2145">
        <f t="shared" si="1358"/>
        <v>0.98480775301220802</v>
      </c>
      <c r="GN2145">
        <f t="shared" ref="GN2145:GN2208" si="1405">vita*GM2145/alfa*ABS(GK2145)+ABS(COS(RADIANS(GM$1951*10)))</f>
        <v>0.11849894349824677</v>
      </c>
      <c r="GP2145">
        <f t="shared" ref="GP2145:GP2208" si="1406">IF(GN2145&lt;=1,1/vita*(alfa-alfa/GM2145*SQRT(1-GN2145^2)),"")</f>
        <v>1.1817281606082262</v>
      </c>
      <c r="GR2145" s="9">
        <f t="shared" si="1359"/>
        <v>-8</v>
      </c>
      <c r="GT2145">
        <f t="shared" si="1360"/>
        <v>0.98480775301220802</v>
      </c>
      <c r="GU2145">
        <f t="shared" ref="GU2145:GU2208" si="1407">vita*GT2145/alfa*ABS(GR2145)+ABS(COS(RADIANS(GT$1951*10)))</f>
        <v>0.11849894349824677</v>
      </c>
      <c r="GW2145">
        <f t="shared" ref="GW2145:GW2208" si="1408">IF(GU2145&lt;=1,1/vita*(alfa-alfa/GT2145*SQRT(1-GU2145^2)),"")</f>
        <v>1.1817281606082262</v>
      </c>
      <c r="GY2145" s="9">
        <f t="shared" si="1361"/>
        <v>-8</v>
      </c>
      <c r="HA2145">
        <f t="shared" si="1362"/>
        <v>1</v>
      </c>
      <c r="HB2145">
        <f t="shared" ref="HB2145:HB2208" si="1409">vita*HA2145/alfa*ABS(GY2145)+ABS(COS(RADIANS(HA$1951*10)))</f>
        <v>-5.5999999999999939E-2</v>
      </c>
      <c r="HD2145">
        <f t="shared" ref="HD2145:HD2208" si="1410">IF(HB2145&lt;=1,1/vita*(alfa-alfa/HA2145*SQRT(1-HB2145^2)),"")</f>
        <v>-0.2241758919067901</v>
      </c>
    </row>
    <row r="2146" spans="1:212" x14ac:dyDescent="0.2">
      <c r="A2146">
        <v>-7</v>
      </c>
      <c r="B2146">
        <f t="shared" si="1366"/>
        <v>-7</v>
      </c>
      <c r="C2146">
        <f t="shared" si="1367"/>
        <v>-0.17364817766693033</v>
      </c>
      <c r="D2146">
        <f t="shared" si="1365"/>
        <v>0.99331651371788765</v>
      </c>
      <c r="E2146">
        <f t="shared" ref="E2146:E2209" si="1411">IF($B2146&lt;-ABS(E$1948),-ABS(E$1948),IF($B2146&gt;ABS(E$1948),ABS(E$1948),$B2146))</f>
        <v>-7</v>
      </c>
      <c r="G2146">
        <f t="shared" si="1368"/>
        <v>-47.901365644428338</v>
      </c>
      <c r="M2146">
        <f t="shared" si="1369"/>
        <v>-0.34202014332566871</v>
      </c>
      <c r="N2146">
        <f t="shared" si="1370"/>
        <v>0.95645160780886618</v>
      </c>
      <c r="O2146">
        <f t="shared" ref="O2146:O2209" si="1412">IF(ABS($B2146)&gt;$O$1948,SIGN($B2146)*$O$1948,$B2146)</f>
        <v>-7</v>
      </c>
      <c r="P2146">
        <f t="shared" si="1371"/>
        <v>-20.938282846081119</v>
      </c>
      <c r="Q2146">
        <f t="shared" si="1372"/>
        <v>-20.938282846081115</v>
      </c>
      <c r="R2146">
        <f t="shared" si="1373"/>
        <v>-0.49999999999999994</v>
      </c>
      <c r="S2146">
        <f t="shared" si="1374"/>
        <v>0.89052540378443867</v>
      </c>
      <c r="U2146">
        <f t="shared" ref="U2146:U2209" si="1413">IF(ABS($B2146)&gt;T$1948,SIGN($B2146)*$T$1948,$B2146)</f>
        <v>-7</v>
      </c>
      <c r="X2146">
        <f t="shared" si="1375"/>
        <v>-12.876137898078289</v>
      </c>
      <c r="Z2146">
        <f t="shared" ref="Z2146:Z2209" si="1414">(SIN($E$101))</f>
        <v>-0.64278760968653925</v>
      </c>
      <c r="AA2146">
        <f t="shared" si="1376"/>
        <v>0.79754103599361847</v>
      </c>
      <c r="AB2146">
        <f t="shared" ref="AB2146:AB2209" si="1415">B2146</f>
        <v>-7</v>
      </c>
      <c r="AC2146">
        <f t="shared" ref="AC2146:AC2209" si="1416">IF(ABS($B2146)&gt;$AB$1948,SIGN($B2146)*$AB$1948,$B2146)</f>
        <v>-7</v>
      </c>
      <c r="AE2146">
        <f t="shared" si="1377"/>
        <v>-8.7838193355798584</v>
      </c>
      <c r="AG2146">
        <f t="shared" ref="AG2146:AG2209" si="1417">(SIN($F$101))</f>
        <v>-0.76604444311897801</v>
      </c>
      <c r="AH2146">
        <f t="shared" si="1378"/>
        <v>0.68032378739936927</v>
      </c>
      <c r="AJ2146">
        <f t="shared" ref="AJ2146:AJ2209" si="1418">IF(ABS($B2146)&gt;$AI$1948,SIGN($B2146)*$AI$1948,$B2146)</f>
        <v>-7</v>
      </c>
      <c r="AL2146">
        <f t="shared" si="1379"/>
        <v>-6.1788197662022055</v>
      </c>
      <c r="AN2146">
        <f t="shared" ref="AN2146:AN2209" si="1419">(SIN($G$101))</f>
        <v>-0.8660254037844386</v>
      </c>
      <c r="AO2146">
        <f t="shared" si="1380"/>
        <v>0.54243524478543759</v>
      </c>
      <c r="AP2146">
        <f t="shared" si="1381"/>
        <v>-7</v>
      </c>
      <c r="AQ2146">
        <f t="shared" ref="AQ2146:AQ2209" si="1420">IF(ABS($B2146)&gt;$AP$1948,SIGN($B2146)*$AP$1948,$B2146)</f>
        <v>-7</v>
      </c>
      <c r="AS2146">
        <f t="shared" si="1382"/>
        <v>-4.2769757085682718</v>
      </c>
      <c r="AU2146">
        <f t="shared" ref="AU2146:AU2209" si="1421">(SIN($H$101))</f>
        <v>-0.93969262078590832</v>
      </c>
      <c r="AV2146">
        <f t="shared" si="1383"/>
        <v>0.38806508174417831</v>
      </c>
      <c r="AX2146">
        <f t="shared" ref="AX2146:AX2209" si="1422">IF(ABS($B2146)&gt;$AW$1948,SIGN($B2146)*$AW$1948,$B2146)</f>
        <v>-7</v>
      </c>
      <c r="AZ2146">
        <f t="shared" si="1384"/>
        <v>-2.7456772421771265</v>
      </c>
      <c r="BB2146">
        <f t="shared" ref="BB2146:BB2209" si="1423">(SIN($I$101))</f>
        <v>-0.98480775301220802</v>
      </c>
      <c r="BC2146">
        <f t="shared" si="1385"/>
        <v>0.2219037575645286</v>
      </c>
      <c r="BE2146">
        <f t="shared" ref="BE2146:BE2209" si="1424">IF(ABS($B2146)&gt;$BD$1948,SIGN($B2146)*$BD$1948,$B2146)</f>
        <v>-7</v>
      </c>
      <c r="BG2146">
        <f t="shared" si="1386"/>
        <v>-1.4127746274773891</v>
      </c>
      <c r="BI2146">
        <f t="shared" ref="BI2146:BI2209" si="1425">(SIN($J$101))</f>
        <v>-1</v>
      </c>
      <c r="BJ2146">
        <f t="shared" si="1387"/>
        <v>4.9000000000000064E-2</v>
      </c>
      <c r="BL2146">
        <f t="shared" ref="BL2146:BL2209" si="1426">IF(ABS($B2146)&gt;$BK$1948,SIGN($B2146)*$BK$1948,$B2146)</f>
        <v>-7</v>
      </c>
      <c r="BN2146">
        <f t="shared" si="1388"/>
        <v>-0.17160306664368694</v>
      </c>
      <c r="EL2146">
        <v>-7</v>
      </c>
      <c r="EM2146">
        <f t="shared" si="1389"/>
        <v>-12.498380503680263</v>
      </c>
      <c r="EN2146">
        <f t="shared" ref="EN2146:EN2209" si="1427">EN2145+dt</f>
        <v>1.9300000000000015</v>
      </c>
      <c r="EO2146" s="9">
        <f t="shared" ref="EO2146:EO2209" si="1428">IF($B2146&lt;-ABS(EO$1948),-ABS(EO$1948),IF($B2146&gt;ABS(EO$1948),ABS(EO$1948),$B2146))</f>
        <v>-7</v>
      </c>
      <c r="EQ2146">
        <f t="shared" ref="EQ2146:EQ2209" si="1429">(SIN(RADIANS(EQ$1951*10)))</f>
        <v>0.17364817766693033</v>
      </c>
      <c r="ER2146">
        <f t="shared" si="1390"/>
        <v>0.97629899230652839</v>
      </c>
      <c r="ES2146">
        <f t="shared" si="1391"/>
        <v>35.192644855568659</v>
      </c>
      <c r="ET2146">
        <f t="shared" si="1392"/>
        <v>35.192644855568652</v>
      </c>
      <c r="EU2146" s="9">
        <f t="shared" ref="EU2146:EU2209" si="1430">IF($B2146&lt;-ABS(EU$1948),-ABS(EU$1948),IF($B2146&gt;ABS(EU$1948),ABS(EU$1948),$B2146))</f>
        <v>-7</v>
      </c>
      <c r="EW2146">
        <f t="shared" ref="EW2146:EW2209" si="1431">(SIN(RADIANS(EW$1951*10)))</f>
        <v>0.34202014332566871</v>
      </c>
      <c r="EX2146">
        <f t="shared" si="1393"/>
        <v>0.92293363376295068</v>
      </c>
      <c r="EZ2146">
        <f t="shared" si="1394"/>
        <v>17.935015235891502</v>
      </c>
      <c r="FB2146" s="9">
        <f t="shared" si="1363"/>
        <v>-7</v>
      </c>
      <c r="FD2146">
        <f t="shared" ref="FD2146:FD2209" si="1432">(SIN(RADIANS(FD$1951*10)))</f>
        <v>0.49999999999999994</v>
      </c>
      <c r="FE2146">
        <f t="shared" si="1395"/>
        <v>0.84152540378443874</v>
      </c>
      <c r="FG2146">
        <f t="shared" si="1396"/>
        <v>11.490726841288245</v>
      </c>
      <c r="FI2146" s="9">
        <f t="shared" ref="FI2146:FI2209" si="1433">IF($B2146&lt;-ABS(FI$1948),-ABS(FI$1948),IF($B2146&gt;ABS(FI$1948),ABS(FI$1948),$B2146))</f>
        <v>-7</v>
      </c>
      <c r="FK2146">
        <f t="shared" ref="FK2146:FK2209" si="1434">(SIN(RADIANS(FK$1951*10)))</f>
        <v>0.64278760968653925</v>
      </c>
      <c r="FL2146">
        <f t="shared" si="1397"/>
        <v>0.73454785024433755</v>
      </c>
      <c r="FN2146">
        <f t="shared" si="1398"/>
        <v>7.9495892555004435</v>
      </c>
      <c r="FP2146" s="9">
        <f t="shared" ref="FP2146:FP2209" si="1435">IF($B2146&lt;-ABS(FP$1948),-ABS(FP$1948),IF($B2146&gt;ABS(FP$1948),ABS(FP$1948),$B2146))</f>
        <v>-7</v>
      </c>
      <c r="FQ2146" s="9">
        <f t="shared" ref="FQ2146:FQ2209" si="1436">IF($B2146&lt;-ABS($FS$1944),-ABS($FS$1944),IF($B2146&gt;ABS($FS$1944),ABS($FS$1944),$B2146))</f>
        <v>-7</v>
      </c>
      <c r="FR2146">
        <f t="shared" ref="FR2146:FR2209" si="1437">(SIN(RADIANS(FR$1951*10)))</f>
        <v>0.76604444311897801</v>
      </c>
      <c r="FS2146">
        <f t="shared" si="1399"/>
        <v>0.60525143197370945</v>
      </c>
      <c r="FT2146">
        <f t="shared" si="1400"/>
        <v>5.5927225104642613</v>
      </c>
      <c r="FU2146">
        <f t="shared" ref="FU2146:FU2209" si="1438">FT2146</f>
        <v>5.5927225104642613</v>
      </c>
      <c r="FW2146" s="9">
        <f t="shared" ref="FW2146:FW2209" si="1439">IF($B2146&lt;-ABS(FW$1948),-ABS(FW$1948),IF($B2146&gt;ABS(FW$1948),ABS(FW$1948),$B2146))</f>
        <v>-7</v>
      </c>
      <c r="FY2146">
        <f t="shared" ref="FY2146:FY2209" si="1440">(SIN(RADIANS(FY$1951*10)))</f>
        <v>0.8660254037844386</v>
      </c>
      <c r="FZ2146">
        <f t="shared" si="1401"/>
        <v>0.45756475521456264</v>
      </c>
      <c r="GB2146">
        <f t="shared" si="1402"/>
        <v>3.8189076885592903</v>
      </c>
      <c r="GD2146" s="9">
        <f t="shared" ref="GD2146:GD2209" si="1441">IF($B2146&lt;-ABS(GD$1948),-ABS(GD$1948),IF($B2146&gt;ABS(GD$1948),ABS(GD$1948),$B2146))</f>
        <v>-7</v>
      </c>
      <c r="GF2146">
        <f t="shared" ref="GF2146:GF2209" si="1442">(SIN(RADIANS(GF$1951*10)))</f>
        <v>0.93969262078590832</v>
      </c>
      <c r="GG2146">
        <f t="shared" si="1403"/>
        <v>0.29597520490715934</v>
      </c>
      <c r="GI2146">
        <f t="shared" si="1404"/>
        <v>2.3568500424345951</v>
      </c>
      <c r="GK2146" s="9">
        <f t="shared" ref="GK2146:GK2209" si="1443">IF($B2146&lt;-ABS(GK$1948),-ABS(GK$1948),IF($B2146&gt;ABS(GK$1948),ABS(GK$1948),$B2146))</f>
        <v>-7</v>
      </c>
      <c r="GM2146">
        <f t="shared" ref="GM2146:GM2209" si="1444">(SIN(RADIANS(GM$1951*10)))</f>
        <v>0.98480775301220802</v>
      </c>
      <c r="GN2146">
        <f t="shared" si="1405"/>
        <v>0.12539259776933223</v>
      </c>
      <c r="GP2146">
        <f t="shared" si="1406"/>
        <v>1.0588646844890619</v>
      </c>
      <c r="GR2146" s="9">
        <f t="shared" ref="GR2146:GR2209" si="1445">IF($B2146&lt;-ABS(GR$1948),-ABS(GR$1948),IF($B2146&gt;ABS(GR$1948),ABS(GR$1948),$B2146))</f>
        <v>-7</v>
      </c>
      <c r="GT2146">
        <f t="shared" ref="GT2146:GT2209" si="1446">(SIN(RADIANS(GT$1951*10)))</f>
        <v>0.98480775301220802</v>
      </c>
      <c r="GU2146">
        <f t="shared" si="1407"/>
        <v>0.12539259776933223</v>
      </c>
      <c r="GW2146">
        <f t="shared" si="1408"/>
        <v>1.0588646844890619</v>
      </c>
      <c r="GY2146" s="9">
        <f t="shared" ref="GY2146:GY2209" si="1447">IF($B2146&lt;-ABS(GY$1948),-ABS(GY$1948),IF($B2146&gt;ABS(GY$1948),ABS(GY$1948),$B2146))</f>
        <v>-7</v>
      </c>
      <c r="HA2146">
        <f t="shared" ref="HA2146:HA2209" si="1448">(SIN(RADIANS(HA$1951*10)))</f>
        <v>1</v>
      </c>
      <c r="HB2146">
        <f t="shared" si="1409"/>
        <v>-4.8999999999999939E-2</v>
      </c>
      <c r="HD2146">
        <f t="shared" si="1410"/>
        <v>-0.17160306664368363</v>
      </c>
    </row>
    <row r="2147" spans="1:212" x14ac:dyDescent="0.2">
      <c r="A2147">
        <v>-6</v>
      </c>
      <c r="B2147">
        <f t="shared" si="1366"/>
        <v>-6</v>
      </c>
      <c r="C2147">
        <f t="shared" si="1367"/>
        <v>-0.17364817766693033</v>
      </c>
      <c r="D2147">
        <f t="shared" si="1365"/>
        <v>0.99210097647421913</v>
      </c>
      <c r="E2147">
        <f t="shared" si="1411"/>
        <v>-6</v>
      </c>
      <c r="G2147">
        <f t="shared" si="1368"/>
        <v>-39.658471062166903</v>
      </c>
      <c r="M2147">
        <f t="shared" si="1369"/>
        <v>-0.34202014332566871</v>
      </c>
      <c r="N2147">
        <f t="shared" si="1370"/>
        <v>0.95405746680558656</v>
      </c>
      <c r="O2147">
        <f t="shared" si="1412"/>
        <v>-6</v>
      </c>
      <c r="P2147">
        <f t="shared" si="1371"/>
        <v>-17.708423427767713</v>
      </c>
      <c r="Q2147">
        <f t="shared" si="1372"/>
        <v>-17.708423427767716</v>
      </c>
      <c r="R2147">
        <f t="shared" si="1373"/>
        <v>-0.49999999999999994</v>
      </c>
      <c r="S2147">
        <f t="shared" si="1374"/>
        <v>0.88702540378443873</v>
      </c>
      <c r="U2147">
        <f t="shared" si="1413"/>
        <v>-6</v>
      </c>
      <c r="X2147">
        <f t="shared" si="1375"/>
        <v>-10.936965062107427</v>
      </c>
      <c r="Z2147">
        <f t="shared" si="1414"/>
        <v>-0.64278760968653925</v>
      </c>
      <c r="AA2147">
        <f t="shared" si="1376"/>
        <v>0.79304152272581263</v>
      </c>
      <c r="AB2147">
        <f t="shared" si="1415"/>
        <v>-6</v>
      </c>
      <c r="AC2147">
        <f t="shared" si="1416"/>
        <v>-6</v>
      </c>
      <c r="AE2147">
        <f t="shared" si="1377"/>
        <v>-7.471925397579759</v>
      </c>
      <c r="AG2147">
        <f t="shared" si="1417"/>
        <v>-0.76604444311897801</v>
      </c>
      <c r="AH2147">
        <f t="shared" si="1378"/>
        <v>0.67496147629753644</v>
      </c>
      <c r="AJ2147">
        <f t="shared" si="1418"/>
        <v>-6</v>
      </c>
      <c r="AL2147">
        <f t="shared" si="1379"/>
        <v>-5.2573363357800122</v>
      </c>
      <c r="AN2147">
        <f t="shared" si="1419"/>
        <v>-0.8660254037844386</v>
      </c>
      <c r="AO2147">
        <f t="shared" si="1380"/>
        <v>0.53637306695894649</v>
      </c>
      <c r="AP2147">
        <f t="shared" si="1381"/>
        <v>-6</v>
      </c>
      <c r="AQ2147">
        <f t="shared" si="1420"/>
        <v>-6</v>
      </c>
      <c r="AS2147">
        <f t="shared" si="1382"/>
        <v>-3.6363831023730468</v>
      </c>
      <c r="AU2147">
        <f t="shared" si="1421"/>
        <v>-0.93969262078590832</v>
      </c>
      <c r="AV2147">
        <f t="shared" si="1383"/>
        <v>0.38148723339867696</v>
      </c>
      <c r="AX2147">
        <f t="shared" si="1422"/>
        <v>-6</v>
      </c>
      <c r="AZ2147">
        <f t="shared" si="1384"/>
        <v>-2.3288030381641707</v>
      </c>
      <c r="BB2147">
        <f t="shared" si="1423"/>
        <v>-0.98480775301220802</v>
      </c>
      <c r="BC2147">
        <f t="shared" si="1385"/>
        <v>0.21501010329344317</v>
      </c>
      <c r="BE2147">
        <f t="shared" si="1424"/>
        <v>-6</v>
      </c>
      <c r="BG2147">
        <f t="shared" si="1386"/>
        <v>-1.1889091516488324</v>
      </c>
      <c r="BI2147">
        <f t="shared" si="1425"/>
        <v>-1</v>
      </c>
      <c r="BJ2147">
        <f t="shared" si="1387"/>
        <v>4.2000000000000065E-2</v>
      </c>
      <c r="BL2147">
        <f t="shared" si="1426"/>
        <v>-6</v>
      </c>
      <c r="BN2147">
        <f t="shared" si="1388"/>
        <v>-0.12605561506330776</v>
      </c>
      <c r="EL2147">
        <v>-6</v>
      </c>
      <c r="EM2147">
        <f t="shared" si="1389"/>
        <v>-12.498380503683277</v>
      </c>
      <c r="EN2147">
        <f t="shared" si="1427"/>
        <v>1.9400000000000015</v>
      </c>
      <c r="EO2147" s="9">
        <f t="shared" si="1428"/>
        <v>-6</v>
      </c>
      <c r="EQ2147">
        <f t="shared" si="1429"/>
        <v>0.17364817766693033</v>
      </c>
      <c r="ER2147">
        <f t="shared" si="1390"/>
        <v>0.97751452955019691</v>
      </c>
      <c r="ES2147">
        <f t="shared" si="1391"/>
        <v>30.62011983271276</v>
      </c>
      <c r="ET2147">
        <f t="shared" si="1392"/>
        <v>30.620119832712781</v>
      </c>
      <c r="EU2147" s="9">
        <f t="shared" si="1430"/>
        <v>-6</v>
      </c>
      <c r="EW2147">
        <f t="shared" si="1431"/>
        <v>0.34202014332566871</v>
      </c>
      <c r="EX2147">
        <f t="shared" si="1393"/>
        <v>0.92532777476623029</v>
      </c>
      <c r="EZ2147">
        <f t="shared" si="1394"/>
        <v>15.516227871018891</v>
      </c>
      <c r="FB2147" s="9">
        <f t="shared" ref="FB2147:FB2210" si="1449">IF($B2147&lt;-ABS(FB$1948),-ABS(FB$1948),IF($B2147&gt;ABS(FB$1948),ABS(FB$1948),$B2147))</f>
        <v>-6</v>
      </c>
      <c r="FD2147">
        <f t="shared" si="1432"/>
        <v>0.49999999999999994</v>
      </c>
      <c r="FE2147">
        <f t="shared" si="1395"/>
        <v>0.84502540378443869</v>
      </c>
      <c r="FG2147">
        <f t="shared" si="1396"/>
        <v>9.9217602058732997</v>
      </c>
      <c r="FI2147" s="9">
        <f t="shared" si="1433"/>
        <v>-6</v>
      </c>
      <c r="FK2147">
        <f t="shared" si="1434"/>
        <v>0.64278760968653925</v>
      </c>
      <c r="FL2147">
        <f t="shared" si="1397"/>
        <v>0.7390473635121434</v>
      </c>
      <c r="FN2147">
        <f t="shared" si="1398"/>
        <v>6.8598215257855886</v>
      </c>
      <c r="FP2147" s="9">
        <f t="shared" si="1435"/>
        <v>-6</v>
      </c>
      <c r="FQ2147" s="9">
        <f t="shared" si="1436"/>
        <v>-6</v>
      </c>
      <c r="FR2147">
        <f t="shared" si="1437"/>
        <v>0.76604444311897801</v>
      </c>
      <c r="FS2147">
        <f t="shared" si="1399"/>
        <v>0.61061374307554228</v>
      </c>
      <c r="FT2147">
        <f t="shared" si="1400"/>
        <v>4.8270464655322378</v>
      </c>
      <c r="FU2147">
        <f t="shared" si="1438"/>
        <v>4.8270464655322378</v>
      </c>
      <c r="FW2147" s="9">
        <f t="shared" si="1439"/>
        <v>-6</v>
      </c>
      <c r="FY2147">
        <f t="shared" si="1440"/>
        <v>0.8660254037844386</v>
      </c>
      <c r="FZ2147">
        <f t="shared" si="1401"/>
        <v>0.46362693304105368</v>
      </c>
      <c r="GB2147">
        <f t="shared" si="1402"/>
        <v>3.2999869173464567</v>
      </c>
      <c r="GD2147" s="9">
        <f t="shared" si="1441"/>
        <v>-6</v>
      </c>
      <c r="GF2147">
        <f t="shared" si="1442"/>
        <v>0.93969262078590832</v>
      </c>
      <c r="GG2147">
        <f t="shared" si="1403"/>
        <v>0.30255305325266069</v>
      </c>
      <c r="GI2147">
        <f t="shared" si="1404"/>
        <v>2.0432099317095953</v>
      </c>
      <c r="GK2147" s="9">
        <f t="shared" si="1443"/>
        <v>-6</v>
      </c>
      <c r="GM2147">
        <f t="shared" si="1444"/>
        <v>0.98480775301220802</v>
      </c>
      <c r="GN2147">
        <f t="shared" si="1405"/>
        <v>0.13228625204041766</v>
      </c>
      <c r="GP2147">
        <f t="shared" si="1406"/>
        <v>0.92894162038153028</v>
      </c>
      <c r="GR2147" s="9">
        <f t="shared" si="1445"/>
        <v>-6</v>
      </c>
      <c r="GT2147">
        <f t="shared" si="1446"/>
        <v>0.98480775301220802</v>
      </c>
      <c r="GU2147">
        <f t="shared" si="1407"/>
        <v>0.13228625204041766</v>
      </c>
      <c r="GW2147">
        <f t="shared" si="1408"/>
        <v>0.92894162038153028</v>
      </c>
      <c r="GY2147" s="9">
        <f t="shared" si="1447"/>
        <v>-6</v>
      </c>
      <c r="HA2147">
        <f t="shared" si="1448"/>
        <v>1</v>
      </c>
      <c r="HB2147">
        <f t="shared" si="1409"/>
        <v>-4.199999999999994E-2</v>
      </c>
      <c r="HD2147">
        <f t="shared" si="1410"/>
        <v>-0.12605561506329974</v>
      </c>
    </row>
    <row r="2148" spans="1:212" x14ac:dyDescent="0.2">
      <c r="A2148">
        <v>-5</v>
      </c>
      <c r="B2148">
        <f t="shared" si="1366"/>
        <v>-5</v>
      </c>
      <c r="C2148">
        <f t="shared" si="1367"/>
        <v>-0.17364817766693033</v>
      </c>
      <c r="D2148">
        <f t="shared" si="1365"/>
        <v>0.99088543923055061</v>
      </c>
      <c r="E2148">
        <f t="shared" si="1411"/>
        <v>-5</v>
      </c>
      <c r="G2148">
        <f t="shared" si="1368"/>
        <v>-32.035971168590052</v>
      </c>
      <c r="M2148">
        <f t="shared" si="1369"/>
        <v>-0.34202014332566871</v>
      </c>
      <c r="N2148">
        <f t="shared" si="1370"/>
        <v>0.95166332580230684</v>
      </c>
      <c r="O2148">
        <f t="shared" si="1412"/>
        <v>-5</v>
      </c>
      <c r="P2148">
        <f t="shared" si="1371"/>
        <v>-14.567643975792182</v>
      </c>
      <c r="Q2148">
        <f t="shared" si="1372"/>
        <v>-14.56764397579218</v>
      </c>
      <c r="R2148">
        <f t="shared" si="1373"/>
        <v>-0.49999999999999994</v>
      </c>
      <c r="S2148">
        <f t="shared" si="1374"/>
        <v>0.88352540378443867</v>
      </c>
      <c r="U2148">
        <f t="shared" si="1413"/>
        <v>-5</v>
      </c>
      <c r="X2148">
        <f t="shared" si="1375"/>
        <v>-9.033359586831887</v>
      </c>
      <c r="Z2148">
        <f t="shared" si="1414"/>
        <v>-0.64278760968653925</v>
      </c>
      <c r="AA2148">
        <f t="shared" si="1376"/>
        <v>0.7885420094580069</v>
      </c>
      <c r="AB2148">
        <f t="shared" si="1415"/>
        <v>-5</v>
      </c>
      <c r="AC2148">
        <f t="shared" si="1416"/>
        <v>-5</v>
      </c>
      <c r="AE2148">
        <f t="shared" si="1377"/>
        <v>-6.1799387116501956</v>
      </c>
      <c r="AG2148">
        <f t="shared" si="1417"/>
        <v>-0.76604444311897801</v>
      </c>
      <c r="AH2148">
        <f t="shared" si="1378"/>
        <v>0.66959916519570362</v>
      </c>
      <c r="AJ2148">
        <f t="shared" si="1418"/>
        <v>-5</v>
      </c>
      <c r="AL2148">
        <f t="shared" si="1379"/>
        <v>-4.349202628138551</v>
      </c>
      <c r="AN2148">
        <f t="shared" si="1419"/>
        <v>-0.8660254037844386</v>
      </c>
      <c r="AO2148">
        <f t="shared" si="1380"/>
        <v>0.5303108891324555</v>
      </c>
      <c r="AP2148">
        <f t="shared" si="1381"/>
        <v>-5</v>
      </c>
      <c r="AQ2148">
        <f t="shared" si="1420"/>
        <v>-5</v>
      </c>
      <c r="AS2148">
        <f t="shared" si="1382"/>
        <v>-3.0058748383515561</v>
      </c>
      <c r="AU2148">
        <f t="shared" si="1421"/>
        <v>-0.93969262078590832</v>
      </c>
      <c r="AV2148">
        <f t="shared" si="1383"/>
        <v>0.37490938505317561</v>
      </c>
      <c r="AX2148">
        <f t="shared" si="1422"/>
        <v>-5</v>
      </c>
      <c r="AZ2148">
        <f t="shared" si="1384"/>
        <v>-1.920257025991529</v>
      </c>
      <c r="BB2148">
        <f t="shared" si="1423"/>
        <v>-0.98480775301220802</v>
      </c>
      <c r="BC2148">
        <f t="shared" si="1385"/>
        <v>0.20811644902235771</v>
      </c>
      <c r="BE2148">
        <f t="shared" si="1424"/>
        <v>-5</v>
      </c>
      <c r="BG2148">
        <f t="shared" si="1386"/>
        <v>-0.97244467379488608</v>
      </c>
      <c r="BI2148">
        <f t="shared" si="1425"/>
        <v>-1</v>
      </c>
      <c r="BJ2148">
        <f t="shared" si="1387"/>
        <v>3.5000000000000066E-2</v>
      </c>
      <c r="BL2148">
        <f t="shared" si="1426"/>
        <v>-5</v>
      </c>
      <c r="BN2148">
        <f t="shared" si="1388"/>
        <v>-8.7526813300661421E-2</v>
      </c>
      <c r="EL2148">
        <v>-5</v>
      </c>
      <c r="EM2148">
        <f t="shared" si="1389"/>
        <v>-12.498380503685926</v>
      </c>
      <c r="EN2148">
        <f t="shared" si="1427"/>
        <v>1.9500000000000015</v>
      </c>
      <c r="EO2148" s="9">
        <f t="shared" si="1428"/>
        <v>-5</v>
      </c>
      <c r="EQ2148">
        <f t="shared" si="1429"/>
        <v>0.17364817766693033</v>
      </c>
      <c r="ER2148">
        <f t="shared" si="1390"/>
        <v>0.97873006679386543</v>
      </c>
      <c r="ES2148">
        <f t="shared" si="1391"/>
        <v>25.917838808353594</v>
      </c>
      <c r="ET2148">
        <f t="shared" si="1392"/>
        <v>25.917838808353604</v>
      </c>
      <c r="EU2148" s="9">
        <f t="shared" si="1430"/>
        <v>-5</v>
      </c>
      <c r="EW2148">
        <f t="shared" si="1431"/>
        <v>0.34202014332566871</v>
      </c>
      <c r="EX2148">
        <f t="shared" si="1393"/>
        <v>0.92772191576951002</v>
      </c>
      <c r="EZ2148">
        <f t="shared" si="1394"/>
        <v>13.0535078610943</v>
      </c>
      <c r="FB2148" s="9">
        <f t="shared" si="1449"/>
        <v>-5</v>
      </c>
      <c r="FD2148">
        <f t="shared" si="1432"/>
        <v>0.49999999999999994</v>
      </c>
      <c r="FE2148">
        <f t="shared" si="1395"/>
        <v>0.84852540378443875</v>
      </c>
      <c r="FG2148">
        <f t="shared" si="1396"/>
        <v>8.3298987893986762</v>
      </c>
      <c r="FI2148" s="9">
        <f t="shared" si="1433"/>
        <v>-5</v>
      </c>
      <c r="FK2148">
        <f t="shared" si="1434"/>
        <v>0.64278760968653925</v>
      </c>
      <c r="FL2148">
        <f t="shared" si="1397"/>
        <v>0.74354687677994913</v>
      </c>
      <c r="FN2148">
        <f t="shared" si="1398"/>
        <v>5.7553344036294733</v>
      </c>
      <c r="FP2148" s="9">
        <f t="shared" si="1435"/>
        <v>-5</v>
      </c>
      <c r="FQ2148" s="9">
        <f t="shared" si="1436"/>
        <v>-5</v>
      </c>
      <c r="FR2148">
        <f t="shared" si="1437"/>
        <v>0.76604444311897801</v>
      </c>
      <c r="FS2148">
        <f t="shared" si="1399"/>
        <v>0.61597605417737511</v>
      </c>
      <c r="FT2148">
        <f t="shared" si="1400"/>
        <v>4.0505731557705227</v>
      </c>
      <c r="FU2148">
        <f t="shared" si="1438"/>
        <v>4.0505731557705227</v>
      </c>
      <c r="FW2148" s="9">
        <f t="shared" si="1439"/>
        <v>-5</v>
      </c>
      <c r="FY2148">
        <f t="shared" si="1440"/>
        <v>0.8660254037844386</v>
      </c>
      <c r="FZ2148">
        <f t="shared" si="1401"/>
        <v>0.46968911086754478</v>
      </c>
      <c r="GB2148">
        <f t="shared" si="1402"/>
        <v>2.7723505985045285</v>
      </c>
      <c r="GD2148" s="9">
        <f t="shared" si="1441"/>
        <v>-5</v>
      </c>
      <c r="GF2148">
        <f t="shared" si="1442"/>
        <v>0.93969262078590832</v>
      </c>
      <c r="GG2148">
        <f t="shared" si="1403"/>
        <v>0.30913090159816203</v>
      </c>
      <c r="GI2148">
        <f t="shared" si="1404"/>
        <v>1.7219730027532671</v>
      </c>
      <c r="GK2148" s="9">
        <f t="shared" si="1443"/>
        <v>-5</v>
      </c>
      <c r="GM2148">
        <f t="shared" si="1444"/>
        <v>0.98480775301220802</v>
      </c>
      <c r="GN2148">
        <f t="shared" si="1405"/>
        <v>0.13917990631150312</v>
      </c>
      <c r="GP2148">
        <f t="shared" si="1406"/>
        <v>0.79193981320523621</v>
      </c>
      <c r="GR2148" s="9">
        <f t="shared" si="1445"/>
        <v>-5</v>
      </c>
      <c r="GT2148">
        <f t="shared" si="1446"/>
        <v>0.98480775301220802</v>
      </c>
      <c r="GU2148">
        <f t="shared" si="1407"/>
        <v>0.13917990631150312</v>
      </c>
      <c r="GW2148">
        <f t="shared" si="1408"/>
        <v>0.79193981320523621</v>
      </c>
      <c r="GY2148" s="9">
        <f t="shared" si="1447"/>
        <v>-5</v>
      </c>
      <c r="HA2148">
        <f t="shared" si="1448"/>
        <v>1</v>
      </c>
      <c r="HB2148">
        <f t="shared" si="1409"/>
        <v>-3.4999999999999941E-2</v>
      </c>
      <c r="HD2148">
        <f t="shared" si="1410"/>
        <v>-8.7526813300655704E-2</v>
      </c>
    </row>
    <row r="2149" spans="1:212" x14ac:dyDescent="0.2">
      <c r="A2149">
        <v>-4</v>
      </c>
      <c r="B2149">
        <f t="shared" si="1366"/>
        <v>-4</v>
      </c>
      <c r="C2149">
        <f t="shared" si="1367"/>
        <v>-0.17364817766693033</v>
      </c>
      <c r="D2149">
        <f t="shared" si="1365"/>
        <v>0.98966990198688209</v>
      </c>
      <c r="E2149">
        <f t="shared" si="1411"/>
        <v>-4</v>
      </c>
      <c r="G2149">
        <f t="shared" si="1368"/>
        <v>-24.913519338954337</v>
      </c>
      <c r="M2149">
        <f t="shared" si="1369"/>
        <v>-0.34202014332566871</v>
      </c>
      <c r="N2149">
        <f t="shared" si="1370"/>
        <v>0.94926918479902711</v>
      </c>
      <c r="O2149">
        <f t="shared" si="1412"/>
        <v>-4</v>
      </c>
      <c r="P2149">
        <f t="shared" si="1371"/>
        <v>-11.509554102557409</v>
      </c>
      <c r="Q2149">
        <f t="shared" si="1372"/>
        <v>-11.509554102557411</v>
      </c>
      <c r="R2149">
        <f t="shared" si="1373"/>
        <v>-0.49999999999999994</v>
      </c>
      <c r="S2149">
        <f t="shared" si="1374"/>
        <v>0.88002540378443872</v>
      </c>
      <c r="U2149">
        <f t="shared" si="1413"/>
        <v>-4</v>
      </c>
      <c r="X2149">
        <f t="shared" si="1375"/>
        <v>-7.1638245688625535</v>
      </c>
      <c r="Z2149">
        <f t="shared" si="1414"/>
        <v>-0.64278760968653925</v>
      </c>
      <c r="AA2149">
        <f t="shared" si="1376"/>
        <v>0.78404249619020105</v>
      </c>
      <c r="AB2149">
        <f t="shared" si="1415"/>
        <v>-4</v>
      </c>
      <c r="AC2149">
        <f t="shared" si="1416"/>
        <v>-4</v>
      </c>
      <c r="AE2149">
        <f t="shared" si="1377"/>
        <v>-4.9072999450026513</v>
      </c>
      <c r="AG2149">
        <f t="shared" si="1417"/>
        <v>-0.76604444311897801</v>
      </c>
      <c r="AH2149">
        <f t="shared" si="1378"/>
        <v>0.66423685409387079</v>
      </c>
      <c r="AJ2149">
        <f t="shared" si="1418"/>
        <v>-4</v>
      </c>
      <c r="AL2149">
        <f t="shared" si="1379"/>
        <v>-3.4541577447487661</v>
      </c>
      <c r="AN2149">
        <f t="shared" si="1419"/>
        <v>-0.8660254037844386</v>
      </c>
      <c r="AO2149">
        <f t="shared" si="1380"/>
        <v>0.5242487113059644</v>
      </c>
      <c r="AP2149">
        <f t="shared" si="1381"/>
        <v>-4</v>
      </c>
      <c r="AQ2149">
        <f t="shared" si="1420"/>
        <v>-4</v>
      </c>
      <c r="AS2149">
        <f t="shared" si="1382"/>
        <v>-2.3853151256284404</v>
      </c>
      <c r="AU2149">
        <f t="shared" si="1421"/>
        <v>-0.93969262078590832</v>
      </c>
      <c r="AV2149">
        <f t="shared" si="1383"/>
        <v>0.36833153670767427</v>
      </c>
      <c r="AX2149">
        <f t="shared" si="1422"/>
        <v>-4</v>
      </c>
      <c r="AZ2149">
        <f t="shared" si="1384"/>
        <v>-1.5199669857974927</v>
      </c>
      <c r="BB2149">
        <f t="shared" si="1423"/>
        <v>-0.98480775301220802</v>
      </c>
      <c r="BC2149">
        <f t="shared" si="1385"/>
        <v>0.20122279475127225</v>
      </c>
      <c r="BE2149">
        <f t="shared" si="1424"/>
        <v>-4</v>
      </c>
      <c r="BG2149">
        <f t="shared" si="1386"/>
        <v>-0.76334737005966957</v>
      </c>
      <c r="BI2149">
        <f t="shared" si="1425"/>
        <v>-1</v>
      </c>
      <c r="BJ2149">
        <f t="shared" si="1387"/>
        <v>2.8000000000000063E-2</v>
      </c>
      <c r="BL2149">
        <f t="shared" si="1426"/>
        <v>-4</v>
      </c>
      <c r="BN2149">
        <f t="shared" si="1388"/>
        <v>-5.6010980304705658E-2</v>
      </c>
      <c r="EL2149">
        <v>-4</v>
      </c>
      <c r="EM2149">
        <f t="shared" si="1389"/>
        <v>-12.49838050368821</v>
      </c>
      <c r="EN2149">
        <f t="shared" si="1427"/>
        <v>1.9600000000000015</v>
      </c>
      <c r="EO2149" s="9">
        <f t="shared" si="1428"/>
        <v>-4</v>
      </c>
      <c r="EQ2149">
        <f t="shared" si="1429"/>
        <v>0.17364817766693033</v>
      </c>
      <c r="ER2149">
        <f t="shared" si="1390"/>
        <v>0.97994560403753395</v>
      </c>
      <c r="ES2149">
        <f t="shared" si="1391"/>
        <v>21.074636252376337</v>
      </c>
      <c r="ET2149">
        <f t="shared" si="1392"/>
        <v>21.074636252376322</v>
      </c>
      <c r="EU2149" s="9">
        <f t="shared" si="1430"/>
        <v>-4</v>
      </c>
      <c r="EW2149">
        <f t="shared" si="1431"/>
        <v>0.34202014332566871</v>
      </c>
      <c r="EX2149">
        <f t="shared" si="1393"/>
        <v>0.93011605677278975</v>
      </c>
      <c r="EZ2149">
        <f t="shared" si="1394"/>
        <v>10.544739331337885</v>
      </c>
      <c r="FB2149" s="9">
        <f t="shared" si="1449"/>
        <v>-4</v>
      </c>
      <c r="FD2149">
        <f t="shared" si="1432"/>
        <v>0.49999999999999994</v>
      </c>
      <c r="FE2149">
        <f t="shared" si="1395"/>
        <v>0.8520254037844387</v>
      </c>
      <c r="FG2149">
        <f t="shared" si="1396"/>
        <v>6.7144115993369269</v>
      </c>
      <c r="FI2149" s="9">
        <f t="shared" si="1433"/>
        <v>-4</v>
      </c>
      <c r="FK2149">
        <f t="shared" si="1434"/>
        <v>0.64278760968653925</v>
      </c>
      <c r="FL2149">
        <f t="shared" si="1397"/>
        <v>0.74804639004775497</v>
      </c>
      <c r="FN2149">
        <f t="shared" si="1398"/>
        <v>4.6357972150113769</v>
      </c>
      <c r="FP2149" s="9">
        <f t="shared" si="1435"/>
        <v>-4</v>
      </c>
      <c r="FQ2149" s="9">
        <f t="shared" si="1436"/>
        <v>-4</v>
      </c>
      <c r="FR2149">
        <f t="shared" si="1437"/>
        <v>0.76604444311897801</v>
      </c>
      <c r="FS2149">
        <f t="shared" si="1399"/>
        <v>0.62133836527920794</v>
      </c>
      <c r="FT2149">
        <f t="shared" si="1400"/>
        <v>3.2631304534620216</v>
      </c>
      <c r="FU2149">
        <f t="shared" si="1438"/>
        <v>3.2631304534620216</v>
      </c>
      <c r="FW2149" s="9">
        <f t="shared" si="1439"/>
        <v>-4</v>
      </c>
      <c r="FY2149">
        <f t="shared" si="1440"/>
        <v>0.8660254037844386</v>
      </c>
      <c r="FZ2149">
        <f t="shared" si="1401"/>
        <v>0.47575128869403582</v>
      </c>
      <c r="GB2149">
        <f t="shared" si="1402"/>
        <v>2.2359036488147694</v>
      </c>
      <c r="GD2149" s="9">
        <f t="shared" si="1441"/>
        <v>-4</v>
      </c>
      <c r="GF2149">
        <f t="shared" si="1442"/>
        <v>0.93969262078590832</v>
      </c>
      <c r="GG2149">
        <f t="shared" si="1403"/>
        <v>0.31570874994366338</v>
      </c>
      <c r="GI2149">
        <f t="shared" si="1404"/>
        <v>1.3930885025490463</v>
      </c>
      <c r="GK2149" s="9">
        <f t="shared" si="1443"/>
        <v>-4</v>
      </c>
      <c r="GM2149">
        <f t="shared" si="1444"/>
        <v>0.98480775301220802</v>
      </c>
      <c r="GN2149">
        <f t="shared" si="1405"/>
        <v>0.14607356058258858</v>
      </c>
      <c r="GP2149">
        <f t="shared" si="1406"/>
        <v>0.64783898908862214</v>
      </c>
      <c r="GR2149" s="9">
        <f t="shared" si="1445"/>
        <v>-4</v>
      </c>
      <c r="GT2149">
        <f t="shared" si="1446"/>
        <v>0.98480775301220802</v>
      </c>
      <c r="GU2149">
        <f t="shared" si="1407"/>
        <v>0.14607356058258858</v>
      </c>
      <c r="GW2149">
        <f t="shared" si="1408"/>
        <v>0.64783898908862214</v>
      </c>
      <c r="GY2149" s="9">
        <f t="shared" si="1447"/>
        <v>-4</v>
      </c>
      <c r="HA2149">
        <f t="shared" si="1448"/>
        <v>1</v>
      </c>
      <c r="HB2149">
        <f t="shared" si="1409"/>
        <v>-2.7999999999999938E-2</v>
      </c>
      <c r="HD2149">
        <f t="shared" si="1410"/>
        <v>-5.6010980304709586E-2</v>
      </c>
    </row>
    <row r="2150" spans="1:212" x14ac:dyDescent="0.2">
      <c r="A2150">
        <v>-3</v>
      </c>
      <c r="B2150">
        <f t="shared" si="1366"/>
        <v>-3</v>
      </c>
      <c r="C2150">
        <f t="shared" si="1367"/>
        <v>-0.17364817766693033</v>
      </c>
      <c r="D2150">
        <f t="shared" si="1365"/>
        <v>0.98845436474321358</v>
      </c>
      <c r="E2150">
        <f t="shared" si="1411"/>
        <v>-3</v>
      </c>
      <c r="G2150">
        <f t="shared" si="1368"/>
        <v>-18.205369653643448</v>
      </c>
      <c r="M2150">
        <f t="shared" si="1369"/>
        <v>-0.34202014332566871</v>
      </c>
      <c r="N2150">
        <f t="shared" si="1370"/>
        <v>0.9468750437957475</v>
      </c>
      <c r="O2150">
        <f t="shared" si="1412"/>
        <v>-3</v>
      </c>
      <c r="P2150">
        <f t="shared" si="1371"/>
        <v>-8.5285062227331547</v>
      </c>
      <c r="Q2150">
        <f t="shared" si="1372"/>
        <v>-8.5285062227331494</v>
      </c>
      <c r="R2150">
        <f t="shared" si="1373"/>
        <v>-0.49999999999999994</v>
      </c>
      <c r="S2150">
        <f t="shared" si="1374"/>
        <v>0.87652540378443866</v>
      </c>
      <c r="U2150">
        <f t="shared" si="1413"/>
        <v>-3</v>
      </c>
      <c r="X2150">
        <f t="shared" si="1375"/>
        <v>-5.3269705770575708</v>
      </c>
      <c r="Z2150">
        <f t="shared" si="1414"/>
        <v>-0.64278760968653925</v>
      </c>
      <c r="AA2150">
        <f t="shared" si="1376"/>
        <v>0.77954298292239532</v>
      </c>
      <c r="AB2150">
        <f t="shared" si="1415"/>
        <v>-3</v>
      </c>
      <c r="AC2150">
        <f t="shared" si="1416"/>
        <v>-3</v>
      </c>
      <c r="AE2150">
        <f t="shared" si="1377"/>
        <v>-3.6534784443851773</v>
      </c>
      <c r="AG2150">
        <f t="shared" si="1417"/>
        <v>-0.76604444311897801</v>
      </c>
      <c r="AH2150">
        <f t="shared" si="1378"/>
        <v>0.65887454299203785</v>
      </c>
      <c r="AJ2150">
        <f t="shared" si="1418"/>
        <v>-3</v>
      </c>
      <c r="AL2150">
        <f t="shared" si="1379"/>
        <v>-2.5719511581922925</v>
      </c>
      <c r="AN2150">
        <f t="shared" si="1419"/>
        <v>-0.8660254037844386</v>
      </c>
      <c r="AO2150">
        <f t="shared" si="1380"/>
        <v>0.5181865334794733</v>
      </c>
      <c r="AP2150">
        <f t="shared" si="1381"/>
        <v>-3</v>
      </c>
      <c r="AQ2150">
        <f t="shared" si="1420"/>
        <v>-3</v>
      </c>
      <c r="AS2150">
        <f t="shared" si="1382"/>
        <v>-1.7745726863356959</v>
      </c>
      <c r="AU2150">
        <f t="shared" si="1421"/>
        <v>-0.93969262078590832</v>
      </c>
      <c r="AV2150">
        <f t="shared" si="1383"/>
        <v>0.36175368836217292</v>
      </c>
      <c r="AX2150">
        <f t="shared" si="1422"/>
        <v>-3</v>
      </c>
      <c r="AZ2150">
        <f t="shared" si="1384"/>
        <v>-1.1278629648346525</v>
      </c>
      <c r="BB2150">
        <f t="shared" si="1423"/>
        <v>-0.98480775301220802</v>
      </c>
      <c r="BC2150">
        <f t="shared" si="1385"/>
        <v>0.19432914048018679</v>
      </c>
      <c r="BE2150">
        <f t="shared" si="1424"/>
        <v>-3</v>
      </c>
      <c r="BG2150">
        <f t="shared" si="1386"/>
        <v>-0.56158476318723449</v>
      </c>
      <c r="BI2150">
        <f t="shared" si="1425"/>
        <v>-1</v>
      </c>
      <c r="BJ2150">
        <f t="shared" si="1387"/>
        <v>2.1000000000000064E-2</v>
      </c>
      <c r="BL2150">
        <f t="shared" si="1426"/>
        <v>-3</v>
      </c>
      <c r="BN2150">
        <f t="shared" si="1388"/>
        <v>-3.1503473640987725E-2</v>
      </c>
      <c r="EL2150">
        <v>-3</v>
      </c>
      <c r="EM2150">
        <f t="shared" si="1389"/>
        <v>-12.498380503690219</v>
      </c>
      <c r="EN2150">
        <f t="shared" si="1427"/>
        <v>1.9700000000000015</v>
      </c>
      <c r="EO2150" s="9">
        <f t="shared" si="1428"/>
        <v>-3</v>
      </c>
      <c r="EQ2150">
        <f t="shared" si="1429"/>
        <v>0.17364817766693033</v>
      </c>
      <c r="ER2150">
        <f t="shared" si="1390"/>
        <v>0.98116114128120246</v>
      </c>
      <c r="ES2150">
        <f t="shared" si="1391"/>
        <v>16.077629825979244</v>
      </c>
      <c r="ET2150">
        <f t="shared" si="1392"/>
        <v>16.07762982597923</v>
      </c>
      <c r="EU2150" s="9">
        <f t="shared" si="1430"/>
        <v>-3</v>
      </c>
      <c r="EW2150">
        <f t="shared" si="1431"/>
        <v>0.34202014332566871</v>
      </c>
      <c r="EX2150">
        <f t="shared" si="1393"/>
        <v>0.93251019777606936</v>
      </c>
      <c r="EZ2150">
        <f t="shared" si="1394"/>
        <v>7.9876247370728244</v>
      </c>
      <c r="FB2150" s="9">
        <f t="shared" si="1449"/>
        <v>-3</v>
      </c>
      <c r="FD2150">
        <f t="shared" si="1432"/>
        <v>0.49999999999999994</v>
      </c>
      <c r="FE2150">
        <f t="shared" si="1395"/>
        <v>0.85552540378443875</v>
      </c>
      <c r="FG2150">
        <f t="shared" si="1396"/>
        <v>5.0745246222115838</v>
      </c>
      <c r="FI2150" s="9">
        <f t="shared" si="1433"/>
        <v>-3</v>
      </c>
      <c r="FK2150">
        <f t="shared" si="1434"/>
        <v>0.64278760968653925</v>
      </c>
      <c r="FL2150">
        <f t="shared" si="1397"/>
        <v>0.7525459033155607</v>
      </c>
      <c r="FN2150">
        <f t="shared" si="1398"/>
        <v>3.5008645926465238</v>
      </c>
      <c r="FP2150" s="9">
        <f t="shared" si="1435"/>
        <v>-3</v>
      </c>
      <c r="FQ2150" s="9">
        <f t="shared" si="1436"/>
        <v>-3</v>
      </c>
      <c r="FR2150">
        <f t="shared" si="1437"/>
        <v>0.76604444311897801</v>
      </c>
      <c r="FS2150">
        <f t="shared" si="1399"/>
        <v>0.62670067638104088</v>
      </c>
      <c r="FT2150">
        <f t="shared" si="1400"/>
        <v>2.4645400418688888</v>
      </c>
      <c r="FU2150">
        <f t="shared" si="1438"/>
        <v>2.4645400418688888</v>
      </c>
      <c r="FW2150" s="9">
        <f t="shared" si="1439"/>
        <v>-3</v>
      </c>
      <c r="FY2150">
        <f t="shared" si="1440"/>
        <v>0.8660254037844386</v>
      </c>
      <c r="FZ2150">
        <f t="shared" si="1401"/>
        <v>0.48181346652052692</v>
      </c>
      <c r="GB2150">
        <f t="shared" si="1402"/>
        <v>1.6905479739856608</v>
      </c>
      <c r="GD2150" s="9">
        <f t="shared" si="1441"/>
        <v>-3</v>
      </c>
      <c r="GF2150">
        <f t="shared" si="1442"/>
        <v>0.93969262078590832</v>
      </c>
      <c r="GG2150">
        <f t="shared" si="1403"/>
        <v>0.32228659828916473</v>
      </c>
      <c r="GI2150">
        <f t="shared" si="1404"/>
        <v>1.0565040003390485</v>
      </c>
      <c r="GK2150" s="9">
        <f t="shared" si="1443"/>
        <v>-3</v>
      </c>
      <c r="GM2150">
        <f t="shared" si="1444"/>
        <v>0.98480775301220802</v>
      </c>
      <c r="GN2150">
        <f t="shared" si="1405"/>
        <v>0.15296721485367404</v>
      </c>
      <c r="GP2150">
        <f t="shared" si="1406"/>
        <v>0.49661773999652525</v>
      </c>
      <c r="GR2150" s="9">
        <f t="shared" si="1445"/>
        <v>-3</v>
      </c>
      <c r="GT2150">
        <f t="shared" si="1446"/>
        <v>0.98480775301220802</v>
      </c>
      <c r="GU2150">
        <f t="shared" si="1407"/>
        <v>0.15296721485367404</v>
      </c>
      <c r="GW2150">
        <f t="shared" si="1408"/>
        <v>0.49661773999652525</v>
      </c>
      <c r="GY2150" s="9">
        <f t="shared" si="1447"/>
        <v>-3</v>
      </c>
      <c r="HA2150">
        <f t="shared" si="1448"/>
        <v>1</v>
      </c>
      <c r="HB2150">
        <f t="shared" si="1409"/>
        <v>-2.0999999999999939E-2</v>
      </c>
      <c r="HD2150">
        <f t="shared" si="1410"/>
        <v>-3.1503473640993561E-2</v>
      </c>
    </row>
    <row r="2151" spans="1:212" x14ac:dyDescent="0.2">
      <c r="A2151">
        <v>-2</v>
      </c>
      <c r="B2151">
        <f t="shared" si="1366"/>
        <v>-2</v>
      </c>
      <c r="C2151">
        <f t="shared" si="1367"/>
        <v>-0.17364817766693033</v>
      </c>
      <c r="D2151">
        <f t="shared" si="1365"/>
        <v>0.98723882749954506</v>
      </c>
      <c r="E2151">
        <f t="shared" si="1411"/>
        <v>-2</v>
      </c>
      <c r="G2151">
        <f t="shared" si="1368"/>
        <v>-11.847865334697333</v>
      </c>
      <c r="M2151">
        <f t="shared" si="1369"/>
        <v>-0.34202014332566871</v>
      </c>
      <c r="N2151">
        <f t="shared" si="1370"/>
        <v>0.94448090279246777</v>
      </c>
      <c r="O2151">
        <f t="shared" si="1412"/>
        <v>-2</v>
      </c>
      <c r="P2151">
        <f t="shared" si="1371"/>
        <v>-5.6194797741724383</v>
      </c>
      <c r="Q2151">
        <f t="shared" si="1372"/>
        <v>-5.6194797741724347</v>
      </c>
      <c r="R2151">
        <f t="shared" si="1373"/>
        <v>-0.49999999999999994</v>
      </c>
      <c r="S2151">
        <f t="shared" si="1374"/>
        <v>0.87302540378443871</v>
      </c>
      <c r="U2151">
        <f t="shared" si="1413"/>
        <v>-2</v>
      </c>
      <c r="X2151">
        <f t="shared" si="1375"/>
        <v>-3.5215051089510747</v>
      </c>
      <c r="Z2151">
        <f t="shared" si="1414"/>
        <v>-0.64278760968653925</v>
      </c>
      <c r="AA2151">
        <f t="shared" si="1376"/>
        <v>0.77504346965458959</v>
      </c>
      <c r="AB2151">
        <f t="shared" si="1415"/>
        <v>-2</v>
      </c>
      <c r="AC2151">
        <f t="shared" si="1416"/>
        <v>-2</v>
      </c>
      <c r="AE2151">
        <f t="shared" si="1377"/>
        <v>-2.4179702150514846</v>
      </c>
      <c r="AG2151">
        <f t="shared" si="1417"/>
        <v>-0.76604444311897801</v>
      </c>
      <c r="AH2151">
        <f t="shared" si="1378"/>
        <v>0.65351223189020502</v>
      </c>
      <c r="AJ2151">
        <f t="shared" si="1418"/>
        <v>-2</v>
      </c>
      <c r="AL2151">
        <f t="shared" si="1379"/>
        <v>-1.7023421531772576</v>
      </c>
      <c r="AN2151">
        <f t="shared" si="1419"/>
        <v>-0.8660254037844386</v>
      </c>
      <c r="AO2151">
        <f t="shared" si="1380"/>
        <v>0.5121243556529822</v>
      </c>
      <c r="AP2151">
        <f t="shared" si="1381"/>
        <v>-2</v>
      </c>
      <c r="AQ2151">
        <f t="shared" si="1420"/>
        <v>-2</v>
      </c>
      <c r="AS2151">
        <f t="shared" si="1382"/>
        <v>-1.1735205651884746</v>
      </c>
      <c r="AU2151">
        <f t="shared" si="1421"/>
        <v>-0.93969262078590832</v>
      </c>
      <c r="AV2151">
        <f t="shared" si="1383"/>
        <v>0.35517584001667152</v>
      </c>
      <c r="AX2151">
        <f t="shared" si="1422"/>
        <v>-2</v>
      </c>
      <c r="AZ2151">
        <f t="shared" si="1384"/>
        <v>-0.74387720506916633</v>
      </c>
      <c r="BB2151">
        <f t="shared" si="1423"/>
        <v>-0.98480775301220802</v>
      </c>
      <c r="BC2151">
        <f t="shared" si="1385"/>
        <v>0.18743548620910133</v>
      </c>
      <c r="BE2151">
        <f t="shared" si="1424"/>
        <v>-2</v>
      </c>
      <c r="BG2151">
        <f t="shared" si="1386"/>
        <v>-0.36712569588494121</v>
      </c>
      <c r="BI2151">
        <f t="shared" si="1425"/>
        <v>-1</v>
      </c>
      <c r="BJ2151">
        <f t="shared" si="1387"/>
        <v>1.4000000000000061E-2</v>
      </c>
      <c r="BL2151">
        <f t="shared" si="1426"/>
        <v>-2</v>
      </c>
      <c r="BN2151">
        <f t="shared" si="1388"/>
        <v>-1.4000686067240841E-2</v>
      </c>
      <c r="EL2151">
        <v>-2</v>
      </c>
      <c r="EM2151">
        <f t="shared" si="1389"/>
        <v>-12.498380503691955</v>
      </c>
      <c r="EN2151">
        <f t="shared" si="1427"/>
        <v>1.9800000000000015</v>
      </c>
      <c r="EO2151" s="9">
        <f t="shared" si="1428"/>
        <v>-2</v>
      </c>
      <c r="EQ2151">
        <f t="shared" si="1429"/>
        <v>0.17364817766693033</v>
      </c>
      <c r="ER2151">
        <f t="shared" si="1390"/>
        <v>0.98237667852487098</v>
      </c>
      <c r="ES2151">
        <f t="shared" si="1391"/>
        <v>10.911825838296949</v>
      </c>
      <c r="ET2151">
        <f t="shared" si="1392"/>
        <v>10.911825838296961</v>
      </c>
      <c r="EU2151" s="9">
        <f t="shared" si="1430"/>
        <v>-2</v>
      </c>
      <c r="EW2151">
        <f t="shared" si="1431"/>
        <v>0.34202014332566871</v>
      </c>
      <c r="EX2151">
        <f t="shared" si="1393"/>
        <v>0.93490433877934909</v>
      </c>
      <c r="EZ2151">
        <f t="shared" si="1394"/>
        <v>5.3796621615073423</v>
      </c>
      <c r="FB2151" s="9">
        <f t="shared" si="1449"/>
        <v>-2</v>
      </c>
      <c r="FD2151">
        <f t="shared" si="1432"/>
        <v>0.49999999999999994</v>
      </c>
      <c r="FE2151">
        <f t="shared" si="1395"/>
        <v>0.8590254037844387</v>
      </c>
      <c r="FG2151">
        <f t="shared" si="1396"/>
        <v>3.4094171759587164</v>
      </c>
      <c r="FI2151" s="9">
        <f t="shared" si="1433"/>
        <v>-2</v>
      </c>
      <c r="FK2151">
        <f t="shared" si="1434"/>
        <v>0.64278760968653925</v>
      </c>
      <c r="FL2151">
        <f t="shared" si="1397"/>
        <v>0.75704541658336644</v>
      </c>
      <c r="FN2151">
        <f t="shared" si="1398"/>
        <v>2.3501755473270771</v>
      </c>
      <c r="FP2151" s="9">
        <f t="shared" si="1435"/>
        <v>-2</v>
      </c>
      <c r="FQ2151" s="9">
        <f t="shared" si="1436"/>
        <v>-2</v>
      </c>
      <c r="FR2151">
        <f t="shared" si="1437"/>
        <v>0.76604444311897801</v>
      </c>
      <c r="FS2151">
        <f t="shared" si="1399"/>
        <v>0.63206298748287371</v>
      </c>
      <c r="FT2151">
        <f t="shared" si="1400"/>
        <v>1.6546171101206737</v>
      </c>
      <c r="FU2151">
        <f t="shared" si="1438"/>
        <v>1.6546171101206737</v>
      </c>
      <c r="FW2151" s="9">
        <f t="shared" si="1439"/>
        <v>-2</v>
      </c>
      <c r="FY2151">
        <f t="shared" si="1440"/>
        <v>0.8660254037844386</v>
      </c>
      <c r="FZ2151">
        <f t="shared" si="1401"/>
        <v>0.48787564434701797</v>
      </c>
      <c r="GB2151">
        <f t="shared" si="1402"/>
        <v>1.1361823521981964</v>
      </c>
      <c r="GD2151" s="9">
        <f t="shared" si="1441"/>
        <v>-2</v>
      </c>
      <c r="GF2151">
        <f t="shared" si="1442"/>
        <v>0.93969262078590832</v>
      </c>
      <c r="GG2151">
        <f t="shared" si="1403"/>
        <v>0.32886444663466613</v>
      </c>
      <c r="GI2151">
        <f t="shared" si="1404"/>
        <v>0.71216534038027079</v>
      </c>
      <c r="GK2151" s="9">
        <f t="shared" si="1443"/>
        <v>-2</v>
      </c>
      <c r="GM2151">
        <f t="shared" si="1444"/>
        <v>0.98480775301220802</v>
      </c>
      <c r="GN2151">
        <f t="shared" si="1405"/>
        <v>0.1598608691247595</v>
      </c>
      <c r="GP2151">
        <f t="shared" si="1406"/>
        <v>0.33825350739350918</v>
      </c>
      <c r="GR2151" s="9">
        <f t="shared" si="1445"/>
        <v>-2</v>
      </c>
      <c r="GT2151">
        <f t="shared" si="1446"/>
        <v>0.98480775301220802</v>
      </c>
      <c r="GU2151">
        <f t="shared" si="1407"/>
        <v>0.1598608691247595</v>
      </c>
      <c r="GW2151">
        <f t="shared" si="1408"/>
        <v>0.33825350739350918</v>
      </c>
      <c r="GY2151" s="9">
        <f t="shared" si="1447"/>
        <v>-2</v>
      </c>
      <c r="HA2151">
        <f t="shared" si="1448"/>
        <v>1</v>
      </c>
      <c r="HB2151">
        <f t="shared" si="1409"/>
        <v>-1.399999999999994E-2</v>
      </c>
      <c r="HD2151">
        <f t="shared" si="1410"/>
        <v>-1.4000686067236399E-2</v>
      </c>
    </row>
    <row r="2152" spans="1:212" x14ac:dyDescent="0.2">
      <c r="A2152">
        <v>-1</v>
      </c>
      <c r="B2152">
        <f t="shared" si="1366"/>
        <v>-1</v>
      </c>
      <c r="C2152">
        <f t="shared" si="1367"/>
        <v>-0.17364817766693033</v>
      </c>
      <c r="D2152">
        <f t="shared" si="1365"/>
        <v>0.98602329025587654</v>
      </c>
      <c r="E2152">
        <f t="shared" si="1411"/>
        <v>-1</v>
      </c>
      <c r="G2152">
        <f t="shared" si="1368"/>
        <v>-5.7922055787502931</v>
      </c>
      <c r="M2152">
        <f t="shared" si="1369"/>
        <v>-0.34202014332566871</v>
      </c>
      <c r="N2152">
        <f t="shared" si="1370"/>
        <v>0.94208676178918815</v>
      </c>
      <c r="O2152">
        <f t="shared" si="1412"/>
        <v>-1</v>
      </c>
      <c r="P2152">
        <f t="shared" si="1371"/>
        <v>-2.7779876737591596</v>
      </c>
      <c r="Q2152">
        <f t="shared" si="1372"/>
        <v>-2.7779876737591684</v>
      </c>
      <c r="R2152">
        <f t="shared" si="1373"/>
        <v>-0.49999999999999994</v>
      </c>
      <c r="S2152">
        <f t="shared" si="1374"/>
        <v>0.86952540378443866</v>
      </c>
      <c r="U2152">
        <f t="shared" si="1413"/>
        <v>-1</v>
      </c>
      <c r="X2152">
        <f t="shared" si="1375"/>
        <v>-1.7462233434470478</v>
      </c>
      <c r="Z2152">
        <f t="shared" si="1414"/>
        <v>-0.64278760968653925</v>
      </c>
      <c r="AA2152">
        <f t="shared" si="1376"/>
        <v>0.77054395638678375</v>
      </c>
      <c r="AB2152">
        <f t="shared" si="1415"/>
        <v>-1</v>
      </c>
      <c r="AC2152">
        <f t="shared" si="1416"/>
        <v>-1</v>
      </c>
      <c r="AE2152">
        <f t="shared" si="1377"/>
        <v>-1.2002960799727993</v>
      </c>
      <c r="AG2152">
        <f t="shared" si="1417"/>
        <v>-0.76604444311897801</v>
      </c>
      <c r="AH2152">
        <f t="shared" si="1378"/>
        <v>0.64814992078837219</v>
      </c>
      <c r="AJ2152">
        <f t="shared" si="1418"/>
        <v>-1</v>
      </c>
      <c r="AL2152">
        <f t="shared" si="1379"/>
        <v>-0.84509930610743211</v>
      </c>
      <c r="AN2152">
        <f t="shared" si="1419"/>
        <v>-0.8660254037844386</v>
      </c>
      <c r="AO2152">
        <f t="shared" si="1380"/>
        <v>0.50606217782649121</v>
      </c>
      <c r="AP2152">
        <f t="shared" si="1381"/>
        <v>-1</v>
      </c>
      <c r="AQ2152">
        <f t="shared" si="1420"/>
        <v>-1</v>
      </c>
      <c r="AS2152">
        <f t="shared" si="1382"/>
        <v>-0.58203594965303718</v>
      </c>
      <c r="AU2152">
        <f t="shared" si="1421"/>
        <v>-0.93969262078590832</v>
      </c>
      <c r="AV2152">
        <f t="shared" si="1383"/>
        <v>0.34859799167117017</v>
      </c>
      <c r="AX2152">
        <f t="shared" si="1422"/>
        <v>-1</v>
      </c>
      <c r="AZ2152">
        <f t="shared" si="1384"/>
        <v>-0.36794407421230896</v>
      </c>
      <c r="BB2152">
        <f t="shared" si="1423"/>
        <v>-0.98480775301220802</v>
      </c>
      <c r="BC2152">
        <f t="shared" si="1385"/>
        <v>0.18054183193801587</v>
      </c>
      <c r="BE2152">
        <f t="shared" si="1424"/>
        <v>-1</v>
      </c>
      <c r="BG2152">
        <f t="shared" si="1386"/>
        <v>-0.17994030550586723</v>
      </c>
      <c r="BI2152">
        <f t="shared" si="1425"/>
        <v>-1</v>
      </c>
      <c r="BJ2152">
        <f t="shared" si="1387"/>
        <v>7.0000000000000617E-3</v>
      </c>
      <c r="BL2152">
        <f t="shared" si="1426"/>
        <v>-1</v>
      </c>
      <c r="BN2152">
        <f t="shared" si="1388"/>
        <v>-3.5000428760494679E-3</v>
      </c>
      <c r="EL2152">
        <v>-1</v>
      </c>
      <c r="EM2152">
        <f t="shared" si="1389"/>
        <v>-12.498380503693415</v>
      </c>
      <c r="EN2152">
        <f t="shared" si="1427"/>
        <v>1.9900000000000015</v>
      </c>
      <c r="EO2152" s="9">
        <f t="shared" si="1428"/>
        <v>-1</v>
      </c>
      <c r="EQ2152">
        <f t="shared" si="1429"/>
        <v>0.17364817766693033</v>
      </c>
      <c r="ER2152">
        <f t="shared" si="1390"/>
        <v>0.9835922157685395</v>
      </c>
      <c r="ES2152">
        <f t="shared" si="1391"/>
        <v>5.5595997950345293</v>
      </c>
      <c r="ET2152">
        <f t="shared" si="1392"/>
        <v>5.5595997950345328</v>
      </c>
      <c r="EU2152" s="9">
        <f t="shared" si="1430"/>
        <v>-1</v>
      </c>
      <c r="EW2152">
        <f t="shared" si="1431"/>
        <v>0.34202014332566871</v>
      </c>
      <c r="EX2152">
        <f t="shared" si="1393"/>
        <v>0.9372984797826287</v>
      </c>
      <c r="EZ2152">
        <f t="shared" si="1394"/>
        <v>2.7181188246474739</v>
      </c>
      <c r="FB2152" s="9">
        <f t="shared" si="1449"/>
        <v>-1</v>
      </c>
      <c r="FD2152">
        <f t="shared" si="1432"/>
        <v>0.49999999999999994</v>
      </c>
      <c r="FE2152">
        <f t="shared" si="1395"/>
        <v>0.86252540378443876</v>
      </c>
      <c r="FG2152">
        <f t="shared" si="1396"/>
        <v>1.7182178534965746</v>
      </c>
      <c r="FI2152" s="9">
        <f t="shared" si="1433"/>
        <v>-1</v>
      </c>
      <c r="FK2152">
        <f t="shared" si="1434"/>
        <v>0.64278760968653925</v>
      </c>
      <c r="FL2152">
        <f t="shared" si="1397"/>
        <v>0.76154492985117228</v>
      </c>
      <c r="FN2152">
        <f t="shared" si="1398"/>
        <v>1.1833524619222544</v>
      </c>
      <c r="FP2152" s="9">
        <f t="shared" si="1435"/>
        <v>-1</v>
      </c>
      <c r="FQ2152" s="9">
        <f t="shared" si="1436"/>
        <v>-1</v>
      </c>
      <c r="FR2152">
        <f t="shared" si="1437"/>
        <v>0.76604444311897801</v>
      </c>
      <c r="FS2152">
        <f t="shared" si="1399"/>
        <v>0.63742529858470653</v>
      </c>
      <c r="FT2152">
        <f t="shared" si="1400"/>
        <v>0.83317002814198982</v>
      </c>
      <c r="FU2152">
        <f t="shared" si="1438"/>
        <v>0.83317002814198982</v>
      </c>
      <c r="FW2152" s="9">
        <f t="shared" si="1439"/>
        <v>-1</v>
      </c>
      <c r="FY2152">
        <f t="shared" si="1440"/>
        <v>0.8660254037844386</v>
      </c>
      <c r="FZ2152">
        <f t="shared" si="1401"/>
        <v>0.49393782217350907</v>
      </c>
      <c r="GB2152">
        <f t="shared" si="1402"/>
        <v>0.57270231140840411</v>
      </c>
      <c r="GD2152" s="9">
        <f t="shared" si="1441"/>
        <v>-1</v>
      </c>
      <c r="GF2152">
        <f t="shared" si="1442"/>
        <v>0.93969262078590832</v>
      </c>
      <c r="GG2152">
        <f t="shared" si="1403"/>
        <v>0.33544229498016748</v>
      </c>
      <c r="GI2152">
        <f t="shared" si="1404"/>
        <v>0.36001659245226031</v>
      </c>
      <c r="GK2152" s="9">
        <f t="shared" si="1443"/>
        <v>-1</v>
      </c>
      <c r="GM2152">
        <f t="shared" si="1444"/>
        <v>0.98480775301220802</v>
      </c>
      <c r="GN2152">
        <f t="shared" si="1405"/>
        <v>0.16675452339584496</v>
      </c>
      <c r="GP2152">
        <f t="shared" si="1406"/>
        <v>0.17272256491295526</v>
      </c>
      <c r="GR2152" s="9">
        <f t="shared" si="1445"/>
        <v>-1</v>
      </c>
      <c r="GT2152">
        <f t="shared" si="1446"/>
        <v>0.98480775301220802</v>
      </c>
      <c r="GU2152">
        <f t="shared" si="1407"/>
        <v>0.16675452339584496</v>
      </c>
      <c r="GW2152">
        <f t="shared" si="1408"/>
        <v>0.17272256491295526</v>
      </c>
      <c r="GY2152" s="9">
        <f t="shared" si="1447"/>
        <v>-1</v>
      </c>
      <c r="HA2152">
        <f t="shared" si="1448"/>
        <v>1</v>
      </c>
      <c r="HB2152">
        <f t="shared" si="1409"/>
        <v>-6.9999999999999386E-3</v>
      </c>
      <c r="HD2152">
        <f t="shared" si="1410"/>
        <v>-3.5000428760473107E-3</v>
      </c>
    </row>
    <row r="2153" spans="1:212" x14ac:dyDescent="0.2">
      <c r="A2153">
        <v>0</v>
      </c>
      <c r="B2153">
        <f t="shared" si="1366"/>
        <v>0</v>
      </c>
      <c r="C2153">
        <f t="shared" si="1367"/>
        <v>-0.17364817766693033</v>
      </c>
      <c r="D2153">
        <f t="shared" si="1365"/>
        <v>0.98480775301220802</v>
      </c>
      <c r="E2153">
        <f t="shared" si="1411"/>
        <v>0</v>
      </c>
      <c r="G2153">
        <f t="shared" si="1368"/>
        <v>2.2833998513992139E-13</v>
      </c>
      <c r="M2153">
        <f t="shared" si="1369"/>
        <v>-0.34202014332566871</v>
      </c>
      <c r="N2153">
        <f t="shared" si="1370"/>
        <v>0.93969262078590843</v>
      </c>
      <c r="O2153">
        <f t="shared" si="1412"/>
        <v>0</v>
      </c>
      <c r="P2153">
        <f t="shared" si="1371"/>
        <v>-2.3186249746867173E-14</v>
      </c>
      <c r="Q2153">
        <f t="shared" si="1372"/>
        <v>-3.2481953634747435E-14</v>
      </c>
      <c r="R2153">
        <f t="shared" si="1373"/>
        <v>-0.49999999999999994</v>
      </c>
      <c r="S2153">
        <f t="shared" si="1374"/>
        <v>0.86602540378443871</v>
      </c>
      <c r="U2153">
        <f t="shared" si="1413"/>
        <v>0</v>
      </c>
      <c r="X2153">
        <f t="shared" si="1375"/>
        <v>-1.5860328923216522E-14</v>
      </c>
      <c r="Z2153">
        <f t="shared" si="1414"/>
        <v>-0.64278760968653925</v>
      </c>
      <c r="AA2153">
        <f t="shared" si="1376"/>
        <v>0.76604444311897801</v>
      </c>
      <c r="AB2153">
        <f t="shared" si="1415"/>
        <v>0</v>
      </c>
      <c r="AC2153">
        <f t="shared" si="1416"/>
        <v>0</v>
      </c>
      <c r="AE2153">
        <f t="shared" si="1377"/>
        <v>0</v>
      </c>
      <c r="AG2153">
        <f t="shared" si="1417"/>
        <v>-0.76604444311897801</v>
      </c>
      <c r="AH2153">
        <f t="shared" si="1378"/>
        <v>0.64278760968653936</v>
      </c>
      <c r="AJ2153">
        <f t="shared" si="1418"/>
        <v>0</v>
      </c>
      <c r="AL2153">
        <f t="shared" si="1379"/>
        <v>-2.0704188987574418E-14</v>
      </c>
      <c r="AN2153">
        <f t="shared" si="1419"/>
        <v>-0.8660254037844386</v>
      </c>
      <c r="AO2153">
        <f t="shared" si="1380"/>
        <v>0.50000000000000011</v>
      </c>
      <c r="AP2153">
        <f t="shared" si="1381"/>
        <v>0</v>
      </c>
      <c r="AQ2153">
        <f t="shared" si="1420"/>
        <v>0</v>
      </c>
      <c r="AS2153">
        <f t="shared" si="1382"/>
        <v>0</v>
      </c>
      <c r="AU2153">
        <f t="shared" si="1421"/>
        <v>-0.93969262078590832</v>
      </c>
      <c r="AV2153">
        <f t="shared" si="1383"/>
        <v>0.34202014332566882</v>
      </c>
      <c r="AX2153">
        <f t="shared" si="1422"/>
        <v>0</v>
      </c>
      <c r="AZ2153">
        <f t="shared" si="1384"/>
        <v>1.6878209504243842E-14</v>
      </c>
      <c r="BB2153">
        <f t="shared" si="1423"/>
        <v>-0.98480775301220802</v>
      </c>
      <c r="BC2153">
        <f t="shared" si="1385"/>
        <v>0.17364817766693041</v>
      </c>
      <c r="BE2153">
        <f t="shared" si="1424"/>
        <v>0</v>
      </c>
      <c r="BG2153">
        <f t="shared" si="1386"/>
        <v>1.6105000061895239E-14</v>
      </c>
      <c r="BI2153">
        <f t="shared" si="1425"/>
        <v>-1</v>
      </c>
      <c r="BJ2153">
        <f t="shared" si="1387"/>
        <v>6.1257422745431001E-17</v>
      </c>
      <c r="BL2153">
        <f t="shared" si="1426"/>
        <v>0</v>
      </c>
      <c r="BN2153">
        <f t="shared" si="1388"/>
        <v>0</v>
      </c>
      <c r="EL2153">
        <v>0</v>
      </c>
      <c r="EM2153">
        <f t="shared" si="1389"/>
        <v>-12.498380503694786</v>
      </c>
      <c r="EN2153">
        <f t="shared" si="1427"/>
        <v>2.0000000000000013</v>
      </c>
      <c r="EO2153" s="9">
        <f t="shared" si="1428"/>
        <v>0</v>
      </c>
      <c r="EQ2153">
        <f t="shared" si="1429"/>
        <v>0.17364817766693033</v>
      </c>
      <c r="ER2153">
        <f t="shared" si="1390"/>
        <v>0.98480775301220802</v>
      </c>
      <c r="ES2153">
        <f t="shared" si="1391"/>
        <v>2.2737367544323206E-13</v>
      </c>
      <c r="ET2153">
        <f t="shared" si="1392"/>
        <v>2.2737367544323206E-13</v>
      </c>
      <c r="EU2153" s="9">
        <f t="shared" si="1430"/>
        <v>0</v>
      </c>
      <c r="EW2153">
        <f t="shared" si="1431"/>
        <v>0.34202014332566871</v>
      </c>
      <c r="EX2153">
        <f t="shared" si="1393"/>
        <v>0.93969262078590843</v>
      </c>
      <c r="EZ2153">
        <f t="shared" si="1394"/>
        <v>-3.2481953634747435E-14</v>
      </c>
      <c r="FB2153" s="9">
        <f t="shared" si="1449"/>
        <v>0</v>
      </c>
      <c r="FD2153">
        <f t="shared" si="1432"/>
        <v>0.49999999999999994</v>
      </c>
      <c r="FE2153">
        <f t="shared" si="1395"/>
        <v>0.86602540378443871</v>
      </c>
      <c r="FG2153">
        <f t="shared" si="1396"/>
        <v>-1.6240976817373718E-14</v>
      </c>
      <c r="FI2153" s="9">
        <f t="shared" si="1433"/>
        <v>0</v>
      </c>
      <c r="FK2153">
        <f t="shared" si="1434"/>
        <v>0.64278760968653925</v>
      </c>
      <c r="FL2153">
        <f t="shared" si="1397"/>
        <v>0.76604444311897801</v>
      </c>
      <c r="FN2153">
        <f t="shared" si="1398"/>
        <v>3.2481953634747435E-14</v>
      </c>
      <c r="FP2153" s="9">
        <f t="shared" si="1435"/>
        <v>0</v>
      </c>
      <c r="FQ2153" s="9">
        <f t="shared" si="1436"/>
        <v>0</v>
      </c>
      <c r="FR2153">
        <f t="shared" si="1437"/>
        <v>0.76604444311897801</v>
      </c>
      <c r="FS2153">
        <f t="shared" si="1399"/>
        <v>0.64278760968653936</v>
      </c>
      <c r="FT2153">
        <f t="shared" si="1400"/>
        <v>-2.0704188987574418E-14</v>
      </c>
      <c r="FU2153">
        <f t="shared" si="1438"/>
        <v>-2.0704188987574418E-14</v>
      </c>
      <c r="FW2153" s="9">
        <f t="shared" si="1439"/>
        <v>0</v>
      </c>
      <c r="FY2153">
        <f t="shared" si="1440"/>
        <v>0.8660254037844386</v>
      </c>
      <c r="FZ2153">
        <f t="shared" si="1401"/>
        <v>0.50000000000000011</v>
      </c>
      <c r="GB2153">
        <f t="shared" si="1402"/>
        <v>0</v>
      </c>
      <c r="GD2153" s="9">
        <f t="shared" si="1441"/>
        <v>0</v>
      </c>
      <c r="GF2153">
        <f t="shared" si="1442"/>
        <v>0.93969262078590832</v>
      </c>
      <c r="GG2153">
        <f t="shared" si="1403"/>
        <v>0.34202014332566882</v>
      </c>
      <c r="GI2153">
        <f t="shared" si="1404"/>
        <v>0</v>
      </c>
      <c r="GK2153" s="9">
        <f t="shared" si="1443"/>
        <v>0</v>
      </c>
      <c r="GM2153">
        <f t="shared" si="1444"/>
        <v>0.98480775301220802</v>
      </c>
      <c r="GN2153">
        <f t="shared" si="1405"/>
        <v>0.17364817766693041</v>
      </c>
      <c r="GP2153">
        <f t="shared" si="1406"/>
        <v>0</v>
      </c>
      <c r="GR2153" s="9">
        <f t="shared" si="1445"/>
        <v>0</v>
      </c>
      <c r="GT2153">
        <f t="shared" si="1446"/>
        <v>0.98480775301220802</v>
      </c>
      <c r="GU2153">
        <f t="shared" si="1407"/>
        <v>0.17364817766693041</v>
      </c>
      <c r="GW2153">
        <f t="shared" si="1408"/>
        <v>0</v>
      </c>
      <c r="GY2153" s="9">
        <f t="shared" si="1447"/>
        <v>0</v>
      </c>
      <c r="HA2153">
        <f t="shared" si="1448"/>
        <v>1</v>
      </c>
      <c r="HB2153">
        <f t="shared" si="1409"/>
        <v>6.1257422745431001E-17</v>
      </c>
      <c r="HD2153">
        <f t="shared" si="1410"/>
        <v>0</v>
      </c>
    </row>
    <row r="2154" spans="1:212" x14ac:dyDescent="0.2">
      <c r="A2154">
        <v>1</v>
      </c>
      <c r="B2154">
        <f t="shared" si="1366"/>
        <v>1</v>
      </c>
      <c r="C2154">
        <f t="shared" si="1367"/>
        <v>-0.17364817766693033</v>
      </c>
      <c r="D2154">
        <f t="shared" si="1365"/>
        <v>0.98602329025587654</v>
      </c>
      <c r="E2154">
        <f t="shared" si="1411"/>
        <v>1</v>
      </c>
      <c r="G2154">
        <f t="shared" si="1368"/>
        <v>-5.7922055787502931</v>
      </c>
      <c r="M2154">
        <f t="shared" ref="M2154:M2217" si="1450">(SIN($C$101))</f>
        <v>-0.34202014332566871</v>
      </c>
      <c r="N2154">
        <f t="shared" si="1370"/>
        <v>0.94208676178918815</v>
      </c>
      <c r="O2154">
        <f t="shared" si="1412"/>
        <v>1</v>
      </c>
      <c r="P2154">
        <f t="shared" si="1371"/>
        <v>-2.7779876737591596</v>
      </c>
      <c r="Q2154">
        <f t="shared" si="1372"/>
        <v>-2.7779876737591684</v>
      </c>
      <c r="R2154">
        <f t="shared" ref="R2154:R2217" si="1451">(SIN($D$101))</f>
        <v>-0.49999999999999994</v>
      </c>
      <c r="S2154">
        <f t="shared" si="1374"/>
        <v>0.86952540378443866</v>
      </c>
      <c r="U2154">
        <f t="shared" si="1413"/>
        <v>1</v>
      </c>
      <c r="X2154">
        <f t="shared" si="1375"/>
        <v>-1.7462233434470478</v>
      </c>
      <c r="Z2154">
        <f t="shared" si="1414"/>
        <v>-0.64278760968653925</v>
      </c>
      <c r="AA2154">
        <f t="shared" si="1376"/>
        <v>0.77054395638678375</v>
      </c>
      <c r="AB2154">
        <f t="shared" si="1415"/>
        <v>1</v>
      </c>
      <c r="AC2154">
        <f t="shared" si="1416"/>
        <v>1</v>
      </c>
      <c r="AE2154">
        <f t="shared" si="1377"/>
        <v>-1.2002960799727993</v>
      </c>
      <c r="AG2154">
        <f t="shared" si="1417"/>
        <v>-0.76604444311897801</v>
      </c>
      <c r="AH2154">
        <f t="shared" si="1378"/>
        <v>0.64814992078837219</v>
      </c>
      <c r="AJ2154">
        <f t="shared" si="1418"/>
        <v>1</v>
      </c>
      <c r="AL2154">
        <f t="shared" si="1379"/>
        <v>-0.84509930610743211</v>
      </c>
      <c r="AN2154">
        <f t="shared" si="1419"/>
        <v>-0.8660254037844386</v>
      </c>
      <c r="AO2154">
        <f t="shared" si="1380"/>
        <v>0.50606217782649121</v>
      </c>
      <c r="AP2154">
        <f t="shared" si="1381"/>
        <v>1</v>
      </c>
      <c r="AQ2154">
        <f t="shared" si="1420"/>
        <v>1</v>
      </c>
      <c r="AS2154">
        <f t="shared" si="1382"/>
        <v>-0.58203594965303718</v>
      </c>
      <c r="AU2154">
        <f t="shared" si="1421"/>
        <v>-0.93969262078590832</v>
      </c>
      <c r="AV2154">
        <f t="shared" si="1383"/>
        <v>0.34859799167117017</v>
      </c>
      <c r="AX2154">
        <f t="shared" si="1422"/>
        <v>1</v>
      </c>
      <c r="AZ2154">
        <f t="shared" si="1384"/>
        <v>-0.36794407421230896</v>
      </c>
      <c r="BB2154">
        <f t="shared" si="1423"/>
        <v>-0.98480775301220802</v>
      </c>
      <c r="BC2154">
        <f t="shared" si="1385"/>
        <v>0.18054183193801587</v>
      </c>
      <c r="BE2154">
        <f t="shared" si="1424"/>
        <v>1</v>
      </c>
      <c r="BG2154">
        <f t="shared" si="1386"/>
        <v>-0.17994030550586723</v>
      </c>
      <c r="BI2154">
        <f t="shared" si="1425"/>
        <v>-1</v>
      </c>
      <c r="BJ2154">
        <f t="shared" si="1387"/>
        <v>7.0000000000000617E-3</v>
      </c>
      <c r="BL2154">
        <f t="shared" si="1426"/>
        <v>1</v>
      </c>
      <c r="BN2154">
        <f t="shared" si="1388"/>
        <v>-3.5000428760494679E-3</v>
      </c>
      <c r="EK2154">
        <v>1.0021725707789011</v>
      </c>
      <c r="EL2154">
        <v>1</v>
      </c>
      <c r="EM2154">
        <f t="shared" si="1389"/>
        <v>-12.498380503695882</v>
      </c>
      <c r="EN2154">
        <f t="shared" si="1427"/>
        <v>2.0100000000000011</v>
      </c>
      <c r="EO2154" s="9">
        <f t="shared" si="1428"/>
        <v>1</v>
      </c>
      <c r="EQ2154">
        <f t="shared" si="1429"/>
        <v>0.17364817766693033</v>
      </c>
      <c r="ER2154">
        <f t="shared" si="1390"/>
        <v>0.9835922157685395</v>
      </c>
      <c r="ES2154">
        <f t="shared" si="1391"/>
        <v>-5.7922055787502984</v>
      </c>
      <c r="ET2154">
        <f t="shared" si="1392"/>
        <v>5.5595997950345328</v>
      </c>
      <c r="EU2154" s="9">
        <f t="shared" si="1430"/>
        <v>1</v>
      </c>
      <c r="EW2154">
        <f t="shared" si="1431"/>
        <v>0.34202014332566871</v>
      </c>
      <c r="EX2154">
        <f t="shared" si="1393"/>
        <v>0.9372984797826287</v>
      </c>
      <c r="EZ2154">
        <f t="shared" si="1394"/>
        <v>2.7181188246474739</v>
      </c>
      <c r="FB2154" s="9">
        <f t="shared" si="1449"/>
        <v>1</v>
      </c>
      <c r="FD2154">
        <f t="shared" si="1432"/>
        <v>0.49999999999999994</v>
      </c>
      <c r="FE2154">
        <f t="shared" si="1395"/>
        <v>0.86252540378443876</v>
      </c>
      <c r="FG2154">
        <f t="shared" si="1396"/>
        <v>1.7182178534965746</v>
      </c>
      <c r="FI2154" s="9">
        <f t="shared" si="1433"/>
        <v>1</v>
      </c>
      <c r="FK2154">
        <f t="shared" si="1434"/>
        <v>0.64278760968653925</v>
      </c>
      <c r="FL2154">
        <f t="shared" si="1397"/>
        <v>0.76154492985117228</v>
      </c>
      <c r="FN2154">
        <f t="shared" si="1398"/>
        <v>1.1833524619222544</v>
      </c>
      <c r="FP2154" s="9">
        <f t="shared" si="1435"/>
        <v>1</v>
      </c>
      <c r="FQ2154" s="9">
        <f t="shared" si="1436"/>
        <v>1</v>
      </c>
      <c r="FR2154">
        <f t="shared" si="1437"/>
        <v>0.76604444311897801</v>
      </c>
      <c r="FS2154">
        <f t="shared" si="1399"/>
        <v>0.63742529858470653</v>
      </c>
      <c r="FT2154">
        <f t="shared" si="1400"/>
        <v>0.83317002814198982</v>
      </c>
      <c r="FU2154">
        <f t="shared" si="1438"/>
        <v>0.83317002814198982</v>
      </c>
      <c r="FW2154" s="9">
        <f t="shared" si="1439"/>
        <v>1</v>
      </c>
      <c r="FY2154">
        <f t="shared" si="1440"/>
        <v>0.8660254037844386</v>
      </c>
      <c r="FZ2154">
        <f t="shared" si="1401"/>
        <v>0.49393782217350907</v>
      </c>
      <c r="GB2154">
        <f t="shared" si="1402"/>
        <v>0.57270231140840411</v>
      </c>
      <c r="GD2154" s="9">
        <f t="shared" si="1441"/>
        <v>1</v>
      </c>
      <c r="GF2154">
        <f t="shared" si="1442"/>
        <v>0.93969262078590832</v>
      </c>
      <c r="GG2154">
        <f t="shared" si="1403"/>
        <v>0.33544229498016748</v>
      </c>
      <c r="GI2154">
        <f t="shared" si="1404"/>
        <v>0.36001659245226031</v>
      </c>
      <c r="GK2154" s="9">
        <f t="shared" si="1443"/>
        <v>1</v>
      </c>
      <c r="GM2154">
        <f t="shared" si="1444"/>
        <v>0.98480775301220802</v>
      </c>
      <c r="GN2154">
        <f t="shared" si="1405"/>
        <v>0.16675452339584496</v>
      </c>
      <c r="GP2154">
        <f t="shared" si="1406"/>
        <v>0.17272256491295526</v>
      </c>
      <c r="GR2154" s="9">
        <f t="shared" si="1445"/>
        <v>1</v>
      </c>
      <c r="GT2154">
        <f t="shared" si="1446"/>
        <v>0.98480775301220802</v>
      </c>
      <c r="GU2154">
        <f t="shared" si="1407"/>
        <v>0.16675452339584496</v>
      </c>
      <c r="GW2154">
        <f t="shared" si="1408"/>
        <v>0.17272256491295526</v>
      </c>
      <c r="GY2154" s="9">
        <f t="shared" si="1447"/>
        <v>1</v>
      </c>
      <c r="HA2154">
        <f t="shared" si="1448"/>
        <v>1</v>
      </c>
      <c r="HB2154">
        <f t="shared" si="1409"/>
        <v>-6.9999999999999386E-3</v>
      </c>
      <c r="HD2154">
        <f t="shared" si="1410"/>
        <v>-3.5000428760473107E-3</v>
      </c>
    </row>
    <row r="2155" spans="1:212" x14ac:dyDescent="0.2">
      <c r="A2155">
        <v>2</v>
      </c>
      <c r="B2155">
        <f t="shared" si="1366"/>
        <v>2</v>
      </c>
      <c r="C2155">
        <f t="shared" ref="C2155:C2218" si="1452">(SIN($B$101))</f>
        <v>-0.17364817766693033</v>
      </c>
      <c r="D2155">
        <f t="shared" si="1365"/>
        <v>0.98723882749954506</v>
      </c>
      <c r="E2155">
        <f t="shared" si="1411"/>
        <v>2</v>
      </c>
      <c r="G2155">
        <f t="shared" si="1368"/>
        <v>-11.847865334697333</v>
      </c>
      <c r="M2155">
        <f t="shared" si="1450"/>
        <v>-0.34202014332566871</v>
      </c>
      <c r="N2155">
        <f t="shared" si="1370"/>
        <v>0.94448090279246777</v>
      </c>
      <c r="O2155">
        <f t="shared" si="1412"/>
        <v>2</v>
      </c>
      <c r="P2155">
        <f t="shared" si="1371"/>
        <v>-5.6194797741724383</v>
      </c>
      <c r="Q2155">
        <f t="shared" si="1372"/>
        <v>-5.6194797741724347</v>
      </c>
      <c r="R2155">
        <f t="shared" si="1451"/>
        <v>-0.49999999999999994</v>
      </c>
      <c r="S2155">
        <f t="shared" si="1374"/>
        <v>0.87302540378443871</v>
      </c>
      <c r="U2155">
        <f t="shared" si="1413"/>
        <v>2</v>
      </c>
      <c r="X2155">
        <f t="shared" si="1375"/>
        <v>-3.5215051089510747</v>
      </c>
      <c r="Z2155">
        <f t="shared" si="1414"/>
        <v>-0.64278760968653925</v>
      </c>
      <c r="AA2155">
        <f t="shared" si="1376"/>
        <v>0.77504346965458959</v>
      </c>
      <c r="AB2155">
        <f t="shared" si="1415"/>
        <v>2</v>
      </c>
      <c r="AC2155">
        <f t="shared" si="1416"/>
        <v>2</v>
      </c>
      <c r="AE2155">
        <f t="shared" si="1377"/>
        <v>-2.4179702150514846</v>
      </c>
      <c r="AG2155">
        <f t="shared" si="1417"/>
        <v>-0.76604444311897801</v>
      </c>
      <c r="AH2155">
        <f t="shared" si="1378"/>
        <v>0.65351223189020502</v>
      </c>
      <c r="AJ2155">
        <f t="shared" si="1418"/>
        <v>2</v>
      </c>
      <c r="AL2155">
        <f t="shared" si="1379"/>
        <v>-1.7023421531772576</v>
      </c>
      <c r="AN2155">
        <f t="shared" si="1419"/>
        <v>-0.8660254037844386</v>
      </c>
      <c r="AO2155">
        <f t="shared" si="1380"/>
        <v>0.5121243556529822</v>
      </c>
      <c r="AP2155">
        <f t="shared" si="1381"/>
        <v>2</v>
      </c>
      <c r="AQ2155">
        <f t="shared" si="1420"/>
        <v>2</v>
      </c>
      <c r="AS2155">
        <f t="shared" si="1382"/>
        <v>-1.1735205651884746</v>
      </c>
      <c r="AU2155">
        <f t="shared" si="1421"/>
        <v>-0.93969262078590832</v>
      </c>
      <c r="AV2155">
        <f t="shared" si="1383"/>
        <v>0.35517584001667152</v>
      </c>
      <c r="AX2155">
        <f t="shared" si="1422"/>
        <v>2</v>
      </c>
      <c r="AZ2155">
        <f t="shared" si="1384"/>
        <v>-0.74387720506916633</v>
      </c>
      <c r="BB2155">
        <f t="shared" si="1423"/>
        <v>-0.98480775301220802</v>
      </c>
      <c r="BC2155">
        <f t="shared" si="1385"/>
        <v>0.18743548620910133</v>
      </c>
      <c r="BE2155">
        <f t="shared" si="1424"/>
        <v>2</v>
      </c>
      <c r="BG2155">
        <f t="shared" si="1386"/>
        <v>-0.36712569588494121</v>
      </c>
      <c r="BI2155">
        <f t="shared" si="1425"/>
        <v>-1</v>
      </c>
      <c r="BJ2155">
        <f t="shared" si="1387"/>
        <v>1.4000000000000061E-2</v>
      </c>
      <c r="BL2155">
        <f t="shared" si="1426"/>
        <v>2</v>
      </c>
      <c r="BN2155">
        <f t="shared" si="1388"/>
        <v>-1.4000686067240841E-2</v>
      </c>
      <c r="EK2155">
        <v>1.0080966494510422</v>
      </c>
      <c r="EL2155">
        <v>2</v>
      </c>
      <c r="EM2155">
        <f t="shared" si="1389"/>
        <v>-12.498380503696886</v>
      </c>
      <c r="EN2155">
        <f t="shared" si="1427"/>
        <v>2.0200000000000009</v>
      </c>
      <c r="EO2155" s="9">
        <f t="shared" si="1428"/>
        <v>2</v>
      </c>
      <c r="EQ2155">
        <f t="shared" si="1429"/>
        <v>0.17364817766693033</v>
      </c>
      <c r="ER2155">
        <f t="shared" si="1390"/>
        <v>0.98237667852487098</v>
      </c>
      <c r="ES2155">
        <f t="shared" si="1391"/>
        <v>-11.847865334697332</v>
      </c>
      <c r="ET2155">
        <f t="shared" si="1392"/>
        <v>10.911825838296961</v>
      </c>
      <c r="EU2155" s="9">
        <f t="shared" si="1430"/>
        <v>2</v>
      </c>
      <c r="EW2155">
        <f t="shared" si="1431"/>
        <v>0.34202014332566871</v>
      </c>
      <c r="EX2155">
        <f t="shared" si="1393"/>
        <v>0.93490433877934909</v>
      </c>
      <c r="EZ2155">
        <f t="shared" si="1394"/>
        <v>5.3796621615073423</v>
      </c>
      <c r="FB2155" s="9">
        <f t="shared" si="1449"/>
        <v>2</v>
      </c>
      <c r="FD2155">
        <f t="shared" si="1432"/>
        <v>0.49999999999999994</v>
      </c>
      <c r="FE2155">
        <f t="shared" si="1395"/>
        <v>0.8590254037844387</v>
      </c>
      <c r="FG2155">
        <f t="shared" si="1396"/>
        <v>3.4094171759587164</v>
      </c>
      <c r="FI2155" s="9">
        <f t="shared" si="1433"/>
        <v>2</v>
      </c>
      <c r="FK2155">
        <f t="shared" si="1434"/>
        <v>0.64278760968653925</v>
      </c>
      <c r="FL2155">
        <f t="shared" si="1397"/>
        <v>0.75704541658336644</v>
      </c>
      <c r="FN2155">
        <f t="shared" si="1398"/>
        <v>2.3501755473270771</v>
      </c>
      <c r="FP2155" s="9">
        <f t="shared" si="1435"/>
        <v>2</v>
      </c>
      <c r="FQ2155" s="9">
        <f t="shared" si="1436"/>
        <v>2</v>
      </c>
      <c r="FR2155">
        <f t="shared" si="1437"/>
        <v>0.76604444311897801</v>
      </c>
      <c r="FS2155">
        <f t="shared" si="1399"/>
        <v>0.63206298748287371</v>
      </c>
      <c r="FT2155">
        <f t="shared" si="1400"/>
        <v>1.6546171101206737</v>
      </c>
      <c r="FU2155">
        <f t="shared" si="1438"/>
        <v>1.6546171101206737</v>
      </c>
      <c r="FW2155" s="9">
        <f t="shared" si="1439"/>
        <v>2</v>
      </c>
      <c r="FY2155">
        <f t="shared" si="1440"/>
        <v>0.8660254037844386</v>
      </c>
      <c r="FZ2155">
        <f t="shared" si="1401"/>
        <v>0.48787564434701797</v>
      </c>
      <c r="GB2155">
        <f t="shared" si="1402"/>
        <v>1.1361823521981964</v>
      </c>
      <c r="GD2155" s="9">
        <f t="shared" si="1441"/>
        <v>2</v>
      </c>
      <c r="GF2155">
        <f t="shared" si="1442"/>
        <v>0.93969262078590832</v>
      </c>
      <c r="GG2155">
        <f t="shared" si="1403"/>
        <v>0.32886444663466613</v>
      </c>
      <c r="GI2155">
        <f t="shared" si="1404"/>
        <v>0.71216534038027079</v>
      </c>
      <c r="GK2155" s="9">
        <f t="shared" si="1443"/>
        <v>2</v>
      </c>
      <c r="GM2155">
        <f t="shared" si="1444"/>
        <v>0.98480775301220802</v>
      </c>
      <c r="GN2155">
        <f t="shared" si="1405"/>
        <v>0.1598608691247595</v>
      </c>
      <c r="GP2155">
        <f t="shared" si="1406"/>
        <v>0.33825350739350918</v>
      </c>
      <c r="GR2155" s="9">
        <f t="shared" si="1445"/>
        <v>2</v>
      </c>
      <c r="GT2155">
        <f t="shared" si="1446"/>
        <v>0.98480775301220802</v>
      </c>
      <c r="GU2155">
        <f t="shared" si="1407"/>
        <v>0.1598608691247595</v>
      </c>
      <c r="GW2155">
        <f t="shared" si="1408"/>
        <v>0.33825350739350918</v>
      </c>
      <c r="GY2155" s="9">
        <f t="shared" si="1447"/>
        <v>2</v>
      </c>
      <c r="HA2155">
        <f t="shared" si="1448"/>
        <v>1</v>
      </c>
      <c r="HB2155">
        <f t="shared" si="1409"/>
        <v>-1.399999999999994E-2</v>
      </c>
      <c r="HD2155">
        <f t="shared" si="1410"/>
        <v>-1.4000686067236399E-2</v>
      </c>
    </row>
    <row r="2156" spans="1:212" x14ac:dyDescent="0.2">
      <c r="A2156">
        <v>3</v>
      </c>
      <c r="B2156">
        <f t="shared" si="1366"/>
        <v>3</v>
      </c>
      <c r="C2156">
        <f t="shared" si="1452"/>
        <v>-0.17364817766693033</v>
      </c>
      <c r="D2156">
        <f t="shared" si="1365"/>
        <v>0.98845436474321358</v>
      </c>
      <c r="E2156">
        <f t="shared" si="1411"/>
        <v>3</v>
      </c>
      <c r="G2156">
        <f t="shared" si="1368"/>
        <v>-18.205369653643448</v>
      </c>
      <c r="M2156">
        <f t="shared" si="1450"/>
        <v>-0.34202014332566871</v>
      </c>
      <c r="N2156">
        <f t="shared" si="1370"/>
        <v>0.9468750437957475</v>
      </c>
      <c r="O2156">
        <f t="shared" si="1412"/>
        <v>3</v>
      </c>
      <c r="P2156">
        <f t="shared" si="1371"/>
        <v>-8.5285062227331547</v>
      </c>
      <c r="Q2156">
        <f t="shared" si="1372"/>
        <v>-8.5285062227331494</v>
      </c>
      <c r="R2156">
        <f t="shared" si="1451"/>
        <v>-0.49999999999999994</v>
      </c>
      <c r="S2156">
        <f t="shared" si="1374"/>
        <v>0.87652540378443866</v>
      </c>
      <c r="U2156">
        <f t="shared" si="1413"/>
        <v>3</v>
      </c>
      <c r="X2156">
        <f t="shared" si="1375"/>
        <v>-5.3269705770575708</v>
      </c>
      <c r="Z2156">
        <f t="shared" si="1414"/>
        <v>-0.64278760968653925</v>
      </c>
      <c r="AA2156">
        <f t="shared" si="1376"/>
        <v>0.77954298292239532</v>
      </c>
      <c r="AB2156">
        <f t="shared" si="1415"/>
        <v>3</v>
      </c>
      <c r="AC2156">
        <f t="shared" si="1416"/>
        <v>3</v>
      </c>
      <c r="AE2156">
        <f t="shared" si="1377"/>
        <v>-3.6534784443851773</v>
      </c>
      <c r="AG2156">
        <f t="shared" si="1417"/>
        <v>-0.76604444311897801</v>
      </c>
      <c r="AH2156">
        <f t="shared" si="1378"/>
        <v>0.65887454299203785</v>
      </c>
      <c r="AJ2156">
        <f t="shared" si="1418"/>
        <v>3</v>
      </c>
      <c r="AL2156">
        <f t="shared" si="1379"/>
        <v>-2.5719511581922925</v>
      </c>
      <c r="AN2156">
        <f t="shared" si="1419"/>
        <v>-0.8660254037844386</v>
      </c>
      <c r="AO2156">
        <f t="shared" si="1380"/>
        <v>0.5181865334794733</v>
      </c>
      <c r="AP2156">
        <f t="shared" si="1381"/>
        <v>3</v>
      </c>
      <c r="AQ2156">
        <f t="shared" si="1420"/>
        <v>3</v>
      </c>
      <c r="AS2156">
        <f t="shared" si="1382"/>
        <v>-1.7745726863356959</v>
      </c>
      <c r="AU2156">
        <f t="shared" si="1421"/>
        <v>-0.93969262078590832</v>
      </c>
      <c r="AV2156">
        <f t="shared" si="1383"/>
        <v>0.36175368836217292</v>
      </c>
      <c r="AX2156">
        <f t="shared" si="1422"/>
        <v>3</v>
      </c>
      <c r="AZ2156">
        <f t="shared" si="1384"/>
        <v>-1.1278629648346525</v>
      </c>
      <c r="BB2156">
        <f t="shared" si="1423"/>
        <v>-0.98480775301220802</v>
      </c>
      <c r="BC2156">
        <f t="shared" si="1385"/>
        <v>0.19432914048018679</v>
      </c>
      <c r="BE2156">
        <f t="shared" si="1424"/>
        <v>3</v>
      </c>
      <c r="BG2156">
        <f t="shared" si="1386"/>
        <v>-0.56158476318723449</v>
      </c>
      <c r="BI2156">
        <f t="shared" si="1425"/>
        <v>-1</v>
      </c>
      <c r="BJ2156">
        <f t="shared" si="1387"/>
        <v>2.1000000000000064E-2</v>
      </c>
      <c r="BL2156">
        <f t="shared" si="1426"/>
        <v>3</v>
      </c>
      <c r="BN2156">
        <f t="shared" si="1388"/>
        <v>-3.1503473640987725E-2</v>
      </c>
      <c r="EK2156">
        <v>1.0160254037844385</v>
      </c>
      <c r="EL2156">
        <v>3</v>
      </c>
      <c r="EM2156">
        <f t="shared" si="1389"/>
        <v>-12.498380503697708</v>
      </c>
      <c r="EN2156">
        <f t="shared" si="1427"/>
        <v>2.0300000000000007</v>
      </c>
      <c r="EO2156" s="9">
        <f t="shared" si="1428"/>
        <v>3</v>
      </c>
      <c r="EQ2156">
        <f t="shared" si="1429"/>
        <v>0.17364817766693033</v>
      </c>
      <c r="ER2156">
        <f t="shared" si="1390"/>
        <v>0.98116114128120246</v>
      </c>
      <c r="ES2156">
        <f t="shared" si="1391"/>
        <v>-18.205369653643459</v>
      </c>
      <c r="ET2156">
        <f t="shared" si="1392"/>
        <v>16.07762982597923</v>
      </c>
      <c r="EU2156" s="9">
        <f t="shared" si="1430"/>
        <v>3</v>
      </c>
      <c r="EW2156">
        <f t="shared" si="1431"/>
        <v>0.34202014332566871</v>
      </c>
      <c r="EX2156">
        <f t="shared" si="1393"/>
        <v>0.93251019777606936</v>
      </c>
      <c r="EZ2156">
        <f t="shared" si="1394"/>
        <v>7.9876247370728244</v>
      </c>
      <c r="FB2156" s="9">
        <f t="shared" si="1449"/>
        <v>3</v>
      </c>
      <c r="FD2156">
        <f t="shared" si="1432"/>
        <v>0.49999999999999994</v>
      </c>
      <c r="FE2156">
        <f t="shared" si="1395"/>
        <v>0.85552540378443875</v>
      </c>
      <c r="FG2156">
        <f t="shared" si="1396"/>
        <v>5.0745246222115838</v>
      </c>
      <c r="FI2156" s="9">
        <f t="shared" si="1433"/>
        <v>3</v>
      </c>
      <c r="FK2156">
        <f t="shared" si="1434"/>
        <v>0.64278760968653925</v>
      </c>
      <c r="FL2156">
        <f t="shared" si="1397"/>
        <v>0.7525459033155607</v>
      </c>
      <c r="FN2156">
        <f t="shared" si="1398"/>
        <v>3.5008645926465238</v>
      </c>
      <c r="FP2156" s="9">
        <f t="shared" si="1435"/>
        <v>3</v>
      </c>
      <c r="FQ2156" s="9">
        <f t="shared" si="1436"/>
        <v>3</v>
      </c>
      <c r="FR2156">
        <f t="shared" si="1437"/>
        <v>0.76604444311897801</v>
      </c>
      <c r="FS2156">
        <f t="shared" si="1399"/>
        <v>0.62670067638104088</v>
      </c>
      <c r="FT2156">
        <f t="shared" si="1400"/>
        <v>2.4645400418688888</v>
      </c>
      <c r="FU2156">
        <f t="shared" si="1438"/>
        <v>2.4645400418688888</v>
      </c>
      <c r="FW2156" s="9">
        <f t="shared" si="1439"/>
        <v>3</v>
      </c>
      <c r="FY2156">
        <f t="shared" si="1440"/>
        <v>0.8660254037844386</v>
      </c>
      <c r="FZ2156">
        <f t="shared" si="1401"/>
        <v>0.48181346652052692</v>
      </c>
      <c r="GB2156">
        <f t="shared" si="1402"/>
        <v>1.6905479739856608</v>
      </c>
      <c r="GD2156" s="9">
        <f t="shared" si="1441"/>
        <v>3</v>
      </c>
      <c r="GF2156">
        <f t="shared" si="1442"/>
        <v>0.93969262078590832</v>
      </c>
      <c r="GG2156">
        <f t="shared" si="1403"/>
        <v>0.32228659828916473</v>
      </c>
      <c r="GI2156">
        <f t="shared" si="1404"/>
        <v>1.0565040003390485</v>
      </c>
      <c r="GK2156" s="9">
        <f t="shared" si="1443"/>
        <v>3</v>
      </c>
      <c r="GM2156">
        <f t="shared" si="1444"/>
        <v>0.98480775301220802</v>
      </c>
      <c r="GN2156">
        <f t="shared" si="1405"/>
        <v>0.15296721485367404</v>
      </c>
      <c r="GP2156">
        <f t="shared" si="1406"/>
        <v>0.49661773999652525</v>
      </c>
      <c r="GR2156" s="9">
        <f t="shared" si="1445"/>
        <v>3</v>
      </c>
      <c r="GT2156">
        <f t="shared" si="1446"/>
        <v>0.98480775301220802</v>
      </c>
      <c r="GU2156">
        <f t="shared" si="1407"/>
        <v>0.15296721485367404</v>
      </c>
      <c r="GW2156">
        <f t="shared" si="1408"/>
        <v>0.49661773999652525</v>
      </c>
      <c r="GY2156" s="9">
        <f t="shared" si="1447"/>
        <v>3</v>
      </c>
      <c r="HA2156">
        <f t="shared" si="1448"/>
        <v>1</v>
      </c>
      <c r="HB2156">
        <f t="shared" si="1409"/>
        <v>-2.0999999999999939E-2</v>
      </c>
      <c r="HD2156">
        <f t="shared" si="1410"/>
        <v>-3.1503473640993561E-2</v>
      </c>
    </row>
    <row r="2157" spans="1:212" x14ac:dyDescent="0.2">
      <c r="A2157">
        <v>4</v>
      </c>
      <c r="B2157">
        <f t="shared" si="1366"/>
        <v>4</v>
      </c>
      <c r="C2157">
        <f t="shared" si="1452"/>
        <v>-0.17364817766693033</v>
      </c>
      <c r="D2157">
        <f t="shared" si="1365"/>
        <v>0.98966990198688209</v>
      </c>
      <c r="E2157">
        <f t="shared" si="1411"/>
        <v>4</v>
      </c>
      <c r="G2157">
        <f t="shared" si="1368"/>
        <v>-24.913519338954337</v>
      </c>
      <c r="M2157">
        <f t="shared" si="1450"/>
        <v>-0.34202014332566871</v>
      </c>
      <c r="N2157">
        <f t="shared" si="1370"/>
        <v>0.94926918479902711</v>
      </c>
      <c r="O2157">
        <f t="shared" si="1412"/>
        <v>4</v>
      </c>
      <c r="P2157">
        <f t="shared" si="1371"/>
        <v>-11.509554102557409</v>
      </c>
      <c r="Q2157">
        <f t="shared" si="1372"/>
        <v>-11.509554102557411</v>
      </c>
      <c r="R2157">
        <f t="shared" si="1451"/>
        <v>-0.49999999999999994</v>
      </c>
      <c r="S2157">
        <f t="shared" si="1374"/>
        <v>0.88002540378443872</v>
      </c>
      <c r="U2157">
        <f t="shared" si="1413"/>
        <v>4</v>
      </c>
      <c r="X2157">
        <f t="shared" si="1375"/>
        <v>-7.1638245688625535</v>
      </c>
      <c r="Z2157">
        <f t="shared" si="1414"/>
        <v>-0.64278760968653925</v>
      </c>
      <c r="AA2157">
        <f t="shared" si="1376"/>
        <v>0.78404249619020105</v>
      </c>
      <c r="AB2157">
        <f t="shared" si="1415"/>
        <v>4</v>
      </c>
      <c r="AC2157">
        <f t="shared" si="1416"/>
        <v>4</v>
      </c>
      <c r="AE2157">
        <f t="shared" si="1377"/>
        <v>-4.9072999450026513</v>
      </c>
      <c r="AG2157">
        <f t="shared" si="1417"/>
        <v>-0.76604444311897801</v>
      </c>
      <c r="AH2157">
        <f t="shared" si="1378"/>
        <v>0.66423685409387079</v>
      </c>
      <c r="AJ2157">
        <f t="shared" si="1418"/>
        <v>4</v>
      </c>
      <c r="AL2157">
        <f t="shared" si="1379"/>
        <v>-3.4541577447487661</v>
      </c>
      <c r="AN2157">
        <f t="shared" si="1419"/>
        <v>-0.8660254037844386</v>
      </c>
      <c r="AO2157">
        <f t="shared" si="1380"/>
        <v>0.5242487113059644</v>
      </c>
      <c r="AP2157">
        <f t="shared" si="1381"/>
        <v>4</v>
      </c>
      <c r="AQ2157">
        <f t="shared" si="1420"/>
        <v>4</v>
      </c>
      <c r="AS2157">
        <f t="shared" si="1382"/>
        <v>-2.3853151256284404</v>
      </c>
      <c r="AU2157">
        <f t="shared" si="1421"/>
        <v>-0.93969262078590832</v>
      </c>
      <c r="AV2157">
        <f t="shared" si="1383"/>
        <v>0.36833153670767427</v>
      </c>
      <c r="AX2157">
        <f t="shared" si="1422"/>
        <v>4</v>
      </c>
      <c r="AZ2157">
        <f t="shared" si="1384"/>
        <v>-1.5199669857974927</v>
      </c>
      <c r="BB2157">
        <f t="shared" si="1423"/>
        <v>-0.98480775301220802</v>
      </c>
      <c r="BC2157">
        <f t="shared" si="1385"/>
        <v>0.20122279475127225</v>
      </c>
      <c r="BE2157">
        <f t="shared" si="1424"/>
        <v>4</v>
      </c>
      <c r="BG2157">
        <f t="shared" si="1386"/>
        <v>-0.76334737005966957</v>
      </c>
      <c r="BI2157">
        <f t="shared" si="1425"/>
        <v>-1</v>
      </c>
      <c r="BJ2157">
        <f t="shared" si="1387"/>
        <v>2.8000000000000063E-2</v>
      </c>
      <c r="BL2157">
        <f t="shared" si="1426"/>
        <v>4</v>
      </c>
      <c r="BN2157">
        <f t="shared" si="1388"/>
        <v>-5.6010980304705658E-2</v>
      </c>
      <c r="EK2157">
        <v>1.0231594869935938</v>
      </c>
      <c r="EL2157">
        <v>4</v>
      </c>
      <c r="EM2157">
        <f t="shared" si="1389"/>
        <v>-12.498380503698531</v>
      </c>
      <c r="EN2157">
        <f t="shared" si="1427"/>
        <v>2.0400000000000005</v>
      </c>
      <c r="EO2157" s="9">
        <f t="shared" si="1428"/>
        <v>4</v>
      </c>
      <c r="EQ2157">
        <f t="shared" si="1429"/>
        <v>0.17364817766693033</v>
      </c>
      <c r="ER2157">
        <f t="shared" si="1390"/>
        <v>0.97994560403753395</v>
      </c>
      <c r="ES2157">
        <f t="shared" si="1391"/>
        <v>-24.913519338954345</v>
      </c>
      <c r="ET2157">
        <f t="shared" si="1392"/>
        <v>21.074636252376322</v>
      </c>
      <c r="EU2157" s="9">
        <f t="shared" si="1430"/>
        <v>4</v>
      </c>
      <c r="EW2157">
        <f t="shared" si="1431"/>
        <v>0.34202014332566871</v>
      </c>
      <c r="EX2157">
        <f t="shared" si="1393"/>
        <v>0.93011605677278975</v>
      </c>
      <c r="EZ2157">
        <f t="shared" si="1394"/>
        <v>10.544739331337885</v>
      </c>
      <c r="FB2157" s="9">
        <f t="shared" si="1449"/>
        <v>4</v>
      </c>
      <c r="FD2157">
        <f t="shared" si="1432"/>
        <v>0.49999999999999994</v>
      </c>
      <c r="FE2157">
        <f t="shared" si="1395"/>
        <v>0.8520254037844387</v>
      </c>
      <c r="FG2157">
        <f t="shared" si="1396"/>
        <v>6.7144115993369269</v>
      </c>
      <c r="FI2157" s="9">
        <f t="shared" si="1433"/>
        <v>4</v>
      </c>
      <c r="FK2157">
        <f t="shared" si="1434"/>
        <v>0.64278760968653925</v>
      </c>
      <c r="FL2157">
        <f t="shared" si="1397"/>
        <v>0.74804639004775497</v>
      </c>
      <c r="FN2157">
        <f t="shared" si="1398"/>
        <v>4.6357972150113769</v>
      </c>
      <c r="FP2157" s="9">
        <f t="shared" si="1435"/>
        <v>4</v>
      </c>
      <c r="FQ2157" s="9">
        <f t="shared" si="1436"/>
        <v>4</v>
      </c>
      <c r="FR2157">
        <f t="shared" si="1437"/>
        <v>0.76604444311897801</v>
      </c>
      <c r="FS2157">
        <f t="shared" si="1399"/>
        <v>0.62133836527920794</v>
      </c>
      <c r="FT2157">
        <f t="shared" si="1400"/>
        <v>3.2631304534620216</v>
      </c>
      <c r="FU2157">
        <f t="shared" si="1438"/>
        <v>3.2631304534620216</v>
      </c>
      <c r="FW2157" s="9">
        <f t="shared" si="1439"/>
        <v>4</v>
      </c>
      <c r="FY2157">
        <f t="shared" si="1440"/>
        <v>0.8660254037844386</v>
      </c>
      <c r="FZ2157">
        <f t="shared" si="1401"/>
        <v>0.47575128869403582</v>
      </c>
      <c r="GB2157">
        <f t="shared" si="1402"/>
        <v>2.2359036488147694</v>
      </c>
      <c r="GD2157" s="9">
        <f t="shared" si="1441"/>
        <v>4</v>
      </c>
      <c r="GF2157">
        <f t="shared" si="1442"/>
        <v>0.93969262078590832</v>
      </c>
      <c r="GG2157">
        <f t="shared" si="1403"/>
        <v>0.31570874994366338</v>
      </c>
      <c r="GI2157">
        <f t="shared" si="1404"/>
        <v>1.3930885025490463</v>
      </c>
      <c r="GK2157" s="9">
        <f t="shared" si="1443"/>
        <v>4</v>
      </c>
      <c r="GM2157">
        <f t="shared" si="1444"/>
        <v>0.98480775301220802</v>
      </c>
      <c r="GN2157">
        <f t="shared" si="1405"/>
        <v>0.14607356058258858</v>
      </c>
      <c r="GP2157">
        <f t="shared" si="1406"/>
        <v>0.64783898908862214</v>
      </c>
      <c r="GR2157" s="9">
        <f t="shared" si="1445"/>
        <v>4</v>
      </c>
      <c r="GT2157">
        <f t="shared" si="1446"/>
        <v>0.98480775301220802</v>
      </c>
      <c r="GU2157">
        <f t="shared" si="1407"/>
        <v>0.14607356058258858</v>
      </c>
      <c r="GW2157">
        <f t="shared" si="1408"/>
        <v>0.64783898908862214</v>
      </c>
      <c r="GY2157" s="9">
        <f t="shared" si="1447"/>
        <v>4</v>
      </c>
      <c r="HA2157">
        <f t="shared" si="1448"/>
        <v>1</v>
      </c>
      <c r="HB2157">
        <f t="shared" si="1409"/>
        <v>-2.7999999999999938E-2</v>
      </c>
      <c r="HD2157">
        <f t="shared" si="1410"/>
        <v>-5.6010980304709586E-2</v>
      </c>
    </row>
    <row r="2158" spans="1:212" x14ac:dyDescent="0.2">
      <c r="A2158">
        <v>5</v>
      </c>
      <c r="B2158">
        <f t="shared" si="1366"/>
        <v>5</v>
      </c>
      <c r="C2158">
        <f t="shared" si="1452"/>
        <v>-0.17364817766693033</v>
      </c>
      <c r="D2158">
        <f t="shared" si="1365"/>
        <v>0.99088543923055061</v>
      </c>
      <c r="E2158">
        <f t="shared" si="1411"/>
        <v>5</v>
      </c>
      <c r="G2158">
        <f t="shared" si="1368"/>
        <v>-32.035971168590052</v>
      </c>
      <c r="M2158">
        <f t="shared" si="1450"/>
        <v>-0.34202014332566871</v>
      </c>
      <c r="N2158">
        <f t="shared" si="1370"/>
        <v>0.95166332580230684</v>
      </c>
      <c r="O2158">
        <f t="shared" si="1412"/>
        <v>5</v>
      </c>
      <c r="P2158">
        <f t="shared" si="1371"/>
        <v>-14.567643975792182</v>
      </c>
      <c r="Q2158">
        <f t="shared" si="1372"/>
        <v>-14.56764397579218</v>
      </c>
      <c r="R2158">
        <f t="shared" si="1451"/>
        <v>-0.49999999999999994</v>
      </c>
      <c r="S2158">
        <f t="shared" si="1374"/>
        <v>0.88352540378443867</v>
      </c>
      <c r="U2158">
        <f t="shared" si="1413"/>
        <v>5</v>
      </c>
      <c r="X2158">
        <f t="shared" si="1375"/>
        <v>-9.033359586831887</v>
      </c>
      <c r="Z2158">
        <f t="shared" si="1414"/>
        <v>-0.64278760968653925</v>
      </c>
      <c r="AA2158">
        <f t="shared" si="1376"/>
        <v>0.7885420094580069</v>
      </c>
      <c r="AB2158">
        <f t="shared" si="1415"/>
        <v>5</v>
      </c>
      <c r="AC2158">
        <f t="shared" si="1416"/>
        <v>5</v>
      </c>
      <c r="AE2158">
        <f t="shared" si="1377"/>
        <v>-6.1799387116501956</v>
      </c>
      <c r="AG2158">
        <f t="shared" si="1417"/>
        <v>-0.76604444311897801</v>
      </c>
      <c r="AH2158">
        <f t="shared" si="1378"/>
        <v>0.66959916519570362</v>
      </c>
      <c r="AJ2158">
        <f t="shared" si="1418"/>
        <v>5</v>
      </c>
      <c r="AL2158">
        <f t="shared" si="1379"/>
        <v>-4.349202628138551</v>
      </c>
      <c r="AN2158">
        <f t="shared" si="1419"/>
        <v>-0.8660254037844386</v>
      </c>
      <c r="AO2158">
        <f t="shared" si="1380"/>
        <v>0.5303108891324555</v>
      </c>
      <c r="AP2158">
        <f t="shared" si="1381"/>
        <v>5</v>
      </c>
      <c r="AQ2158">
        <f t="shared" si="1420"/>
        <v>5</v>
      </c>
      <c r="AS2158">
        <f t="shared" si="1382"/>
        <v>-3.0058748383515561</v>
      </c>
      <c r="AU2158">
        <f t="shared" si="1421"/>
        <v>-0.93969262078590832</v>
      </c>
      <c r="AV2158">
        <f t="shared" si="1383"/>
        <v>0.37490938505317561</v>
      </c>
      <c r="AX2158">
        <f t="shared" si="1422"/>
        <v>5</v>
      </c>
      <c r="AZ2158">
        <f t="shared" si="1384"/>
        <v>-1.920257025991529</v>
      </c>
      <c r="BB2158">
        <f t="shared" si="1423"/>
        <v>-0.98480775301220802</v>
      </c>
      <c r="BC2158">
        <f t="shared" si="1385"/>
        <v>0.20811644902235771</v>
      </c>
      <c r="BE2158">
        <f t="shared" si="1424"/>
        <v>5</v>
      </c>
      <c r="BG2158">
        <f t="shared" si="1386"/>
        <v>-0.97244467379488608</v>
      </c>
      <c r="BI2158">
        <f t="shared" si="1425"/>
        <v>-1</v>
      </c>
      <c r="BJ2158">
        <f t="shared" si="1387"/>
        <v>3.5000000000000066E-2</v>
      </c>
      <c r="BL2158">
        <f t="shared" si="1426"/>
        <v>5</v>
      </c>
      <c r="BN2158">
        <f t="shared" si="1388"/>
        <v>-8.7526813300661421E-2</v>
      </c>
      <c r="EK2158">
        <v>1.0258098312460284</v>
      </c>
      <c r="EL2158">
        <v>5</v>
      </c>
      <c r="EM2158">
        <f t="shared" si="1389"/>
        <v>-12.49838050369917</v>
      </c>
      <c r="EN2158">
        <f t="shared" si="1427"/>
        <v>2.0500000000000003</v>
      </c>
      <c r="EO2158" s="9">
        <f t="shared" si="1428"/>
        <v>5</v>
      </c>
      <c r="EQ2158">
        <f t="shared" si="1429"/>
        <v>0.17364817766693033</v>
      </c>
      <c r="ER2158">
        <f t="shared" si="1390"/>
        <v>0.97873006679386543</v>
      </c>
      <c r="ES2158">
        <f t="shared" si="1391"/>
        <v>-32.035971168590052</v>
      </c>
      <c r="ET2158">
        <f t="shared" si="1392"/>
        <v>25.917838808353604</v>
      </c>
      <c r="EU2158" s="9">
        <f t="shared" si="1430"/>
        <v>5</v>
      </c>
      <c r="EW2158">
        <f t="shared" si="1431"/>
        <v>0.34202014332566871</v>
      </c>
      <c r="EX2158">
        <f t="shared" si="1393"/>
        <v>0.92772191576951002</v>
      </c>
      <c r="EZ2158">
        <f t="shared" si="1394"/>
        <v>13.0535078610943</v>
      </c>
      <c r="FB2158" s="9">
        <f t="shared" si="1449"/>
        <v>5</v>
      </c>
      <c r="FD2158">
        <f t="shared" si="1432"/>
        <v>0.49999999999999994</v>
      </c>
      <c r="FE2158">
        <f t="shared" si="1395"/>
        <v>0.84852540378443875</v>
      </c>
      <c r="FG2158">
        <f t="shared" si="1396"/>
        <v>8.3298987893986762</v>
      </c>
      <c r="FI2158" s="9">
        <f t="shared" si="1433"/>
        <v>5</v>
      </c>
      <c r="FK2158">
        <f t="shared" si="1434"/>
        <v>0.64278760968653925</v>
      </c>
      <c r="FL2158">
        <f t="shared" si="1397"/>
        <v>0.74354687677994913</v>
      </c>
      <c r="FN2158">
        <f t="shared" si="1398"/>
        <v>5.7553344036294733</v>
      </c>
      <c r="FP2158" s="9">
        <f t="shared" si="1435"/>
        <v>5</v>
      </c>
      <c r="FQ2158" s="9">
        <f t="shared" si="1436"/>
        <v>5</v>
      </c>
      <c r="FR2158">
        <f t="shared" si="1437"/>
        <v>0.76604444311897801</v>
      </c>
      <c r="FS2158">
        <f t="shared" si="1399"/>
        <v>0.61597605417737511</v>
      </c>
      <c r="FT2158">
        <f t="shared" si="1400"/>
        <v>4.0505731557705227</v>
      </c>
      <c r="FU2158">
        <f t="shared" si="1438"/>
        <v>4.0505731557705227</v>
      </c>
      <c r="FW2158" s="9">
        <f t="shared" si="1439"/>
        <v>5</v>
      </c>
      <c r="FY2158">
        <f t="shared" si="1440"/>
        <v>0.8660254037844386</v>
      </c>
      <c r="FZ2158">
        <f t="shared" si="1401"/>
        <v>0.46968911086754478</v>
      </c>
      <c r="GB2158">
        <f t="shared" si="1402"/>
        <v>2.7723505985045285</v>
      </c>
      <c r="GD2158" s="9">
        <f t="shared" si="1441"/>
        <v>5</v>
      </c>
      <c r="GF2158">
        <f t="shared" si="1442"/>
        <v>0.93969262078590832</v>
      </c>
      <c r="GG2158">
        <f t="shared" si="1403"/>
        <v>0.30913090159816203</v>
      </c>
      <c r="GI2158">
        <f t="shared" si="1404"/>
        <v>1.7219730027532671</v>
      </c>
      <c r="GK2158" s="9">
        <f t="shared" si="1443"/>
        <v>5</v>
      </c>
      <c r="GM2158">
        <f t="shared" si="1444"/>
        <v>0.98480775301220802</v>
      </c>
      <c r="GN2158">
        <f t="shared" si="1405"/>
        <v>0.13917990631150312</v>
      </c>
      <c r="GP2158">
        <f t="shared" si="1406"/>
        <v>0.79193981320523621</v>
      </c>
      <c r="GR2158" s="9">
        <f t="shared" si="1445"/>
        <v>5</v>
      </c>
      <c r="GT2158">
        <f t="shared" si="1446"/>
        <v>0.98480775301220802</v>
      </c>
      <c r="GU2158">
        <f t="shared" si="1407"/>
        <v>0.13917990631150312</v>
      </c>
      <c r="GW2158">
        <f t="shared" si="1408"/>
        <v>0.79193981320523621</v>
      </c>
      <c r="GY2158" s="9">
        <f t="shared" si="1447"/>
        <v>5</v>
      </c>
      <c r="HA2158">
        <f t="shared" si="1448"/>
        <v>1</v>
      </c>
      <c r="HB2158">
        <f t="shared" si="1409"/>
        <v>-3.4999999999999941E-2</v>
      </c>
      <c r="HD2158">
        <f t="shared" si="1410"/>
        <v>-8.7526813300655704E-2</v>
      </c>
    </row>
    <row r="2159" spans="1:212" x14ac:dyDescent="0.2">
      <c r="A2159">
        <v>6</v>
      </c>
      <c r="B2159">
        <f t="shared" si="1366"/>
        <v>6</v>
      </c>
      <c r="C2159">
        <f t="shared" si="1452"/>
        <v>-0.17364817766693033</v>
      </c>
      <c r="D2159">
        <f t="shared" si="1365"/>
        <v>0.99210097647421913</v>
      </c>
      <c r="E2159">
        <f t="shared" si="1411"/>
        <v>6</v>
      </c>
      <c r="G2159">
        <f t="shared" si="1368"/>
        <v>-39.658471062166903</v>
      </c>
      <c r="M2159">
        <f t="shared" si="1450"/>
        <v>-0.34202014332566871</v>
      </c>
      <c r="N2159">
        <f t="shared" si="1370"/>
        <v>0.95405746680558656</v>
      </c>
      <c r="O2159">
        <f t="shared" si="1412"/>
        <v>6</v>
      </c>
      <c r="P2159">
        <f t="shared" si="1371"/>
        <v>-17.708423427767713</v>
      </c>
      <c r="Q2159">
        <f t="shared" si="1372"/>
        <v>-17.708423427767716</v>
      </c>
      <c r="R2159">
        <f t="shared" si="1451"/>
        <v>-0.49999999999999994</v>
      </c>
      <c r="S2159">
        <f t="shared" si="1374"/>
        <v>0.88702540378443873</v>
      </c>
      <c r="U2159">
        <f t="shared" si="1413"/>
        <v>6</v>
      </c>
      <c r="X2159">
        <f t="shared" si="1375"/>
        <v>-10.936965062107427</v>
      </c>
      <c r="Z2159">
        <f t="shared" si="1414"/>
        <v>-0.64278760968653925</v>
      </c>
      <c r="AA2159">
        <f t="shared" si="1376"/>
        <v>0.79304152272581263</v>
      </c>
      <c r="AB2159">
        <f t="shared" si="1415"/>
        <v>6</v>
      </c>
      <c r="AC2159">
        <f t="shared" si="1416"/>
        <v>6</v>
      </c>
      <c r="AE2159">
        <f t="shared" si="1377"/>
        <v>-7.471925397579759</v>
      </c>
      <c r="AG2159">
        <f t="shared" si="1417"/>
        <v>-0.76604444311897801</v>
      </c>
      <c r="AH2159">
        <f t="shared" si="1378"/>
        <v>0.67496147629753644</v>
      </c>
      <c r="AJ2159">
        <f t="shared" si="1418"/>
        <v>6</v>
      </c>
      <c r="AL2159">
        <f t="shared" si="1379"/>
        <v>-5.2573363357800122</v>
      </c>
      <c r="AN2159">
        <f t="shared" si="1419"/>
        <v>-0.8660254037844386</v>
      </c>
      <c r="AO2159">
        <f t="shared" si="1380"/>
        <v>0.53637306695894649</v>
      </c>
      <c r="AP2159">
        <f t="shared" si="1381"/>
        <v>6</v>
      </c>
      <c r="AQ2159">
        <f t="shared" si="1420"/>
        <v>6</v>
      </c>
      <c r="AS2159">
        <f t="shared" si="1382"/>
        <v>-3.6363831023730468</v>
      </c>
      <c r="AU2159">
        <f t="shared" si="1421"/>
        <v>-0.93969262078590832</v>
      </c>
      <c r="AV2159">
        <f t="shared" si="1383"/>
        <v>0.38148723339867696</v>
      </c>
      <c r="AX2159">
        <f t="shared" si="1422"/>
        <v>6</v>
      </c>
      <c r="AZ2159">
        <f t="shared" si="1384"/>
        <v>-2.3288030381641707</v>
      </c>
      <c r="BB2159">
        <f t="shared" si="1423"/>
        <v>-0.98480775301220802</v>
      </c>
      <c r="BC2159">
        <f t="shared" si="1385"/>
        <v>0.21501010329344317</v>
      </c>
      <c r="BE2159">
        <f t="shared" si="1424"/>
        <v>6</v>
      </c>
      <c r="BG2159">
        <f t="shared" si="1386"/>
        <v>-1.1889091516488324</v>
      </c>
      <c r="BI2159">
        <f t="shared" si="1425"/>
        <v>-1</v>
      </c>
      <c r="BJ2159">
        <f t="shared" si="1387"/>
        <v>4.2000000000000065E-2</v>
      </c>
      <c r="BL2159">
        <f t="shared" si="1426"/>
        <v>6</v>
      </c>
      <c r="BN2159">
        <f t="shared" si="1388"/>
        <v>-0.12605561506330776</v>
      </c>
      <c r="EK2159">
        <v>1.0196152422706635</v>
      </c>
      <c r="EL2159">
        <v>6</v>
      </c>
      <c r="EM2159">
        <f t="shared" si="1389"/>
        <v>-12.498380503699718</v>
      </c>
      <c r="EN2159">
        <f t="shared" si="1427"/>
        <v>2.06</v>
      </c>
      <c r="EO2159" s="9">
        <f t="shared" si="1428"/>
        <v>6</v>
      </c>
      <c r="EQ2159">
        <f t="shared" si="1429"/>
        <v>0.17364817766693033</v>
      </c>
      <c r="ER2159">
        <f t="shared" si="1390"/>
        <v>0.97751452955019691</v>
      </c>
      <c r="ES2159">
        <f t="shared" si="1391"/>
        <v>-39.65847106216691</v>
      </c>
      <c r="ET2159">
        <f t="shared" si="1392"/>
        <v>30.620119832712781</v>
      </c>
      <c r="EU2159" s="9">
        <f t="shared" si="1430"/>
        <v>6</v>
      </c>
      <c r="EW2159">
        <f t="shared" si="1431"/>
        <v>0.34202014332566871</v>
      </c>
      <c r="EX2159">
        <f t="shared" si="1393"/>
        <v>0.92532777476623029</v>
      </c>
      <c r="EZ2159">
        <f t="shared" si="1394"/>
        <v>15.516227871018891</v>
      </c>
      <c r="FB2159" s="9">
        <f t="shared" si="1449"/>
        <v>6</v>
      </c>
      <c r="FD2159">
        <f t="shared" si="1432"/>
        <v>0.49999999999999994</v>
      </c>
      <c r="FE2159">
        <f t="shared" si="1395"/>
        <v>0.84502540378443869</v>
      </c>
      <c r="FG2159">
        <f t="shared" si="1396"/>
        <v>9.9217602058732997</v>
      </c>
      <c r="FI2159" s="9">
        <f t="shared" si="1433"/>
        <v>6</v>
      </c>
      <c r="FK2159">
        <f t="shared" si="1434"/>
        <v>0.64278760968653925</v>
      </c>
      <c r="FL2159">
        <f t="shared" si="1397"/>
        <v>0.7390473635121434</v>
      </c>
      <c r="FN2159">
        <f t="shared" si="1398"/>
        <v>6.8598215257855886</v>
      </c>
      <c r="FP2159" s="9">
        <f t="shared" si="1435"/>
        <v>6</v>
      </c>
      <c r="FQ2159" s="9">
        <f t="shared" si="1436"/>
        <v>6</v>
      </c>
      <c r="FR2159">
        <f t="shared" si="1437"/>
        <v>0.76604444311897801</v>
      </c>
      <c r="FS2159">
        <f t="shared" si="1399"/>
        <v>0.61061374307554228</v>
      </c>
      <c r="FT2159">
        <f t="shared" si="1400"/>
        <v>4.8270464655322378</v>
      </c>
      <c r="FU2159">
        <f t="shared" si="1438"/>
        <v>4.8270464655322378</v>
      </c>
      <c r="FW2159" s="9">
        <f t="shared" si="1439"/>
        <v>6</v>
      </c>
      <c r="FY2159">
        <f t="shared" si="1440"/>
        <v>0.8660254037844386</v>
      </c>
      <c r="FZ2159">
        <f t="shared" si="1401"/>
        <v>0.46362693304105368</v>
      </c>
      <c r="GB2159">
        <f t="shared" si="1402"/>
        <v>3.2999869173464567</v>
      </c>
      <c r="GD2159" s="9">
        <f t="shared" si="1441"/>
        <v>6</v>
      </c>
      <c r="GF2159">
        <f t="shared" si="1442"/>
        <v>0.93969262078590832</v>
      </c>
      <c r="GG2159">
        <f t="shared" si="1403"/>
        <v>0.30255305325266069</v>
      </c>
      <c r="GI2159">
        <f t="shared" si="1404"/>
        <v>2.0432099317095953</v>
      </c>
      <c r="GK2159" s="9">
        <f t="shared" si="1443"/>
        <v>6</v>
      </c>
      <c r="GM2159">
        <f t="shared" si="1444"/>
        <v>0.98480775301220802</v>
      </c>
      <c r="GN2159">
        <f t="shared" si="1405"/>
        <v>0.13228625204041766</v>
      </c>
      <c r="GP2159">
        <f t="shared" si="1406"/>
        <v>0.92894162038153028</v>
      </c>
      <c r="GR2159" s="9">
        <f t="shared" si="1445"/>
        <v>6</v>
      </c>
      <c r="GT2159">
        <f t="shared" si="1446"/>
        <v>0.98480775301220802</v>
      </c>
      <c r="GU2159">
        <f t="shared" si="1407"/>
        <v>0.13228625204041766</v>
      </c>
      <c r="GW2159">
        <f t="shared" si="1408"/>
        <v>0.92894162038153028</v>
      </c>
      <c r="GY2159" s="9">
        <f t="shared" si="1447"/>
        <v>6</v>
      </c>
      <c r="HA2159">
        <f t="shared" si="1448"/>
        <v>1</v>
      </c>
      <c r="HB2159">
        <f t="shared" si="1409"/>
        <v>-4.199999999999994E-2</v>
      </c>
      <c r="HD2159">
        <f t="shared" si="1410"/>
        <v>-0.12605561506329974</v>
      </c>
    </row>
    <row r="2160" spans="1:212" x14ac:dyDescent="0.2">
      <c r="A2160">
        <v>7</v>
      </c>
      <c r="B2160">
        <f t="shared" si="1366"/>
        <v>7</v>
      </c>
      <c r="C2160">
        <f t="shared" si="1452"/>
        <v>-0.17364817766693033</v>
      </c>
      <c r="D2160">
        <f t="shared" si="1365"/>
        <v>0.99331651371788765</v>
      </c>
      <c r="E2160">
        <f t="shared" si="1411"/>
        <v>7</v>
      </c>
      <c r="G2160">
        <f t="shared" si="1368"/>
        <v>-47.901365644428338</v>
      </c>
      <c r="M2160">
        <f t="shared" si="1450"/>
        <v>-0.34202014332566871</v>
      </c>
      <c r="N2160">
        <f t="shared" si="1370"/>
        <v>0.95645160780886618</v>
      </c>
      <c r="O2160">
        <f t="shared" si="1412"/>
        <v>7</v>
      </c>
      <c r="P2160">
        <f t="shared" si="1371"/>
        <v>-20.938282846081119</v>
      </c>
      <c r="Q2160">
        <f t="shared" si="1372"/>
        <v>-20.938282846081115</v>
      </c>
      <c r="R2160">
        <f t="shared" si="1451"/>
        <v>-0.49999999999999994</v>
      </c>
      <c r="S2160">
        <f t="shared" si="1374"/>
        <v>0.89052540378443867</v>
      </c>
      <c r="U2160">
        <f t="shared" si="1413"/>
        <v>7</v>
      </c>
      <c r="X2160">
        <f t="shared" si="1375"/>
        <v>-12.876137898078289</v>
      </c>
      <c r="Z2160">
        <f t="shared" si="1414"/>
        <v>-0.64278760968653925</v>
      </c>
      <c r="AA2160">
        <f t="shared" si="1376"/>
        <v>0.79754103599361847</v>
      </c>
      <c r="AB2160">
        <f t="shared" si="1415"/>
        <v>7</v>
      </c>
      <c r="AC2160">
        <f t="shared" si="1416"/>
        <v>7</v>
      </c>
      <c r="AE2160">
        <f t="shared" si="1377"/>
        <v>-8.7838193355798584</v>
      </c>
      <c r="AG2160">
        <f t="shared" si="1417"/>
        <v>-0.76604444311897801</v>
      </c>
      <c r="AH2160">
        <f t="shared" si="1378"/>
        <v>0.68032378739936927</v>
      </c>
      <c r="AJ2160">
        <f t="shared" si="1418"/>
        <v>7</v>
      </c>
      <c r="AL2160">
        <f t="shared" si="1379"/>
        <v>-6.1788197662022055</v>
      </c>
      <c r="AN2160">
        <f t="shared" si="1419"/>
        <v>-0.8660254037844386</v>
      </c>
      <c r="AO2160">
        <f t="shared" si="1380"/>
        <v>0.54243524478543759</v>
      </c>
      <c r="AP2160">
        <f t="shared" si="1381"/>
        <v>7</v>
      </c>
      <c r="AQ2160">
        <f t="shared" si="1420"/>
        <v>7</v>
      </c>
      <c r="AS2160">
        <f t="shared" si="1382"/>
        <v>-4.2769757085682718</v>
      </c>
      <c r="AU2160">
        <f t="shared" si="1421"/>
        <v>-0.93969262078590832</v>
      </c>
      <c r="AV2160">
        <f t="shared" si="1383"/>
        <v>0.38806508174417831</v>
      </c>
      <c r="AX2160">
        <f t="shared" si="1422"/>
        <v>7</v>
      </c>
      <c r="AZ2160">
        <f t="shared" si="1384"/>
        <v>-2.7456772421771265</v>
      </c>
      <c r="BB2160">
        <f t="shared" si="1423"/>
        <v>-0.98480775301220802</v>
      </c>
      <c r="BC2160">
        <f t="shared" si="1385"/>
        <v>0.2219037575645286</v>
      </c>
      <c r="BE2160">
        <f t="shared" si="1424"/>
        <v>7</v>
      </c>
      <c r="BG2160">
        <f t="shared" si="1386"/>
        <v>-1.4127746274773891</v>
      </c>
      <c r="BI2160">
        <f t="shared" si="1425"/>
        <v>-1</v>
      </c>
      <c r="BJ2160">
        <f t="shared" si="1387"/>
        <v>4.9000000000000064E-2</v>
      </c>
      <c r="BL2160">
        <f t="shared" si="1426"/>
        <v>7</v>
      </c>
      <c r="BN2160">
        <f t="shared" si="1388"/>
        <v>-0.17160306664368694</v>
      </c>
      <c r="EL2160">
        <v>7</v>
      </c>
      <c r="EM2160">
        <f t="shared" si="1389"/>
        <v>-12.498380503700174</v>
      </c>
      <c r="EN2160">
        <f t="shared" si="1427"/>
        <v>2.0699999999999998</v>
      </c>
      <c r="EO2160" s="9">
        <f t="shared" si="1428"/>
        <v>7</v>
      </c>
      <c r="EQ2160">
        <f t="shared" si="1429"/>
        <v>0.17364817766693033</v>
      </c>
      <c r="ER2160">
        <f t="shared" si="1390"/>
        <v>0.97629899230652839</v>
      </c>
      <c r="ES2160">
        <f t="shared" si="1391"/>
        <v>-47.901365644428338</v>
      </c>
      <c r="ET2160">
        <f t="shared" si="1392"/>
        <v>35.192644855568652</v>
      </c>
      <c r="EU2160" s="9">
        <f t="shared" si="1430"/>
        <v>7</v>
      </c>
      <c r="EW2160">
        <f t="shared" si="1431"/>
        <v>0.34202014332566871</v>
      </c>
      <c r="EX2160">
        <f t="shared" si="1393"/>
        <v>0.92293363376295068</v>
      </c>
      <c r="EZ2160">
        <f t="shared" si="1394"/>
        <v>17.935015235891502</v>
      </c>
      <c r="FB2160" s="9">
        <f t="shared" si="1449"/>
        <v>7</v>
      </c>
      <c r="FD2160">
        <f t="shared" si="1432"/>
        <v>0.49999999999999994</v>
      </c>
      <c r="FE2160">
        <f t="shared" si="1395"/>
        <v>0.84152540378443874</v>
      </c>
      <c r="FG2160">
        <f t="shared" si="1396"/>
        <v>11.490726841288245</v>
      </c>
      <c r="FI2160" s="9">
        <f t="shared" si="1433"/>
        <v>7</v>
      </c>
      <c r="FK2160">
        <f t="shared" si="1434"/>
        <v>0.64278760968653925</v>
      </c>
      <c r="FL2160">
        <f t="shared" si="1397"/>
        <v>0.73454785024433755</v>
      </c>
      <c r="FN2160">
        <f t="shared" si="1398"/>
        <v>7.9495892555004435</v>
      </c>
      <c r="FP2160" s="9">
        <f t="shared" si="1435"/>
        <v>7</v>
      </c>
      <c r="FQ2160" s="9">
        <f t="shared" si="1436"/>
        <v>7</v>
      </c>
      <c r="FR2160">
        <f t="shared" si="1437"/>
        <v>0.76604444311897801</v>
      </c>
      <c r="FS2160">
        <f t="shared" si="1399"/>
        <v>0.60525143197370945</v>
      </c>
      <c r="FT2160">
        <f t="shared" si="1400"/>
        <v>5.5927225104642613</v>
      </c>
      <c r="FU2160">
        <f t="shared" si="1438"/>
        <v>5.5927225104642613</v>
      </c>
      <c r="FW2160" s="9">
        <f t="shared" si="1439"/>
        <v>7</v>
      </c>
      <c r="FY2160">
        <f t="shared" si="1440"/>
        <v>0.8660254037844386</v>
      </c>
      <c r="FZ2160">
        <f t="shared" si="1401"/>
        <v>0.45756475521456264</v>
      </c>
      <c r="GB2160">
        <f t="shared" si="1402"/>
        <v>3.8189076885592903</v>
      </c>
      <c r="GD2160" s="9">
        <f t="shared" si="1441"/>
        <v>7</v>
      </c>
      <c r="GF2160">
        <f t="shared" si="1442"/>
        <v>0.93969262078590832</v>
      </c>
      <c r="GG2160">
        <f t="shared" si="1403"/>
        <v>0.29597520490715934</v>
      </c>
      <c r="GI2160">
        <f t="shared" si="1404"/>
        <v>2.3568500424345951</v>
      </c>
      <c r="GK2160" s="9">
        <f t="shared" si="1443"/>
        <v>7</v>
      </c>
      <c r="GM2160">
        <f t="shared" si="1444"/>
        <v>0.98480775301220802</v>
      </c>
      <c r="GN2160">
        <f t="shared" si="1405"/>
        <v>0.12539259776933223</v>
      </c>
      <c r="GP2160">
        <f t="shared" si="1406"/>
        <v>1.0588646844890619</v>
      </c>
      <c r="GR2160" s="9">
        <f t="shared" si="1445"/>
        <v>7</v>
      </c>
      <c r="GT2160">
        <f t="shared" si="1446"/>
        <v>0.98480775301220802</v>
      </c>
      <c r="GU2160">
        <f t="shared" si="1407"/>
        <v>0.12539259776933223</v>
      </c>
      <c r="GW2160">
        <f t="shared" si="1408"/>
        <v>1.0588646844890619</v>
      </c>
      <c r="GY2160" s="9">
        <f t="shared" si="1447"/>
        <v>7</v>
      </c>
      <c r="HA2160">
        <f t="shared" si="1448"/>
        <v>1</v>
      </c>
      <c r="HB2160">
        <f t="shared" si="1409"/>
        <v>-4.8999999999999939E-2</v>
      </c>
      <c r="HD2160">
        <f t="shared" si="1410"/>
        <v>-0.17160306664368363</v>
      </c>
    </row>
    <row r="2161" spans="1:212" x14ac:dyDescent="0.2">
      <c r="A2161">
        <v>8</v>
      </c>
      <c r="B2161">
        <f t="shared" si="1366"/>
        <v>8</v>
      </c>
      <c r="C2161">
        <f t="shared" si="1452"/>
        <v>-0.17364817766693033</v>
      </c>
      <c r="D2161">
        <f t="shared" si="1365"/>
        <v>0.99453205096155617</v>
      </c>
      <c r="E2161">
        <f t="shared" si="1411"/>
        <v>8</v>
      </c>
      <c r="G2161">
        <f t="shared" si="1368"/>
        <v>-56.943038125182703</v>
      </c>
      <c r="M2161">
        <f t="shared" si="1450"/>
        <v>-0.34202014332566871</v>
      </c>
      <c r="N2161">
        <f t="shared" si="1370"/>
        <v>0.9588457488121459</v>
      </c>
      <c r="O2161">
        <f t="shared" si="1412"/>
        <v>8</v>
      </c>
      <c r="P2161">
        <f t="shared" si="1371"/>
        <v>-24.264500260811214</v>
      </c>
      <c r="Q2161">
        <f t="shared" si="1372"/>
        <v>-24.264500260811211</v>
      </c>
      <c r="R2161">
        <f t="shared" si="1451"/>
        <v>-0.49999999999999994</v>
      </c>
      <c r="S2161">
        <f t="shared" si="1374"/>
        <v>0.89402540378443873</v>
      </c>
      <c r="U2161">
        <f t="shared" si="1413"/>
        <v>8</v>
      </c>
      <c r="X2161">
        <f t="shared" si="1375"/>
        <v>-14.852494539736171</v>
      </c>
      <c r="Z2161">
        <f t="shared" si="1414"/>
        <v>-0.64278760968653925</v>
      </c>
      <c r="AA2161">
        <f t="shared" si="1376"/>
        <v>0.80204054926142421</v>
      </c>
      <c r="AB2161">
        <f t="shared" si="1415"/>
        <v>8</v>
      </c>
      <c r="AC2161">
        <f t="shared" si="1416"/>
        <v>8</v>
      </c>
      <c r="AE2161">
        <f t="shared" si="1377"/>
        <v>-10.116210761341252</v>
      </c>
      <c r="AG2161">
        <f t="shared" si="1417"/>
        <v>-0.76604444311897801</v>
      </c>
      <c r="AH2161">
        <f t="shared" si="1378"/>
        <v>0.6856860985012021</v>
      </c>
      <c r="AJ2161">
        <f t="shared" si="1418"/>
        <v>8</v>
      </c>
      <c r="AL2161">
        <f t="shared" si="1379"/>
        <v>-7.1139247901373182</v>
      </c>
      <c r="AN2161">
        <f t="shared" si="1419"/>
        <v>-0.8660254037844386</v>
      </c>
      <c r="AO2161">
        <f t="shared" si="1380"/>
        <v>0.54849742261192869</v>
      </c>
      <c r="AP2161">
        <f t="shared" si="1381"/>
        <v>8</v>
      </c>
      <c r="AQ2161">
        <f t="shared" si="1420"/>
        <v>8</v>
      </c>
      <c r="AS2161">
        <f t="shared" si="1382"/>
        <v>-4.927793162603928</v>
      </c>
      <c r="AU2161">
        <f t="shared" si="1421"/>
        <v>-0.93969262078590832</v>
      </c>
      <c r="AV2161">
        <f t="shared" si="1383"/>
        <v>0.39464293008967971</v>
      </c>
      <c r="AX2161">
        <f t="shared" si="1422"/>
        <v>8</v>
      </c>
      <c r="AZ2161">
        <f t="shared" si="1384"/>
        <v>-3.1709542010373721</v>
      </c>
      <c r="BB2161">
        <f t="shared" si="1423"/>
        <v>-0.98480775301220802</v>
      </c>
      <c r="BC2161">
        <f t="shared" si="1385"/>
        <v>0.22879741183561406</v>
      </c>
      <c r="BE2161">
        <f t="shared" si="1424"/>
        <v>8</v>
      </c>
      <c r="BG2161">
        <f t="shared" si="1386"/>
        <v>-1.6440762997455571</v>
      </c>
      <c r="BI2161">
        <f t="shared" si="1425"/>
        <v>-1</v>
      </c>
      <c r="BJ2161">
        <f t="shared" si="1387"/>
        <v>5.6000000000000064E-2</v>
      </c>
      <c r="BL2161">
        <f t="shared" si="1426"/>
        <v>8</v>
      </c>
      <c r="BN2161">
        <f t="shared" si="1388"/>
        <v>-0.22417589190678758</v>
      </c>
      <c r="EK2161">
        <v>1.0937742399543957</v>
      </c>
      <c r="EL2161">
        <v>8</v>
      </c>
      <c r="EM2161">
        <f t="shared" si="1389"/>
        <v>-12.498380503700631</v>
      </c>
      <c r="EN2161">
        <f t="shared" si="1427"/>
        <v>2.0799999999999996</v>
      </c>
      <c r="EO2161" s="9">
        <f t="shared" si="1428"/>
        <v>8</v>
      </c>
      <c r="EQ2161">
        <f t="shared" si="1429"/>
        <v>0.17364817766693033</v>
      </c>
      <c r="ER2161">
        <f t="shared" si="1390"/>
        <v>0.97508345506285987</v>
      </c>
      <c r="ES2161">
        <f t="shared" si="1391"/>
        <v>-56.94303812518271</v>
      </c>
      <c r="ET2161">
        <f t="shared" si="1392"/>
        <v>39.645167097329086</v>
      </c>
      <c r="EU2161" s="9">
        <f t="shared" si="1430"/>
        <v>8</v>
      </c>
      <c r="EW2161">
        <f t="shared" si="1431"/>
        <v>0.34202014332566871</v>
      </c>
      <c r="EX2161">
        <f t="shared" si="1393"/>
        <v>0.92053949275967095</v>
      </c>
      <c r="EZ2161">
        <f t="shared" si="1394"/>
        <v>20.311823716256054</v>
      </c>
      <c r="FB2161" s="9">
        <f t="shared" si="1449"/>
        <v>8</v>
      </c>
      <c r="FD2161">
        <f t="shared" si="1432"/>
        <v>0.49999999999999994</v>
      </c>
      <c r="FE2161">
        <f t="shared" si="1395"/>
        <v>0.83802540378443868</v>
      </c>
      <c r="FG2161">
        <f t="shared" si="1396"/>
        <v>13.037489955373399</v>
      </c>
      <c r="FI2161" s="9">
        <f t="shared" si="1433"/>
        <v>8</v>
      </c>
      <c r="FK2161">
        <f t="shared" si="1434"/>
        <v>0.64278760968653925</v>
      </c>
      <c r="FL2161">
        <f t="shared" si="1397"/>
        <v>0.73004833697653182</v>
      </c>
      <c r="FN2161">
        <f t="shared" si="1398"/>
        <v>9.02495443200457</v>
      </c>
      <c r="FP2161" s="9">
        <f t="shared" si="1435"/>
        <v>8</v>
      </c>
      <c r="FQ2161" s="9">
        <f t="shared" si="1436"/>
        <v>8</v>
      </c>
      <c r="FR2161">
        <f t="shared" si="1437"/>
        <v>0.76604444311897801</v>
      </c>
      <c r="FS2161">
        <f t="shared" si="1399"/>
        <v>0.59988912087187662</v>
      </c>
      <c r="FT2161">
        <f t="shared" si="1400"/>
        <v>6.3477675158928282</v>
      </c>
      <c r="FU2161">
        <f t="shared" si="1438"/>
        <v>6.3477675158928282</v>
      </c>
      <c r="FW2161" s="9">
        <f t="shared" si="1439"/>
        <v>8</v>
      </c>
      <c r="FY2161">
        <f t="shared" si="1440"/>
        <v>0.8660254037844386</v>
      </c>
      <c r="FZ2161">
        <f t="shared" si="1401"/>
        <v>0.45150257738807154</v>
      </c>
      <c r="GB2161">
        <f t="shared" si="1402"/>
        <v>4.3292050948796579</v>
      </c>
      <c r="GD2161" s="9">
        <f t="shared" si="1441"/>
        <v>8</v>
      </c>
      <c r="GF2161">
        <f t="shared" si="1442"/>
        <v>0.93969262078590832</v>
      </c>
      <c r="GG2161">
        <f t="shared" si="1403"/>
        <v>0.28939735656165794</v>
      </c>
      <c r="GI2161">
        <f t="shared" si="1404"/>
        <v>2.662942455308634</v>
      </c>
      <c r="GK2161" s="9">
        <f t="shared" si="1443"/>
        <v>8</v>
      </c>
      <c r="GM2161">
        <f t="shared" si="1444"/>
        <v>0.98480775301220802</v>
      </c>
      <c r="GN2161">
        <f t="shared" si="1405"/>
        <v>0.11849894349824677</v>
      </c>
      <c r="GP2161">
        <f t="shared" si="1406"/>
        <v>1.1817281606082262</v>
      </c>
      <c r="GR2161" s="9">
        <f t="shared" si="1445"/>
        <v>8</v>
      </c>
      <c r="GT2161">
        <f t="shared" si="1446"/>
        <v>0.98480775301220802</v>
      </c>
      <c r="GU2161">
        <f t="shared" si="1407"/>
        <v>0.11849894349824677</v>
      </c>
      <c r="GW2161">
        <f t="shared" si="1408"/>
        <v>1.1817281606082262</v>
      </c>
      <c r="GY2161" s="9">
        <f t="shared" si="1447"/>
        <v>8</v>
      </c>
      <c r="HA2161">
        <f t="shared" si="1448"/>
        <v>1</v>
      </c>
      <c r="HB2161">
        <f t="shared" si="1409"/>
        <v>-5.5999999999999939E-2</v>
      </c>
      <c r="HD2161">
        <f t="shared" si="1410"/>
        <v>-0.2241758919067901</v>
      </c>
    </row>
    <row r="2162" spans="1:212" x14ac:dyDescent="0.2">
      <c r="A2162">
        <v>9</v>
      </c>
      <c r="B2162">
        <f t="shared" si="1366"/>
        <v>9</v>
      </c>
      <c r="C2162">
        <f t="shared" si="1452"/>
        <v>-0.17364817766693033</v>
      </c>
      <c r="D2162">
        <f t="shared" si="1365"/>
        <v>0.99574758820522458</v>
      </c>
      <c r="E2162">
        <f t="shared" si="1411"/>
        <v>9</v>
      </c>
      <c r="G2162">
        <f t="shared" si="1368"/>
        <v>-67.068837969661189</v>
      </c>
      <c r="M2162">
        <f t="shared" si="1450"/>
        <v>-0.34202014332566871</v>
      </c>
      <c r="N2162">
        <f t="shared" si="1370"/>
        <v>0.96123988981542552</v>
      </c>
      <c r="O2162">
        <f t="shared" si="1412"/>
        <v>9</v>
      </c>
      <c r="P2162">
        <f t="shared" si="1371"/>
        <v>-27.695424697132452</v>
      </c>
      <c r="Q2162">
        <f t="shared" si="1372"/>
        <v>-27.695424697132449</v>
      </c>
      <c r="R2162">
        <f t="shared" si="1451"/>
        <v>-0.49999999999999994</v>
      </c>
      <c r="S2162">
        <f t="shared" si="1374"/>
        <v>0.89752540378443868</v>
      </c>
      <c r="U2162">
        <f t="shared" si="1413"/>
        <v>9</v>
      </c>
      <c r="X2162">
        <f t="shared" si="1375"/>
        <v>-16.867784847993608</v>
      </c>
      <c r="Z2162">
        <f t="shared" si="1414"/>
        <v>-0.64278760968653925</v>
      </c>
      <c r="AA2162">
        <f t="shared" si="1376"/>
        <v>0.80654006252922994</v>
      </c>
      <c r="AB2162">
        <f t="shared" si="1415"/>
        <v>9</v>
      </c>
      <c r="AC2162">
        <f t="shared" si="1416"/>
        <v>9</v>
      </c>
      <c r="AE2162">
        <f t="shared" si="1377"/>
        <v>-11.469723264524605</v>
      </c>
      <c r="AG2162">
        <f t="shared" si="1417"/>
        <v>-0.76604444311897801</v>
      </c>
      <c r="AH2162">
        <f t="shared" si="1378"/>
        <v>0.69104840960303493</v>
      </c>
      <c r="AJ2162">
        <f t="shared" si="1418"/>
        <v>9</v>
      </c>
      <c r="AL2162">
        <f t="shared" si="1379"/>
        <v>-8.0629348976697468</v>
      </c>
      <c r="AN2162">
        <f t="shared" si="1419"/>
        <v>-0.8660254037844386</v>
      </c>
      <c r="AO2162">
        <f t="shared" si="1380"/>
        <v>0.55455960043841979</v>
      </c>
      <c r="AP2162">
        <f t="shared" si="1381"/>
        <v>9</v>
      </c>
      <c r="AQ2162">
        <f t="shared" si="1420"/>
        <v>9</v>
      </c>
      <c r="AS2162">
        <f t="shared" si="1382"/>
        <v>-5.58898089891622</v>
      </c>
      <c r="AU2162">
        <f t="shared" si="1421"/>
        <v>-0.93969262078590832</v>
      </c>
      <c r="AV2162">
        <f t="shared" si="1383"/>
        <v>0.40122077843518106</v>
      </c>
      <c r="AX2162">
        <f t="shared" si="1422"/>
        <v>9</v>
      </c>
      <c r="AZ2162">
        <f t="shared" si="1384"/>
        <v>-3.6047109007692422</v>
      </c>
      <c r="BB2162">
        <f t="shared" si="1423"/>
        <v>-0.98480775301220802</v>
      </c>
      <c r="BC2162">
        <f t="shared" si="1385"/>
        <v>0.23569106610669951</v>
      </c>
      <c r="BE2162">
        <f t="shared" si="1424"/>
        <v>9</v>
      </c>
      <c r="BG2162">
        <f t="shared" si="1386"/>
        <v>-1.882850770966221</v>
      </c>
      <c r="BI2162">
        <f t="shared" si="1425"/>
        <v>-1</v>
      </c>
      <c r="BJ2162">
        <f t="shared" si="1387"/>
        <v>6.3000000000000056E-2</v>
      </c>
      <c r="BL2162">
        <f t="shared" si="1426"/>
        <v>9</v>
      </c>
      <c r="BN2162">
        <f t="shared" si="1388"/>
        <v>-0.28378186250921367</v>
      </c>
      <c r="EK2162">
        <v>1.0599751553779178</v>
      </c>
      <c r="EL2162">
        <v>9</v>
      </c>
      <c r="EM2162">
        <f t="shared" si="1389"/>
        <v>-12.498380503700997</v>
      </c>
      <c r="EN2162">
        <f t="shared" si="1427"/>
        <v>2.0899999999999994</v>
      </c>
      <c r="EO2162" s="9">
        <f t="shared" si="1428"/>
        <v>9</v>
      </c>
      <c r="EQ2162">
        <f t="shared" si="1429"/>
        <v>0.17364817766693033</v>
      </c>
      <c r="ER2162">
        <f t="shared" si="1390"/>
        <v>0.97386791781919146</v>
      </c>
      <c r="ES2162">
        <f t="shared" si="1391"/>
        <v>-67.068837969662169</v>
      </c>
      <c r="ET2162">
        <f t="shared" si="1392"/>
        <v>43.986265838198797</v>
      </c>
      <c r="EU2162" s="9">
        <f t="shared" si="1430"/>
        <v>9</v>
      </c>
      <c r="EW2162">
        <f t="shared" si="1431"/>
        <v>0.34202014332566871</v>
      </c>
      <c r="EX2162">
        <f t="shared" si="1393"/>
        <v>0.91814535175639134</v>
      </c>
      <c r="EZ2162">
        <f t="shared" si="1394"/>
        <v>22.648461884952049</v>
      </c>
      <c r="FB2162" s="9">
        <f t="shared" si="1449"/>
        <v>9</v>
      </c>
      <c r="FD2162">
        <f t="shared" si="1432"/>
        <v>0.49999999999999994</v>
      </c>
      <c r="FE2162">
        <f t="shared" si="1395"/>
        <v>0.83452540378443874</v>
      </c>
      <c r="FG2162">
        <f t="shared" si="1396"/>
        <v>14.562704046145232</v>
      </c>
      <c r="FI2162" s="9">
        <f t="shared" si="1433"/>
        <v>9</v>
      </c>
      <c r="FK2162">
        <f t="shared" si="1434"/>
        <v>0.64278760968653925</v>
      </c>
      <c r="FL2162">
        <f t="shared" si="1397"/>
        <v>0.72554882370872609</v>
      </c>
      <c r="FN2162">
        <f t="shared" si="1398"/>
        <v>10.08622085441386</v>
      </c>
      <c r="FP2162" s="9">
        <f t="shared" si="1435"/>
        <v>9</v>
      </c>
      <c r="FQ2162" s="9">
        <f t="shared" si="1436"/>
        <v>9</v>
      </c>
      <c r="FR2162">
        <f t="shared" si="1437"/>
        <v>0.76604444311897801</v>
      </c>
      <c r="FS2162">
        <f t="shared" si="1399"/>
        <v>0.5945268097700438</v>
      </c>
      <c r="FT2162">
        <f t="shared" si="1400"/>
        <v>7.0923420742517944</v>
      </c>
      <c r="FU2162">
        <f t="shared" si="1438"/>
        <v>7.0923420742517944</v>
      </c>
      <c r="FW2162" s="9">
        <f t="shared" si="1439"/>
        <v>9</v>
      </c>
      <c r="FY2162">
        <f t="shared" si="1440"/>
        <v>0.8660254037844386</v>
      </c>
      <c r="FZ2162">
        <f t="shared" si="1401"/>
        <v>0.44544039956158049</v>
      </c>
      <c r="GB2162">
        <f t="shared" si="1402"/>
        <v>4.8309685236392523</v>
      </c>
      <c r="GD2162" s="9">
        <f t="shared" si="1441"/>
        <v>9</v>
      </c>
      <c r="GF2162">
        <f t="shared" si="1442"/>
        <v>0.93969262078590832</v>
      </c>
      <c r="GG2162">
        <f t="shared" si="1403"/>
        <v>0.28281950821615659</v>
      </c>
      <c r="GI2162">
        <f t="shared" si="1404"/>
        <v>2.9615347011445334</v>
      </c>
      <c r="GK2162" s="9">
        <f t="shared" si="1443"/>
        <v>9</v>
      </c>
      <c r="GM2162">
        <f t="shared" si="1444"/>
        <v>0.98480775301220802</v>
      </c>
      <c r="GN2162">
        <f t="shared" si="1405"/>
        <v>0.11160528922716131</v>
      </c>
      <c r="GP2162">
        <f t="shared" si="1406"/>
        <v>1.2975500994640308</v>
      </c>
      <c r="GR2162" s="9">
        <f t="shared" si="1445"/>
        <v>9</v>
      </c>
      <c r="GT2162">
        <f t="shared" si="1446"/>
        <v>0.98480775301220802</v>
      </c>
      <c r="GU2162">
        <f t="shared" si="1407"/>
        <v>0.11160528922716131</v>
      </c>
      <c r="GW2162">
        <f t="shared" si="1408"/>
        <v>1.2975500994640308</v>
      </c>
      <c r="GY2162" s="9">
        <f t="shared" si="1447"/>
        <v>9</v>
      </c>
      <c r="HA2162">
        <f t="shared" si="1448"/>
        <v>1</v>
      </c>
      <c r="HB2162">
        <f t="shared" si="1409"/>
        <v>-6.2999999999999945E-2</v>
      </c>
      <c r="HD2162">
        <f t="shared" si="1410"/>
        <v>-0.28378186250920728</v>
      </c>
    </row>
    <row r="2163" spans="1:212" x14ac:dyDescent="0.2">
      <c r="A2163">
        <v>10</v>
      </c>
      <c r="B2163">
        <f t="shared" si="1366"/>
        <v>10</v>
      </c>
      <c r="C2163">
        <f t="shared" si="1452"/>
        <v>-0.17364817766693033</v>
      </c>
      <c r="D2163">
        <f t="shared" si="1365"/>
        <v>0.99696312544889309</v>
      </c>
      <c r="E2163">
        <f t="shared" si="1411"/>
        <v>10</v>
      </c>
      <c r="G2163">
        <f t="shared" si="1368"/>
        <v>-78.790763815235465</v>
      </c>
      <c r="M2163">
        <f t="shared" si="1450"/>
        <v>-0.34202014332566871</v>
      </c>
      <c r="N2163">
        <f t="shared" si="1370"/>
        <v>0.96363403081870525</v>
      </c>
      <c r="O2163">
        <f t="shared" si="1412"/>
        <v>10</v>
      </c>
      <c r="P2163">
        <f t="shared" si="1371"/>
        <v>-31.240711355548736</v>
      </c>
      <c r="Q2163">
        <f t="shared" si="1372"/>
        <v>-31.240711355548729</v>
      </c>
      <c r="R2163">
        <f t="shared" si="1451"/>
        <v>-0.49999999999999994</v>
      </c>
      <c r="S2163">
        <f t="shared" si="1374"/>
        <v>0.90102540378443874</v>
      </c>
      <c r="U2163">
        <f t="shared" si="1413"/>
        <v>10</v>
      </c>
      <c r="X2163">
        <f t="shared" si="1375"/>
        <v>-18.923908120643819</v>
      </c>
      <c r="Z2163">
        <f t="shared" si="1414"/>
        <v>-0.64278760968653925</v>
      </c>
      <c r="AA2163">
        <f t="shared" si="1376"/>
        <v>0.81103957579703578</v>
      </c>
      <c r="AB2163">
        <f t="shared" si="1415"/>
        <v>10</v>
      </c>
      <c r="AC2163">
        <f t="shared" si="1416"/>
        <v>10</v>
      </c>
      <c r="AE2163">
        <f t="shared" si="1377"/>
        <v>-12.845016496748199</v>
      </c>
      <c r="AG2163">
        <f t="shared" si="1417"/>
        <v>-0.76604444311897801</v>
      </c>
      <c r="AH2163">
        <f t="shared" si="1378"/>
        <v>0.69641072070486787</v>
      </c>
      <c r="AJ2163">
        <f t="shared" si="1418"/>
        <v>10</v>
      </c>
      <c r="AL2163">
        <f t="shared" si="1379"/>
        <v>-9.0261458958381713</v>
      </c>
      <c r="AN2163">
        <f t="shared" si="1419"/>
        <v>-0.8660254037844386</v>
      </c>
      <c r="AO2163">
        <f t="shared" si="1380"/>
        <v>0.56062177826491078</v>
      </c>
      <c r="AP2163">
        <f t="shared" si="1381"/>
        <v>10</v>
      </c>
      <c r="AQ2163">
        <f t="shared" si="1420"/>
        <v>10</v>
      </c>
      <c r="AS2163">
        <f t="shared" si="1382"/>
        <v>-6.2606895077916542</v>
      </c>
      <c r="AU2163">
        <f t="shared" si="1421"/>
        <v>-0.93969262078590832</v>
      </c>
      <c r="AV2163">
        <f t="shared" si="1383"/>
        <v>0.40779862678068241</v>
      </c>
      <c r="AX2163">
        <f t="shared" si="1422"/>
        <v>10</v>
      </c>
      <c r="AZ2163">
        <f t="shared" si="1384"/>
        <v>-4.0470268343549654</v>
      </c>
      <c r="BB2163">
        <f t="shared" si="1423"/>
        <v>-0.98480775301220802</v>
      </c>
      <c r="BC2163">
        <f t="shared" si="1385"/>
        <v>0.24258472037778497</v>
      </c>
      <c r="BE2163">
        <f t="shared" si="1424"/>
        <v>10</v>
      </c>
      <c r="BG2163">
        <f t="shared" si="1386"/>
        <v>-2.1291360786292559</v>
      </c>
      <c r="BI2163">
        <f t="shared" si="1425"/>
        <v>-1</v>
      </c>
      <c r="BJ2163">
        <f t="shared" si="1387"/>
        <v>7.0000000000000062E-2</v>
      </c>
      <c r="BL2163">
        <f t="shared" si="1426"/>
        <v>10</v>
      </c>
      <c r="BN2163">
        <f t="shared" si="1388"/>
        <v>-0.35042980366554022</v>
      </c>
      <c r="EK2163">
        <v>1</v>
      </c>
      <c r="EL2163">
        <v>10</v>
      </c>
      <c r="EM2163">
        <f t="shared" si="1389"/>
        <v>-12.49838050370127</v>
      </c>
      <c r="EN2163">
        <f t="shared" si="1427"/>
        <v>2.0999999999999992</v>
      </c>
      <c r="EO2163" s="9">
        <f t="shared" si="1428"/>
        <v>10</v>
      </c>
      <c r="EQ2163">
        <f t="shared" si="1429"/>
        <v>0.17364817766693033</v>
      </c>
      <c r="ER2163">
        <f t="shared" si="1390"/>
        <v>0.97265238057552295</v>
      </c>
      <c r="ES2163">
        <f t="shared" si="1391"/>
        <v>-78.790763815235465</v>
      </c>
      <c r="ET2163">
        <f t="shared" si="1392"/>
        <v>48.223535410103679</v>
      </c>
      <c r="EU2163" s="9">
        <f t="shared" si="1430"/>
        <v>10</v>
      </c>
      <c r="EW2163">
        <f t="shared" si="1431"/>
        <v>0.34202014332566871</v>
      </c>
      <c r="EX2163">
        <f t="shared" si="1393"/>
        <v>0.91575121075311161</v>
      </c>
      <c r="EZ2163">
        <f t="shared" si="1394"/>
        <v>24.946607844270794</v>
      </c>
      <c r="FB2163" s="9">
        <f t="shared" si="1449"/>
        <v>10</v>
      </c>
      <c r="FD2163">
        <f t="shared" si="1432"/>
        <v>0.49999999999999994</v>
      </c>
      <c r="FE2163">
        <f t="shared" si="1395"/>
        <v>0.83102540378443868</v>
      </c>
      <c r="FG2163">
        <f t="shared" si="1396"/>
        <v>16.066989540552022</v>
      </c>
      <c r="FI2163" s="9">
        <f t="shared" si="1433"/>
        <v>10</v>
      </c>
      <c r="FK2163">
        <f t="shared" si="1434"/>
        <v>0.64278760968653925</v>
      </c>
      <c r="FL2163">
        <f t="shared" si="1397"/>
        <v>0.72104931044092024</v>
      </c>
      <c r="FN2163">
        <f t="shared" si="1398"/>
        <v>11.133680018316259</v>
      </c>
      <c r="FP2163" s="9">
        <f t="shared" si="1435"/>
        <v>10</v>
      </c>
      <c r="FQ2163" s="9">
        <f t="shared" si="1436"/>
        <v>10</v>
      </c>
      <c r="FR2163">
        <f t="shared" si="1437"/>
        <v>0.76604444311897801</v>
      </c>
      <c r="FS2163">
        <f t="shared" si="1399"/>
        <v>0.58916449866821086</v>
      </c>
      <c r="FT2163">
        <f t="shared" si="1400"/>
        <v>7.8266013986841836</v>
      </c>
      <c r="FU2163">
        <f t="shared" si="1438"/>
        <v>7.8266013986841836</v>
      </c>
      <c r="FW2163" s="9">
        <f t="shared" si="1439"/>
        <v>10</v>
      </c>
      <c r="FY2163">
        <f t="shared" si="1440"/>
        <v>0.8660254037844386</v>
      </c>
      <c r="FZ2163">
        <f t="shared" si="1401"/>
        <v>0.43937822173508939</v>
      </c>
      <c r="GB2163">
        <f t="shared" si="1402"/>
        <v>5.3242846666557204</v>
      </c>
      <c r="GD2163" s="9">
        <f t="shared" si="1441"/>
        <v>10</v>
      </c>
      <c r="GF2163">
        <f t="shared" si="1442"/>
        <v>0.93969262078590832</v>
      </c>
      <c r="GG2163">
        <f t="shared" si="1403"/>
        <v>0.27624165987065524</v>
      </c>
      <c r="GI2163">
        <f t="shared" si="1404"/>
        <v>3.2526727623165272</v>
      </c>
      <c r="GK2163" s="9">
        <f t="shared" si="1443"/>
        <v>10</v>
      </c>
      <c r="GM2163">
        <f t="shared" si="1444"/>
        <v>0.98480775301220802</v>
      </c>
      <c r="GN2163">
        <f t="shared" si="1405"/>
        <v>0.10471163495607586</v>
      </c>
      <c r="GP2163">
        <f t="shared" si="1406"/>
        <v>1.4063474609514026</v>
      </c>
      <c r="GR2163" s="9">
        <f t="shared" si="1445"/>
        <v>10</v>
      </c>
      <c r="GT2163">
        <f t="shared" si="1446"/>
        <v>0.98480775301220802</v>
      </c>
      <c r="GU2163">
        <f t="shared" si="1407"/>
        <v>0.10471163495607586</v>
      </c>
      <c r="GW2163">
        <f t="shared" si="1408"/>
        <v>1.4063474609514026</v>
      </c>
      <c r="GY2163" s="9">
        <f t="shared" si="1447"/>
        <v>10</v>
      </c>
      <c r="HA2163">
        <f t="shared" si="1448"/>
        <v>1</v>
      </c>
      <c r="HB2163">
        <f t="shared" si="1409"/>
        <v>-6.9999999999999951E-2</v>
      </c>
      <c r="HD2163">
        <f t="shared" si="1410"/>
        <v>-0.35042980366553622</v>
      </c>
    </row>
    <row r="2164" spans="1:212" x14ac:dyDescent="0.2">
      <c r="A2164">
        <v>11</v>
      </c>
      <c r="B2164">
        <f t="shared" si="1366"/>
        <v>11</v>
      </c>
      <c r="C2164">
        <f t="shared" si="1452"/>
        <v>-0.17364817766693033</v>
      </c>
      <c r="D2164">
        <f t="shared" si="1365"/>
        <v>0.99817866269256161</v>
      </c>
      <c r="E2164">
        <f t="shared" si="1411"/>
        <v>11</v>
      </c>
      <c r="G2164">
        <f t="shared" si="1368"/>
        <v>-93.227165128305799</v>
      </c>
      <c r="M2164">
        <f t="shared" si="1450"/>
        <v>-0.34202014332566871</v>
      </c>
      <c r="N2164">
        <f t="shared" si="1370"/>
        <v>0.96602817182198497</v>
      </c>
      <c r="O2164">
        <f t="shared" si="1412"/>
        <v>11</v>
      </c>
      <c r="P2164">
        <f t="shared" si="1371"/>
        <v>-34.91162774542353</v>
      </c>
      <c r="Q2164">
        <f t="shared" si="1372"/>
        <v>-34.91162774542353</v>
      </c>
      <c r="R2164">
        <f t="shared" si="1451"/>
        <v>-0.49999999999999994</v>
      </c>
      <c r="S2164">
        <f t="shared" si="1374"/>
        <v>0.90452540378443869</v>
      </c>
      <c r="U2164">
        <f t="shared" si="1413"/>
        <v>11</v>
      </c>
      <c r="X2164">
        <f t="shared" si="1375"/>
        <v>-21.022931680861223</v>
      </c>
      <c r="Z2164">
        <f t="shared" si="1414"/>
        <v>-0.64278760968653925</v>
      </c>
      <c r="AA2164">
        <f t="shared" si="1376"/>
        <v>0.81553908906484152</v>
      </c>
      <c r="AB2164">
        <f t="shared" si="1415"/>
        <v>11</v>
      </c>
      <c r="AC2164">
        <f t="shared" si="1416"/>
        <v>11</v>
      </c>
      <c r="AE2164">
        <f t="shared" si="1377"/>
        <v>-14.242789170255531</v>
      </c>
      <c r="AG2164">
        <f t="shared" si="1417"/>
        <v>-0.76604444311897801</v>
      </c>
      <c r="AH2164">
        <f t="shared" si="1378"/>
        <v>0.7017730318067007</v>
      </c>
      <c r="AJ2164">
        <f t="shared" si="1418"/>
        <v>11</v>
      </c>
      <c r="AL2164">
        <f t="shared" si="1379"/>
        <v>-10.003866661590164</v>
      </c>
      <c r="AN2164">
        <f t="shared" si="1419"/>
        <v>-0.8660254037844386</v>
      </c>
      <c r="AO2164">
        <f t="shared" si="1380"/>
        <v>0.56668395609140187</v>
      </c>
      <c r="AP2164">
        <f t="shared" si="1381"/>
        <v>11</v>
      </c>
      <c r="AQ2164">
        <f t="shared" si="1420"/>
        <v>11</v>
      </c>
      <c r="AS2164">
        <f t="shared" si="1382"/>
        <v>-6.9430749765404016</v>
      </c>
      <c r="AU2164">
        <f t="shared" si="1421"/>
        <v>-0.93969262078590832</v>
      </c>
      <c r="AV2164">
        <f t="shared" si="1383"/>
        <v>0.41437647512618375</v>
      </c>
      <c r="AX2164">
        <f t="shared" si="1422"/>
        <v>11</v>
      </c>
      <c r="AZ2164">
        <f t="shared" si="1384"/>
        <v>-4.4979840899863985</v>
      </c>
      <c r="BB2164">
        <f t="shared" si="1423"/>
        <v>-0.98480775301220802</v>
      </c>
      <c r="BC2164">
        <f t="shared" si="1385"/>
        <v>0.24947837464887043</v>
      </c>
      <c r="BE2164">
        <f t="shared" si="1424"/>
        <v>11</v>
      </c>
      <c r="BG2164">
        <f t="shared" si="1386"/>
        <v>-2.3829717276854079</v>
      </c>
      <c r="BI2164">
        <f t="shared" si="1425"/>
        <v>-1</v>
      </c>
      <c r="BJ2164">
        <f t="shared" si="1387"/>
        <v>7.7000000000000055E-2</v>
      </c>
      <c r="BL2164">
        <f t="shared" si="1426"/>
        <v>11</v>
      </c>
      <c r="BN2164">
        <f t="shared" si="1388"/>
        <v>-0.42412960071369632</v>
      </c>
      <c r="EL2164">
        <v>11</v>
      </c>
      <c r="EM2164">
        <f t="shared" si="1389"/>
        <v>-12.498380503701636</v>
      </c>
      <c r="EN2164">
        <f t="shared" si="1427"/>
        <v>2.109999999999999</v>
      </c>
      <c r="EO2164" s="9">
        <f t="shared" si="1428"/>
        <v>11</v>
      </c>
      <c r="EQ2164">
        <f t="shared" si="1429"/>
        <v>0.17364817766693033</v>
      </c>
      <c r="ER2164">
        <f t="shared" si="1390"/>
        <v>0.97143684333185443</v>
      </c>
      <c r="ES2164">
        <f t="shared" si="1391"/>
        <v>-93.227165128305799</v>
      </c>
      <c r="ET2164">
        <f t="shared" si="1392"/>
        <v>52.363736767060082</v>
      </c>
      <c r="EU2164" s="9">
        <f t="shared" si="1430"/>
        <v>11</v>
      </c>
      <c r="EW2164">
        <f t="shared" si="1431"/>
        <v>0.34202014332566871</v>
      </c>
      <c r="EX2164">
        <f t="shared" si="1393"/>
        <v>0.91335706974983188</v>
      </c>
      <c r="EZ2164">
        <f t="shared" si="1394"/>
        <v>27.207822076490043</v>
      </c>
      <c r="FB2164" s="9">
        <f t="shared" si="1449"/>
        <v>11</v>
      </c>
      <c r="FD2164">
        <f t="shared" si="1432"/>
        <v>0.49999999999999994</v>
      </c>
      <c r="FE2164">
        <f t="shared" si="1395"/>
        <v>0.82752540378443873</v>
      </c>
      <c r="FG2164">
        <f t="shared" si="1396"/>
        <v>17.550935236404062</v>
      </c>
      <c r="FI2164" s="9">
        <f t="shared" si="1433"/>
        <v>11</v>
      </c>
      <c r="FK2164">
        <f t="shared" si="1434"/>
        <v>0.64278760968653925</v>
      </c>
      <c r="FL2164">
        <f t="shared" si="1397"/>
        <v>0.71654979717311451</v>
      </c>
      <c r="FN2164">
        <f t="shared" si="1398"/>
        <v>12.167611799384497</v>
      </c>
      <c r="FP2164" s="9">
        <f t="shared" si="1435"/>
        <v>11</v>
      </c>
      <c r="FQ2164" s="9">
        <f t="shared" si="1436"/>
        <v>11</v>
      </c>
      <c r="FR2164">
        <f t="shared" si="1437"/>
        <v>0.76604444311897801</v>
      </c>
      <c r="FS2164">
        <f t="shared" si="1399"/>
        <v>0.58380218756637803</v>
      </c>
      <c r="FT2164">
        <f t="shared" si="1400"/>
        <v>8.5506955618783227</v>
      </c>
      <c r="FU2164">
        <f t="shared" si="1438"/>
        <v>8.5506955618783227</v>
      </c>
      <c r="FW2164" s="9">
        <f t="shared" si="1439"/>
        <v>11</v>
      </c>
      <c r="FY2164">
        <f t="shared" si="1440"/>
        <v>0.8660254037844386</v>
      </c>
      <c r="FZ2164">
        <f t="shared" si="1401"/>
        <v>0.43331604390859835</v>
      </c>
      <c r="GB2164">
        <f t="shared" si="1402"/>
        <v>5.8092376152397778</v>
      </c>
      <c r="GD2164" s="9">
        <f t="shared" si="1441"/>
        <v>11</v>
      </c>
      <c r="GF2164">
        <f t="shared" si="1442"/>
        <v>0.93969262078590832</v>
      </c>
      <c r="GG2164">
        <f t="shared" si="1403"/>
        <v>0.2696638115251539</v>
      </c>
      <c r="GI2164">
        <f t="shared" si="1404"/>
        <v>3.536401112039909</v>
      </c>
      <c r="GK2164" s="9">
        <f t="shared" si="1443"/>
        <v>11</v>
      </c>
      <c r="GM2164">
        <f t="shared" si="1444"/>
        <v>0.98480775301220802</v>
      </c>
      <c r="GN2164">
        <f t="shared" si="1405"/>
        <v>9.7817980684990397E-2</v>
      </c>
      <c r="GP2164">
        <f t="shared" si="1406"/>
        <v>1.5081361267740476</v>
      </c>
      <c r="GR2164" s="9">
        <f t="shared" si="1445"/>
        <v>11</v>
      </c>
      <c r="GT2164">
        <f t="shared" si="1446"/>
        <v>0.98480775301220802</v>
      </c>
      <c r="GU2164">
        <f t="shared" si="1407"/>
        <v>9.7817980684990397E-2</v>
      </c>
      <c r="GW2164">
        <f t="shared" si="1408"/>
        <v>1.5081361267740476</v>
      </c>
      <c r="GY2164" s="9">
        <f t="shared" si="1447"/>
        <v>11</v>
      </c>
      <c r="HA2164">
        <f t="shared" si="1448"/>
        <v>1</v>
      </c>
      <c r="HB2164">
        <f t="shared" si="1409"/>
        <v>-7.6999999999999943E-2</v>
      </c>
      <c r="HD2164">
        <f t="shared" si="1410"/>
        <v>-0.42412960071369199</v>
      </c>
    </row>
    <row r="2165" spans="1:212" x14ac:dyDescent="0.2">
      <c r="A2165">
        <v>12</v>
      </c>
      <c r="B2165">
        <f t="shared" si="1366"/>
        <v>12</v>
      </c>
      <c r="C2165">
        <f t="shared" si="1452"/>
        <v>-0.17364817766693033</v>
      </c>
      <c r="D2165">
        <f t="shared" si="1365"/>
        <v>0.99939419993623013</v>
      </c>
      <c r="E2165">
        <f t="shared" si="1411"/>
        <v>12</v>
      </c>
      <c r="G2165">
        <f t="shared" si="1368"/>
        <v>-114.22554396381631</v>
      </c>
      <c r="M2165">
        <f t="shared" si="1450"/>
        <v>-0.34202014332566871</v>
      </c>
      <c r="N2165">
        <f t="shared" si="1370"/>
        <v>0.96842231282526459</v>
      </c>
      <c r="O2165">
        <f t="shared" si="1412"/>
        <v>12</v>
      </c>
      <c r="P2165">
        <f t="shared" si="1371"/>
        <v>-38.72145884671901</v>
      </c>
      <c r="Q2165">
        <f t="shared" si="1372"/>
        <v>-38.721458846719003</v>
      </c>
      <c r="R2165">
        <f t="shared" si="1451"/>
        <v>-0.49999999999999994</v>
      </c>
      <c r="S2165">
        <f t="shared" si="1374"/>
        <v>0.90802540378443874</v>
      </c>
      <c r="U2165">
        <f t="shared" si="1413"/>
        <v>12</v>
      </c>
      <c r="X2165">
        <f t="shared" si="1375"/>
        <v>-23.167112555361303</v>
      </c>
      <c r="Z2165">
        <f t="shared" si="1414"/>
        <v>-0.64278760968653925</v>
      </c>
      <c r="AA2165">
        <f t="shared" si="1376"/>
        <v>0.82003860233264736</v>
      </c>
      <c r="AB2165">
        <f t="shared" si="1415"/>
        <v>12</v>
      </c>
      <c r="AC2165">
        <f t="shared" si="1416"/>
        <v>12</v>
      </c>
      <c r="AE2165">
        <f t="shared" si="1377"/>
        <v>-15.663782386400289</v>
      </c>
      <c r="AG2165">
        <f t="shared" si="1417"/>
        <v>-0.76604444311897801</v>
      </c>
      <c r="AH2165">
        <f t="shared" si="1378"/>
        <v>0.70713534290853353</v>
      </c>
      <c r="AJ2165">
        <f t="shared" si="1418"/>
        <v>12</v>
      </c>
      <c r="AL2165">
        <f t="shared" si="1379"/>
        <v>-10.996419955564349</v>
      </c>
      <c r="AN2165">
        <f t="shared" si="1419"/>
        <v>-0.8660254037844386</v>
      </c>
      <c r="AO2165">
        <f t="shared" si="1380"/>
        <v>0.57274613391789297</v>
      </c>
      <c r="AP2165">
        <f t="shared" si="1381"/>
        <v>12</v>
      </c>
      <c r="AQ2165">
        <f t="shared" si="1420"/>
        <v>12</v>
      </c>
      <c r="AS2165">
        <f t="shared" si="1382"/>
        <v>-7.6362989458414221</v>
      </c>
      <c r="AU2165">
        <f t="shared" si="1421"/>
        <v>-0.93969262078590832</v>
      </c>
      <c r="AV2165">
        <f t="shared" si="1383"/>
        <v>0.42095432347168515</v>
      </c>
      <c r="AX2165">
        <f t="shared" si="1422"/>
        <v>12</v>
      </c>
      <c r="AZ2165">
        <f t="shared" si="1384"/>
        <v>-4.9576674438891031</v>
      </c>
      <c r="BB2165">
        <f t="shared" si="1423"/>
        <v>-0.98480775301220802</v>
      </c>
      <c r="BC2165">
        <f t="shared" si="1385"/>
        <v>0.25637202891995592</v>
      </c>
      <c r="BE2165">
        <f t="shared" si="1424"/>
        <v>12</v>
      </c>
      <c r="BG2165">
        <f t="shared" si="1386"/>
        <v>-2.644398724653882</v>
      </c>
      <c r="BI2165">
        <f t="shared" si="1425"/>
        <v>-1</v>
      </c>
      <c r="BJ2165">
        <f t="shared" si="1387"/>
        <v>8.4000000000000061E-2</v>
      </c>
      <c r="BL2165">
        <f t="shared" si="1426"/>
        <v>12</v>
      </c>
      <c r="BN2165">
        <f t="shared" si="1388"/>
        <v>-0.50489220649062105</v>
      </c>
      <c r="EL2165">
        <v>12</v>
      </c>
      <c r="EM2165">
        <f t="shared" si="1389"/>
        <v>-12.498380503701819</v>
      </c>
      <c r="EN2165">
        <f t="shared" si="1427"/>
        <v>2.1199999999999988</v>
      </c>
      <c r="EO2165" s="9">
        <f t="shared" si="1428"/>
        <v>12</v>
      </c>
      <c r="EQ2165">
        <f t="shared" si="1429"/>
        <v>0.17364817766693033</v>
      </c>
      <c r="ER2165">
        <f t="shared" si="1390"/>
        <v>0.97022130608818591</v>
      </c>
      <c r="ES2165">
        <f t="shared" si="1391"/>
        <v>-114.22554396381632</v>
      </c>
      <c r="ET2165">
        <f t="shared" si="1392"/>
        <v>56.412920311974368</v>
      </c>
      <c r="EU2165" s="9">
        <f t="shared" si="1430"/>
        <v>12</v>
      </c>
      <c r="EW2165">
        <f t="shared" si="1431"/>
        <v>0.34202014332566871</v>
      </c>
      <c r="EX2165">
        <f t="shared" si="1393"/>
        <v>0.91096292874655227</v>
      </c>
      <c r="EZ2165">
        <f t="shared" si="1394"/>
        <v>29.433558709405361</v>
      </c>
      <c r="FB2165" s="9">
        <f t="shared" si="1449"/>
        <v>12</v>
      </c>
      <c r="FD2165">
        <f t="shared" si="1432"/>
        <v>0.49999999999999994</v>
      </c>
      <c r="FE2165">
        <f t="shared" si="1395"/>
        <v>0.82402540378443867</v>
      </c>
      <c r="FG2165">
        <f t="shared" si="1396"/>
        <v>19.015100523156434</v>
      </c>
      <c r="FI2165" s="9">
        <f t="shared" si="1433"/>
        <v>12</v>
      </c>
      <c r="FK2165">
        <f t="shared" si="1434"/>
        <v>0.64278760968653925</v>
      </c>
      <c r="FL2165">
        <f t="shared" si="1397"/>
        <v>0.71205028390530867</v>
      </c>
      <c r="FN2165">
        <f t="shared" si="1398"/>
        <v>13.188285088606335</v>
      </c>
      <c r="FP2165" s="9">
        <f t="shared" si="1435"/>
        <v>12</v>
      </c>
      <c r="FQ2165" s="9">
        <f t="shared" si="1436"/>
        <v>12</v>
      </c>
      <c r="FR2165">
        <f t="shared" si="1437"/>
        <v>0.76604444311897801</v>
      </c>
      <c r="FS2165">
        <f t="shared" si="1399"/>
        <v>0.5784398764645452</v>
      </c>
      <c r="FT2165">
        <f t="shared" si="1400"/>
        <v>9.2647697211749502</v>
      </c>
      <c r="FU2165">
        <f t="shared" si="1438"/>
        <v>9.2647697211749502</v>
      </c>
      <c r="FW2165" s="9">
        <f t="shared" si="1439"/>
        <v>12</v>
      </c>
      <c r="FY2165">
        <f t="shared" si="1440"/>
        <v>0.8660254037844386</v>
      </c>
      <c r="FZ2165">
        <f t="shared" si="1401"/>
        <v>0.42725386608210725</v>
      </c>
      <c r="GB2165">
        <f t="shared" si="1402"/>
        <v>6.2859089506021064</v>
      </c>
      <c r="GD2165" s="9">
        <f t="shared" si="1441"/>
        <v>12</v>
      </c>
      <c r="GF2165">
        <f t="shared" si="1442"/>
        <v>0.93969262078590832</v>
      </c>
      <c r="GG2165">
        <f t="shared" si="1403"/>
        <v>0.26308596317965249</v>
      </c>
      <c r="GI2165">
        <f t="shared" si="1404"/>
        <v>3.8127627518868263</v>
      </c>
      <c r="GK2165" s="9">
        <f t="shared" si="1443"/>
        <v>12</v>
      </c>
      <c r="GM2165">
        <f t="shared" si="1444"/>
        <v>0.98480775301220802</v>
      </c>
      <c r="GN2165">
        <f t="shared" si="1405"/>
        <v>9.0924326413904938E-2</v>
      </c>
      <c r="GP2165">
        <f t="shared" si="1406"/>
        <v>1.6029309122188806</v>
      </c>
      <c r="GR2165" s="9">
        <f t="shared" si="1445"/>
        <v>12</v>
      </c>
      <c r="GT2165">
        <f t="shared" si="1446"/>
        <v>0.98480775301220802</v>
      </c>
      <c r="GU2165">
        <f t="shared" si="1407"/>
        <v>9.0924326413904938E-2</v>
      </c>
      <c r="GW2165">
        <f t="shared" si="1408"/>
        <v>1.6029309122188806</v>
      </c>
      <c r="GY2165" s="9">
        <f t="shared" si="1447"/>
        <v>12</v>
      </c>
      <c r="HA2165">
        <f t="shared" si="1448"/>
        <v>1</v>
      </c>
      <c r="HB2165">
        <f t="shared" si="1409"/>
        <v>-8.399999999999995E-2</v>
      </c>
      <c r="HD2165">
        <f t="shared" si="1410"/>
        <v>-0.50489220649059718</v>
      </c>
    </row>
    <row r="2166" spans="1:212" x14ac:dyDescent="0.2">
      <c r="A2166">
        <v>13</v>
      </c>
      <c r="B2166">
        <f t="shared" si="1366"/>
        <v>13</v>
      </c>
      <c r="C2166">
        <f t="shared" si="1452"/>
        <v>-0.17364817766693033</v>
      </c>
      <c r="D2166">
        <f t="shared" si="1365"/>
        <v>0.99939419993623013</v>
      </c>
      <c r="E2166">
        <f t="shared" si="1411"/>
        <v>12</v>
      </c>
      <c r="G2166">
        <f t="shared" si="1368"/>
        <v>-114.22554396381631</v>
      </c>
      <c r="M2166">
        <f t="shared" si="1450"/>
        <v>-0.34202014332566871</v>
      </c>
      <c r="N2166">
        <f t="shared" si="1370"/>
        <v>0.97081645382854431</v>
      </c>
      <c r="O2166">
        <f t="shared" si="1412"/>
        <v>13</v>
      </c>
      <c r="P2166">
        <f t="shared" si="1371"/>
        <v>-42.686053535406828</v>
      </c>
      <c r="Q2166">
        <f t="shared" si="1372"/>
        <v>-42.686053535406828</v>
      </c>
      <c r="R2166">
        <f t="shared" si="1451"/>
        <v>-0.49999999999999994</v>
      </c>
      <c r="S2166">
        <f t="shared" si="1374"/>
        <v>0.91152540378443869</v>
      </c>
      <c r="U2166">
        <f t="shared" si="1413"/>
        <v>13</v>
      </c>
      <c r="X2166">
        <f t="shared" si="1375"/>
        <v>-25.358922894728092</v>
      </c>
      <c r="Z2166">
        <f t="shared" si="1414"/>
        <v>-0.64278760968653925</v>
      </c>
      <c r="AA2166">
        <f t="shared" si="1376"/>
        <v>0.82453811560045309</v>
      </c>
      <c r="AB2166">
        <f t="shared" si="1415"/>
        <v>13</v>
      </c>
      <c r="AC2166">
        <f t="shared" si="1416"/>
        <v>13</v>
      </c>
      <c r="AE2166">
        <f t="shared" si="1377"/>
        <v>-17.108783339474538</v>
      </c>
      <c r="AG2166">
        <f t="shared" si="1417"/>
        <v>-0.76604444311897801</v>
      </c>
      <c r="AH2166">
        <f t="shared" si="1378"/>
        <v>0.71249765401036635</v>
      </c>
      <c r="AJ2166">
        <f t="shared" si="1418"/>
        <v>13</v>
      </c>
      <c r="AL2166">
        <f t="shared" si="1379"/>
        <v>-12.004143302826435</v>
      </c>
      <c r="AN2166">
        <f t="shared" si="1419"/>
        <v>-0.8660254037844386</v>
      </c>
      <c r="AO2166">
        <f t="shared" si="1380"/>
        <v>0.57880831174438407</v>
      </c>
      <c r="AP2166">
        <f t="shared" si="1381"/>
        <v>13</v>
      </c>
      <c r="AQ2166">
        <f t="shared" si="1420"/>
        <v>13</v>
      </c>
      <c r="AS2166">
        <f t="shared" si="1382"/>
        <v>-8.340528982439336</v>
      </c>
      <c r="AU2166">
        <f t="shared" si="1421"/>
        <v>-0.93969262078590832</v>
      </c>
      <c r="AV2166">
        <f t="shared" si="1383"/>
        <v>0.4275321718171865</v>
      </c>
      <c r="AX2166">
        <f t="shared" si="1422"/>
        <v>13</v>
      </c>
      <c r="AZ2166">
        <f t="shared" si="1384"/>
        <v>-5.4261644579989943</v>
      </c>
      <c r="BB2166">
        <f t="shared" si="1423"/>
        <v>-0.98480775301220802</v>
      </c>
      <c r="BC2166">
        <f t="shared" si="1385"/>
        <v>0.26326568319104138</v>
      </c>
      <c r="BE2166">
        <f t="shared" si="1424"/>
        <v>13</v>
      </c>
      <c r="BG2166">
        <f t="shared" si="1386"/>
        <v>-2.9134596134267694</v>
      </c>
      <c r="BI2166">
        <f t="shared" si="1425"/>
        <v>-1</v>
      </c>
      <c r="BJ2166">
        <f t="shared" si="1387"/>
        <v>9.1000000000000053E-2</v>
      </c>
      <c r="BL2166">
        <f t="shared" si="1426"/>
        <v>13</v>
      </c>
      <c r="BN2166">
        <f t="shared" si="1388"/>
        <v>-0.59272964953102236</v>
      </c>
      <c r="EL2166">
        <v>13</v>
      </c>
      <c r="EM2166">
        <f t="shared" si="1389"/>
        <v>-12.498380503702093</v>
      </c>
      <c r="EN2166">
        <f t="shared" si="1427"/>
        <v>2.1299999999999986</v>
      </c>
      <c r="EO2166" s="9">
        <f t="shared" si="1428"/>
        <v>13</v>
      </c>
      <c r="EQ2166">
        <f t="shared" si="1429"/>
        <v>0.17364817766693033</v>
      </c>
      <c r="ER2166">
        <f t="shared" si="1390"/>
        <v>0.96900576884451739</v>
      </c>
      <c r="ES2166" t="e">
        <f t="shared" si="1391"/>
        <v>#NUM!</v>
      </c>
      <c r="ET2166">
        <f t="shared" si="1392"/>
        <v>60.376526375099566</v>
      </c>
      <c r="EU2166" s="9">
        <f t="shared" si="1430"/>
        <v>13</v>
      </c>
      <c r="EW2166">
        <f t="shared" si="1431"/>
        <v>0.34202014332566871</v>
      </c>
      <c r="EX2166">
        <f t="shared" si="1393"/>
        <v>0.90856878774327254</v>
      </c>
      <c r="EZ2166">
        <f t="shared" si="1394"/>
        <v>31.625175429579258</v>
      </c>
      <c r="FB2166" s="9">
        <f t="shared" si="1449"/>
        <v>13</v>
      </c>
      <c r="FD2166">
        <f t="shared" si="1432"/>
        <v>0.49999999999999994</v>
      </c>
      <c r="FE2166">
        <f t="shared" si="1395"/>
        <v>0.82052540378443872</v>
      </c>
      <c r="FG2166">
        <f t="shared" si="1396"/>
        <v>20.460017405568774</v>
      </c>
      <c r="FI2166" s="9">
        <f t="shared" si="1433"/>
        <v>13</v>
      </c>
      <c r="FK2166">
        <f t="shared" si="1434"/>
        <v>0.64278760968653925</v>
      </c>
      <c r="FL2166">
        <f t="shared" si="1397"/>
        <v>0.70755077063750293</v>
      </c>
      <c r="FN2166">
        <f t="shared" si="1398"/>
        <v>14.19595838325761</v>
      </c>
      <c r="FP2166" s="9">
        <f t="shared" si="1435"/>
        <v>13</v>
      </c>
      <c r="FQ2166" s="9">
        <f t="shared" si="1436"/>
        <v>13</v>
      </c>
      <c r="FR2166">
        <f t="shared" si="1437"/>
        <v>0.76604444311897801</v>
      </c>
      <c r="FS2166">
        <f t="shared" si="1399"/>
        <v>0.57307756536271237</v>
      </c>
      <c r="FT2166">
        <f t="shared" si="1400"/>
        <v>9.9689643308971689</v>
      </c>
      <c r="FU2166">
        <f t="shared" si="1438"/>
        <v>9.9689643308971689</v>
      </c>
      <c r="FW2166" s="9">
        <f t="shared" si="1439"/>
        <v>13</v>
      </c>
      <c r="FY2166">
        <f t="shared" si="1440"/>
        <v>0.8660254037844386</v>
      </c>
      <c r="FZ2166">
        <f t="shared" si="1401"/>
        <v>0.4211916882556162</v>
      </c>
      <c r="GB2166">
        <f t="shared" si="1402"/>
        <v>6.7543778299224346</v>
      </c>
      <c r="GD2166" s="9">
        <f t="shared" si="1441"/>
        <v>13</v>
      </c>
      <c r="GF2166">
        <f t="shared" si="1442"/>
        <v>0.93969262078590832</v>
      </c>
      <c r="GG2166">
        <f t="shared" si="1403"/>
        <v>0.25650811483415115</v>
      </c>
      <c r="GI2166">
        <f t="shared" si="1404"/>
        <v>4.0817992476181315</v>
      </c>
      <c r="GK2166" s="9">
        <f t="shared" si="1443"/>
        <v>13</v>
      </c>
      <c r="GM2166">
        <f t="shared" si="1444"/>
        <v>0.98480775301220802</v>
      </c>
      <c r="GN2166">
        <f t="shared" si="1405"/>
        <v>8.4030672142819479E-2</v>
      </c>
      <c r="GP2166">
        <f t="shared" si="1406"/>
        <v>1.6907455770875035</v>
      </c>
      <c r="GR2166" s="9">
        <f t="shared" si="1445"/>
        <v>13</v>
      </c>
      <c r="GT2166">
        <f t="shared" si="1446"/>
        <v>0.98480775301220802</v>
      </c>
      <c r="GU2166">
        <f t="shared" si="1407"/>
        <v>8.4030672142819479E-2</v>
      </c>
      <c r="GW2166">
        <f t="shared" si="1408"/>
        <v>1.6907455770875035</v>
      </c>
      <c r="GY2166" s="9">
        <f t="shared" si="1447"/>
        <v>13</v>
      </c>
      <c r="HA2166">
        <f t="shared" si="1448"/>
        <v>1</v>
      </c>
      <c r="HB2166">
        <f t="shared" si="1409"/>
        <v>-9.0999999999999942E-2</v>
      </c>
      <c r="HD2166">
        <f t="shared" si="1410"/>
        <v>-0.59272964953101692</v>
      </c>
    </row>
    <row r="2167" spans="1:212" x14ac:dyDescent="0.2">
      <c r="A2167">
        <v>14</v>
      </c>
      <c r="B2167">
        <f t="shared" si="1366"/>
        <v>14</v>
      </c>
      <c r="C2167">
        <f t="shared" si="1452"/>
        <v>-0.17364817766693033</v>
      </c>
      <c r="D2167">
        <f t="shared" si="1365"/>
        <v>0.99939419993623013</v>
      </c>
      <c r="E2167">
        <f t="shared" si="1411"/>
        <v>12</v>
      </c>
      <c r="G2167">
        <f t="shared" si="1368"/>
        <v>-114.22554396381631</v>
      </c>
      <c r="M2167">
        <f t="shared" si="1450"/>
        <v>-0.34202014332566871</v>
      </c>
      <c r="N2167">
        <f t="shared" si="1370"/>
        <v>0.97321059483182393</v>
      </c>
      <c r="O2167">
        <f t="shared" si="1412"/>
        <v>14</v>
      </c>
      <c r="P2167">
        <f t="shared" si="1371"/>
        <v>-46.824577612390399</v>
      </c>
      <c r="Q2167">
        <f t="shared" si="1372"/>
        <v>-46.824577612390399</v>
      </c>
      <c r="R2167">
        <f t="shared" si="1451"/>
        <v>-0.49999999999999994</v>
      </c>
      <c r="S2167">
        <f t="shared" si="1374"/>
        <v>0.91502540378443875</v>
      </c>
      <c r="U2167">
        <f t="shared" si="1413"/>
        <v>14</v>
      </c>
      <c r="X2167">
        <f t="shared" si="1375"/>
        <v>-27.601079957915719</v>
      </c>
      <c r="Z2167">
        <f t="shared" si="1414"/>
        <v>-0.64278760968653925</v>
      </c>
      <c r="AA2167">
        <f t="shared" si="1376"/>
        <v>0.82903762886825882</v>
      </c>
      <c r="AB2167">
        <f t="shared" si="1415"/>
        <v>14</v>
      </c>
      <c r="AC2167">
        <f t="shared" si="1416"/>
        <v>14</v>
      </c>
      <c r="AE2167">
        <f t="shared" si="1377"/>
        <v>-18.578629449034842</v>
      </c>
      <c r="AG2167">
        <f t="shared" si="1417"/>
        <v>-0.76604444311897801</v>
      </c>
      <c r="AH2167">
        <f t="shared" si="1378"/>
        <v>0.71785996511219918</v>
      </c>
      <c r="AJ2167">
        <f t="shared" si="1418"/>
        <v>14</v>
      </c>
      <c r="AL2167">
        <f t="shared" si="1379"/>
        <v>-13.027389947430372</v>
      </c>
      <c r="AN2167">
        <f t="shared" si="1419"/>
        <v>-0.8660254037844386</v>
      </c>
      <c r="AO2167">
        <f t="shared" si="1380"/>
        <v>0.58487048957087506</v>
      </c>
      <c r="AP2167">
        <f t="shared" si="1381"/>
        <v>14</v>
      </c>
      <c r="AQ2167">
        <f t="shared" si="1420"/>
        <v>14</v>
      </c>
      <c r="AS2167">
        <f t="shared" si="1382"/>
        <v>-9.0559388694820377</v>
      </c>
      <c r="AU2167">
        <f t="shared" si="1421"/>
        <v>-0.93969262078590832</v>
      </c>
      <c r="AV2167">
        <f t="shared" si="1383"/>
        <v>0.43411002016268785</v>
      </c>
      <c r="AX2167">
        <f t="shared" si="1422"/>
        <v>14</v>
      </c>
      <c r="AZ2167">
        <f t="shared" si="1384"/>
        <v>-5.9035655827929938</v>
      </c>
      <c r="BB2167">
        <f t="shared" si="1423"/>
        <v>-0.98480775301220802</v>
      </c>
      <c r="BC2167">
        <f t="shared" si="1385"/>
        <v>0.27015933746212678</v>
      </c>
      <c r="BE2167">
        <f t="shared" si="1424"/>
        <v>14</v>
      </c>
      <c r="BG2167">
        <f t="shared" si="1386"/>
        <v>-3.1901985128483261</v>
      </c>
      <c r="BI2167">
        <f t="shared" si="1425"/>
        <v>-1</v>
      </c>
      <c r="BJ2167">
        <f t="shared" si="1387"/>
        <v>9.8000000000000059E-2</v>
      </c>
      <c r="BL2167">
        <f t="shared" si="1426"/>
        <v>14</v>
      </c>
      <c r="BN2167">
        <f t="shared" si="1388"/>
        <v>-0.68765504310406922</v>
      </c>
      <c r="EL2167">
        <v>14</v>
      </c>
      <c r="EM2167">
        <f t="shared" si="1389"/>
        <v>-12.498380503702275</v>
      </c>
      <c r="EN2167">
        <f t="shared" si="1427"/>
        <v>2.1399999999999983</v>
      </c>
      <c r="EO2167" s="9">
        <f t="shared" si="1428"/>
        <v>13</v>
      </c>
      <c r="EQ2167">
        <f t="shared" si="1429"/>
        <v>0.17364817766693033</v>
      </c>
      <c r="ER2167">
        <f t="shared" si="1390"/>
        <v>0.96900576884451739</v>
      </c>
      <c r="ES2167" t="e">
        <f t="shared" si="1391"/>
        <v>#NUM!</v>
      </c>
      <c r="ET2167">
        <f t="shared" si="1392"/>
        <v>60.376526375099566</v>
      </c>
      <c r="EU2167" s="9">
        <f t="shared" si="1430"/>
        <v>14</v>
      </c>
      <c r="EW2167">
        <f t="shared" si="1431"/>
        <v>0.34202014332566871</v>
      </c>
      <c r="EX2167">
        <f t="shared" si="1393"/>
        <v>0.90617464673999293</v>
      </c>
      <c r="EZ2167">
        <f t="shared" si="1394"/>
        <v>33.783942236683998</v>
      </c>
      <c r="FB2167" s="9">
        <f t="shared" si="1449"/>
        <v>14</v>
      </c>
      <c r="FD2167">
        <f t="shared" si="1432"/>
        <v>0.49999999999999994</v>
      </c>
      <c r="FE2167">
        <f t="shared" si="1395"/>
        <v>0.81702540378443866</v>
      </c>
      <c r="FG2167">
        <f t="shared" si="1396"/>
        <v>21.886192351240098</v>
      </c>
      <c r="FI2167" s="9">
        <f t="shared" si="1433"/>
        <v>14</v>
      </c>
      <c r="FK2167">
        <f t="shared" si="1434"/>
        <v>0.64278760968653925</v>
      </c>
      <c r="FL2167">
        <f t="shared" si="1397"/>
        <v>0.7030512573696972</v>
      </c>
      <c r="FN2167">
        <f t="shared" si="1398"/>
        <v>15.190880337337376</v>
      </c>
      <c r="FP2167" s="9">
        <f t="shared" si="1435"/>
        <v>14</v>
      </c>
      <c r="FQ2167" s="9">
        <f t="shared" si="1436"/>
        <v>14</v>
      </c>
      <c r="FR2167">
        <f t="shared" si="1437"/>
        <v>0.76604444311897801</v>
      </c>
      <c r="FS2167">
        <f t="shared" si="1399"/>
        <v>0.56771525426087954</v>
      </c>
      <c r="FT2167">
        <f t="shared" si="1400"/>
        <v>10.66341534277784</v>
      </c>
      <c r="FU2167">
        <f t="shared" si="1438"/>
        <v>10.66341534277784</v>
      </c>
      <c r="FW2167" s="9">
        <f t="shared" si="1439"/>
        <v>14</v>
      </c>
      <c r="FY2167">
        <f t="shared" si="1440"/>
        <v>0.8660254037844386</v>
      </c>
      <c r="FZ2167">
        <f t="shared" si="1401"/>
        <v>0.41512951042912516</v>
      </c>
      <c r="GB2167">
        <f t="shared" si="1402"/>
        <v>7.2147210683266225</v>
      </c>
      <c r="GD2167" s="9">
        <f t="shared" si="1441"/>
        <v>14</v>
      </c>
      <c r="GF2167">
        <f t="shared" si="1442"/>
        <v>0.93969262078590832</v>
      </c>
      <c r="GG2167">
        <f t="shared" si="1403"/>
        <v>0.2499302664886498</v>
      </c>
      <c r="GI2167">
        <f t="shared" si="1404"/>
        <v>4.3435507634068076</v>
      </c>
      <c r="GK2167" s="9">
        <f t="shared" si="1443"/>
        <v>14</v>
      </c>
      <c r="GM2167">
        <f t="shared" si="1444"/>
        <v>0.98480775301220802</v>
      </c>
      <c r="GN2167">
        <f t="shared" si="1405"/>
        <v>7.7137017871734034E-2</v>
      </c>
      <c r="GP2167">
        <f t="shared" si="1406"/>
        <v>1.7715928358029811</v>
      </c>
      <c r="GR2167" s="9">
        <f t="shared" si="1445"/>
        <v>14</v>
      </c>
      <c r="GT2167">
        <f t="shared" si="1446"/>
        <v>0.98480775301220802</v>
      </c>
      <c r="GU2167">
        <f t="shared" si="1407"/>
        <v>7.7137017871734034E-2</v>
      </c>
      <c r="GW2167">
        <f t="shared" si="1408"/>
        <v>1.7715928358029811</v>
      </c>
      <c r="GY2167" s="9">
        <f t="shared" si="1447"/>
        <v>14</v>
      </c>
      <c r="HA2167">
        <f t="shared" si="1448"/>
        <v>1</v>
      </c>
      <c r="HB2167">
        <f t="shared" si="1409"/>
        <v>-9.7999999999999948E-2</v>
      </c>
      <c r="HD2167">
        <f t="shared" si="1410"/>
        <v>-0.68765504310407055</v>
      </c>
    </row>
    <row r="2168" spans="1:212" x14ac:dyDescent="0.2">
      <c r="A2168">
        <v>15</v>
      </c>
      <c r="B2168">
        <f t="shared" si="1366"/>
        <v>15</v>
      </c>
      <c r="C2168">
        <f t="shared" si="1452"/>
        <v>-0.17364817766693033</v>
      </c>
      <c r="D2168">
        <f t="shared" si="1365"/>
        <v>0.99939419993623013</v>
      </c>
      <c r="E2168">
        <f t="shared" si="1411"/>
        <v>12</v>
      </c>
      <c r="G2168">
        <f t="shared" si="1368"/>
        <v>-114.22554396381631</v>
      </c>
      <c r="M2168">
        <f t="shared" si="1450"/>
        <v>-0.34202014332566871</v>
      </c>
      <c r="N2168">
        <f t="shared" si="1370"/>
        <v>0.97560473583510365</v>
      </c>
      <c r="O2168">
        <f t="shared" si="1412"/>
        <v>15</v>
      </c>
      <c r="P2168">
        <f t="shared" si="1371"/>
        <v>-51.160577822938819</v>
      </c>
      <c r="Q2168">
        <f t="shared" si="1372"/>
        <v>-51.160577822938826</v>
      </c>
      <c r="R2168">
        <f t="shared" si="1451"/>
        <v>-0.49999999999999994</v>
      </c>
      <c r="S2168">
        <f t="shared" si="1374"/>
        <v>0.9185254037844387</v>
      </c>
      <c r="U2168">
        <f t="shared" si="1413"/>
        <v>15</v>
      </c>
      <c r="X2168">
        <f t="shared" si="1375"/>
        <v>-29.896581705362042</v>
      </c>
      <c r="Z2168">
        <f t="shared" si="1414"/>
        <v>-0.64278760968653925</v>
      </c>
      <c r="AA2168">
        <f t="shared" si="1376"/>
        <v>0.83353714213606467</v>
      </c>
      <c r="AB2168">
        <f t="shared" si="1415"/>
        <v>15</v>
      </c>
      <c r="AC2168">
        <f t="shared" si="1416"/>
        <v>15</v>
      </c>
      <c r="AE2168">
        <f t="shared" si="1377"/>
        <v>-20.074212983019951</v>
      </c>
      <c r="AG2168">
        <f t="shared" si="1417"/>
        <v>-0.76604444311897801</v>
      </c>
      <c r="AH2168">
        <f t="shared" si="1378"/>
        <v>0.72322227621403201</v>
      </c>
      <c r="AJ2168">
        <f t="shared" si="1418"/>
        <v>15</v>
      </c>
      <c r="AL2168">
        <f t="shared" si="1379"/>
        <v>-14.066529888525999</v>
      </c>
      <c r="AN2168">
        <f t="shared" si="1419"/>
        <v>-0.8660254037844386</v>
      </c>
      <c r="AO2168">
        <f t="shared" si="1380"/>
        <v>0.59093266739736616</v>
      </c>
      <c r="AP2168">
        <f t="shared" si="1381"/>
        <v>15</v>
      </c>
      <c r="AQ2168">
        <f t="shared" si="1420"/>
        <v>15</v>
      </c>
      <c r="AS2168">
        <f t="shared" si="1382"/>
        <v>-9.7827089159114777</v>
      </c>
      <c r="AU2168">
        <f t="shared" si="1421"/>
        <v>-0.93969262078590832</v>
      </c>
      <c r="AV2168">
        <f t="shared" si="1383"/>
        <v>0.4406878685081892</v>
      </c>
      <c r="AX2168">
        <f t="shared" si="1422"/>
        <v>15</v>
      </c>
      <c r="AZ2168">
        <f t="shared" si="1384"/>
        <v>-6.3899642655976736</v>
      </c>
      <c r="BB2168">
        <f t="shared" si="1423"/>
        <v>-0.98480775301220802</v>
      </c>
      <c r="BC2168">
        <f t="shared" si="1385"/>
        <v>0.27705299173321224</v>
      </c>
      <c r="BE2168">
        <f t="shared" si="1424"/>
        <v>15</v>
      </c>
      <c r="BG2168">
        <f t="shared" si="1386"/>
        <v>-3.4746611561522034</v>
      </c>
      <c r="BI2168">
        <f t="shared" si="1425"/>
        <v>-1</v>
      </c>
      <c r="BJ2168">
        <f t="shared" si="1387"/>
        <v>0.10500000000000005</v>
      </c>
      <c r="BL2168">
        <f t="shared" si="1426"/>
        <v>15</v>
      </c>
      <c r="BN2168">
        <f t="shared" si="1388"/>
        <v>-0.78968259510354377</v>
      </c>
      <c r="EK2168">
        <v>1.0004360890022317</v>
      </c>
      <c r="EL2168">
        <v>15</v>
      </c>
      <c r="EM2168">
        <f t="shared" si="1389"/>
        <v>-12.498380503702366</v>
      </c>
      <c r="EN2168">
        <f t="shared" si="1427"/>
        <v>2.1499999999999981</v>
      </c>
      <c r="EO2168" s="9">
        <f t="shared" si="1428"/>
        <v>13</v>
      </c>
      <c r="EQ2168">
        <f t="shared" si="1429"/>
        <v>0.17364817766693033</v>
      </c>
      <c r="ER2168">
        <f t="shared" si="1390"/>
        <v>0.96900576884451739</v>
      </c>
      <c r="ES2168" t="e">
        <f t="shared" si="1391"/>
        <v>#NUM!</v>
      </c>
      <c r="ET2168">
        <f t="shared" si="1392"/>
        <v>60.376526375099566</v>
      </c>
      <c r="EU2168" s="9">
        <f t="shared" si="1430"/>
        <v>15</v>
      </c>
      <c r="EW2168">
        <f t="shared" si="1431"/>
        <v>0.34202014332566871</v>
      </c>
      <c r="EX2168">
        <f t="shared" si="1393"/>
        <v>0.9037805057367132</v>
      </c>
      <c r="EZ2168">
        <f t="shared" si="1394"/>
        <v>35.911049200449462</v>
      </c>
      <c r="FB2168" s="9">
        <f t="shared" si="1449"/>
        <v>15</v>
      </c>
      <c r="FD2168">
        <f t="shared" si="1432"/>
        <v>0.49999999999999994</v>
      </c>
      <c r="FE2168">
        <f t="shared" si="1395"/>
        <v>0.81352540378443872</v>
      </c>
      <c r="FG2168">
        <f t="shared" si="1396"/>
        <v>23.294107980420868</v>
      </c>
      <c r="FI2168" s="9">
        <f t="shared" si="1433"/>
        <v>15</v>
      </c>
      <c r="FK2168">
        <f t="shared" si="1434"/>
        <v>0.64278760968653925</v>
      </c>
      <c r="FL2168">
        <f t="shared" si="1397"/>
        <v>0.69855174410189136</v>
      </c>
      <c r="FN2168">
        <f t="shared" si="1398"/>
        <v>16.173290274816086</v>
      </c>
      <c r="FP2168" s="9">
        <f t="shared" si="1435"/>
        <v>15</v>
      </c>
      <c r="FQ2168" s="9">
        <f t="shared" si="1436"/>
        <v>15</v>
      </c>
      <c r="FR2168">
        <f t="shared" si="1437"/>
        <v>0.76604444311897801</v>
      </c>
      <c r="FS2168">
        <f t="shared" si="1399"/>
        <v>0.56235294315904671</v>
      </c>
      <c r="FT2168">
        <f t="shared" si="1400"/>
        <v>11.348254395288514</v>
      </c>
      <c r="FU2168">
        <f t="shared" si="1438"/>
        <v>11.348254395288514</v>
      </c>
      <c r="FW2168" s="9">
        <f t="shared" si="1439"/>
        <v>15</v>
      </c>
      <c r="FY2168">
        <f t="shared" si="1440"/>
        <v>0.8660254037844386</v>
      </c>
      <c r="FZ2168">
        <f t="shared" si="1401"/>
        <v>0.40906733260263406</v>
      </c>
      <c r="GB2168">
        <f t="shared" si="1402"/>
        <v>7.6670132170005925</v>
      </c>
      <c r="GD2168" s="9">
        <f t="shared" si="1441"/>
        <v>15</v>
      </c>
      <c r="GF2168">
        <f t="shared" si="1442"/>
        <v>0.93969262078590832</v>
      </c>
      <c r="GG2168">
        <f t="shared" si="1403"/>
        <v>0.24335241814314845</v>
      </c>
      <c r="GI2168">
        <f t="shared" si="1404"/>
        <v>4.5980560945236961</v>
      </c>
      <c r="GK2168" s="9">
        <f t="shared" si="1443"/>
        <v>15</v>
      </c>
      <c r="GM2168">
        <f t="shared" si="1444"/>
        <v>0.98480775301220802</v>
      </c>
      <c r="GN2168">
        <f t="shared" si="1405"/>
        <v>7.0243363600648576E-2</v>
      </c>
      <c r="GP2168">
        <f t="shared" si="1406"/>
        <v>1.8454843667097811</v>
      </c>
      <c r="GR2168" s="9">
        <f t="shared" si="1445"/>
        <v>15</v>
      </c>
      <c r="GT2168">
        <f t="shared" si="1446"/>
        <v>0.98480775301220802</v>
      </c>
      <c r="GU2168">
        <f t="shared" si="1407"/>
        <v>7.0243363600648576E-2</v>
      </c>
      <c r="GW2168">
        <f t="shared" si="1408"/>
        <v>1.8454843667097811</v>
      </c>
      <c r="GY2168" s="9">
        <f t="shared" si="1447"/>
        <v>15</v>
      </c>
      <c r="HA2168">
        <f t="shared" si="1448"/>
        <v>1</v>
      </c>
      <c r="HB2168">
        <f t="shared" si="1409"/>
        <v>-0.10499999999999994</v>
      </c>
      <c r="HD2168">
        <f t="shared" si="1410"/>
        <v>-0.78968259510353223</v>
      </c>
    </row>
    <row r="2169" spans="1:212" x14ac:dyDescent="0.2">
      <c r="A2169">
        <v>16</v>
      </c>
      <c r="B2169">
        <f t="shared" si="1366"/>
        <v>16</v>
      </c>
      <c r="C2169">
        <f t="shared" si="1452"/>
        <v>-0.17364817766693033</v>
      </c>
      <c r="D2169">
        <f t="shared" si="1365"/>
        <v>0.99939419993623013</v>
      </c>
      <c r="E2169">
        <f t="shared" si="1411"/>
        <v>12</v>
      </c>
      <c r="G2169">
        <f t="shared" si="1368"/>
        <v>-114.22554396381631</v>
      </c>
      <c r="M2169">
        <f t="shared" si="1450"/>
        <v>-0.34202014332566871</v>
      </c>
      <c r="N2169">
        <f t="shared" si="1370"/>
        <v>0.97799887683838338</v>
      </c>
      <c r="O2169">
        <f t="shared" si="1412"/>
        <v>16</v>
      </c>
      <c r="P2169">
        <f t="shared" si="1371"/>
        <v>-55.723529993584918</v>
      </c>
      <c r="Q2169">
        <f t="shared" si="1372"/>
        <v>-55.723529993584926</v>
      </c>
      <c r="R2169">
        <f t="shared" si="1451"/>
        <v>-0.49999999999999994</v>
      </c>
      <c r="S2169">
        <f t="shared" si="1374"/>
        <v>0.92202540378443865</v>
      </c>
      <c r="U2169">
        <f t="shared" si="1413"/>
        <v>16</v>
      </c>
      <c r="X2169">
        <f t="shared" si="1375"/>
        <v>-32.248749340105356</v>
      </c>
      <c r="Z2169">
        <f t="shared" si="1414"/>
        <v>-0.64278760968653925</v>
      </c>
      <c r="AA2169">
        <f t="shared" si="1376"/>
        <v>0.8380366554038704</v>
      </c>
      <c r="AB2169">
        <f t="shared" si="1415"/>
        <v>16</v>
      </c>
      <c r="AC2169">
        <f t="shared" si="1416"/>
        <v>16</v>
      </c>
      <c r="AE2169">
        <f t="shared" si="1377"/>
        <v>-21.596486244957632</v>
      </c>
      <c r="AG2169">
        <f t="shared" si="1417"/>
        <v>-0.76604444311897801</v>
      </c>
      <c r="AH2169">
        <f t="shared" si="1378"/>
        <v>0.72858458731586495</v>
      </c>
      <c r="AJ2169">
        <f t="shared" si="1418"/>
        <v>16</v>
      </c>
      <c r="AL2169">
        <f t="shared" si="1379"/>
        <v>-15.121951006709102</v>
      </c>
      <c r="AN2169">
        <f t="shared" si="1419"/>
        <v>-0.8660254037844386</v>
      </c>
      <c r="AO2169">
        <f t="shared" si="1380"/>
        <v>0.59699484522385726</v>
      </c>
      <c r="AP2169">
        <f t="shared" si="1381"/>
        <v>16</v>
      </c>
      <c r="AQ2169">
        <f t="shared" si="1420"/>
        <v>16</v>
      </c>
      <c r="AS2169">
        <f t="shared" si="1382"/>
        <v>-10.521026286454992</v>
      </c>
      <c r="AU2169">
        <f t="shared" si="1421"/>
        <v>-0.93969262078590832</v>
      </c>
      <c r="AV2169">
        <f t="shared" si="1383"/>
        <v>0.44726571685369054</v>
      </c>
      <c r="AX2169">
        <f t="shared" si="1422"/>
        <v>16</v>
      </c>
      <c r="AZ2169">
        <f t="shared" si="1384"/>
        <v>-6.8854570647248154</v>
      </c>
      <c r="BB2169">
        <f t="shared" si="1423"/>
        <v>-0.98480775301220802</v>
      </c>
      <c r="BC2169">
        <f t="shared" si="1385"/>
        <v>0.2839466460042977</v>
      </c>
      <c r="BE2169">
        <f t="shared" si="1424"/>
        <v>16</v>
      </c>
      <c r="BG2169">
        <f t="shared" si="1386"/>
        <v>-3.7668949323450662</v>
      </c>
      <c r="BI2169">
        <f t="shared" si="1425"/>
        <v>-1</v>
      </c>
      <c r="BJ2169">
        <f t="shared" si="1387"/>
        <v>0.11200000000000006</v>
      </c>
      <c r="BL2169">
        <f t="shared" si="1426"/>
        <v>16</v>
      </c>
      <c r="BN2169">
        <f t="shared" si="1388"/>
        <v>-0.8988276188091695</v>
      </c>
      <c r="EL2169">
        <v>16</v>
      </c>
      <c r="EM2169">
        <f t="shared" si="1389"/>
        <v>-12.498380503702549</v>
      </c>
      <c r="EN2169">
        <f t="shared" si="1427"/>
        <v>2.1599999999999979</v>
      </c>
      <c r="EO2169" s="9">
        <f t="shared" si="1428"/>
        <v>13</v>
      </c>
      <c r="EQ2169">
        <f t="shared" si="1429"/>
        <v>0.17364817766693033</v>
      </c>
      <c r="ER2169">
        <f t="shared" si="1390"/>
        <v>0.96900576884451739</v>
      </c>
      <c r="ES2169" t="e">
        <f t="shared" si="1391"/>
        <v>#NUM!</v>
      </c>
      <c r="ET2169">
        <f t="shared" si="1392"/>
        <v>60.376526375099566</v>
      </c>
      <c r="EU2169" s="9">
        <f t="shared" si="1430"/>
        <v>16</v>
      </c>
      <c r="EW2169">
        <f t="shared" si="1431"/>
        <v>0.34202014332566871</v>
      </c>
      <c r="EX2169">
        <f t="shared" si="1393"/>
        <v>0.90138636473343348</v>
      </c>
      <c r="EZ2169">
        <f t="shared" si="1394"/>
        <v>38.007613355768427</v>
      </c>
      <c r="FB2169" s="9">
        <f t="shared" si="1449"/>
        <v>16</v>
      </c>
      <c r="FD2169">
        <f t="shared" si="1432"/>
        <v>0.49999999999999994</v>
      </c>
      <c r="FE2169">
        <f t="shared" si="1395"/>
        <v>0.81002540378443877</v>
      </c>
      <c r="FG2169">
        <f t="shared" si="1396"/>
        <v>24.684224614274203</v>
      </c>
      <c r="FI2169" s="9">
        <f t="shared" si="1433"/>
        <v>16</v>
      </c>
      <c r="FK2169">
        <f t="shared" si="1434"/>
        <v>0.64278760968653925</v>
      </c>
      <c r="FL2169">
        <f t="shared" si="1397"/>
        <v>0.69405223083408563</v>
      </c>
      <c r="FN2169">
        <f t="shared" si="1398"/>
        <v>17.143418668727886</v>
      </c>
      <c r="FP2169" s="9">
        <f t="shared" si="1435"/>
        <v>16</v>
      </c>
      <c r="FQ2169" s="9">
        <f t="shared" si="1436"/>
        <v>16</v>
      </c>
      <c r="FR2169">
        <f t="shared" si="1437"/>
        <v>0.76604444311897801</v>
      </c>
      <c r="FS2169">
        <f t="shared" si="1399"/>
        <v>0.55699063205721377</v>
      </c>
      <c r="FT2169">
        <f t="shared" si="1400"/>
        <v>12.02360899261126</v>
      </c>
      <c r="FU2169">
        <f t="shared" si="1438"/>
        <v>12.02360899261126</v>
      </c>
      <c r="FW2169" s="9">
        <f t="shared" si="1439"/>
        <v>16</v>
      </c>
      <c r="FY2169">
        <f t="shared" si="1440"/>
        <v>0.8660254037844386</v>
      </c>
      <c r="FZ2169">
        <f t="shared" si="1401"/>
        <v>0.40300515477614296</v>
      </c>
      <c r="GB2169">
        <f t="shared" si="1402"/>
        <v>8.1113266376544928</v>
      </c>
      <c r="GD2169" s="9">
        <f t="shared" si="1441"/>
        <v>16</v>
      </c>
      <c r="GF2169">
        <f t="shared" si="1442"/>
        <v>0.93969262078590832</v>
      </c>
      <c r="GG2169">
        <f t="shared" si="1403"/>
        <v>0.23677456979764711</v>
      </c>
      <c r="GI2169">
        <f t="shared" si="1404"/>
        <v>4.8453526985524604</v>
      </c>
      <c r="GK2169" s="9">
        <f t="shared" si="1443"/>
        <v>16</v>
      </c>
      <c r="GM2169">
        <f t="shared" si="1444"/>
        <v>0.98480775301220802</v>
      </c>
      <c r="GN2169">
        <f t="shared" si="1405"/>
        <v>6.3349709329563117E-2</v>
      </c>
      <c r="GP2169">
        <f t="shared" si="1406"/>
        <v>1.9124308205831375</v>
      </c>
      <c r="GR2169" s="9">
        <f t="shared" si="1445"/>
        <v>16</v>
      </c>
      <c r="GT2169">
        <f t="shared" si="1446"/>
        <v>0.98480775301220802</v>
      </c>
      <c r="GU2169">
        <f t="shared" si="1407"/>
        <v>6.3349709329563117E-2</v>
      </c>
      <c r="GW2169">
        <f t="shared" si="1408"/>
        <v>1.9124308205831375</v>
      </c>
      <c r="GY2169" s="9">
        <f t="shared" si="1447"/>
        <v>16</v>
      </c>
      <c r="HA2169">
        <f t="shared" si="1448"/>
        <v>1</v>
      </c>
      <c r="HB2169">
        <f t="shared" si="1409"/>
        <v>-0.11199999999999995</v>
      </c>
      <c r="HD2169">
        <f t="shared" si="1410"/>
        <v>-0.89882761880916662</v>
      </c>
    </row>
    <row r="2170" spans="1:212" x14ac:dyDescent="0.2">
      <c r="A2170">
        <v>17</v>
      </c>
      <c r="B2170">
        <f t="shared" si="1366"/>
        <v>17</v>
      </c>
      <c r="C2170">
        <f t="shared" si="1452"/>
        <v>-0.17364817766693033</v>
      </c>
      <c r="D2170">
        <f t="shared" si="1365"/>
        <v>0.99939419993623013</v>
      </c>
      <c r="E2170">
        <f t="shared" si="1411"/>
        <v>12</v>
      </c>
      <c r="G2170">
        <f t="shared" si="1368"/>
        <v>-114.22554396381631</v>
      </c>
      <c r="M2170">
        <f t="shared" si="1450"/>
        <v>-0.34202014332566871</v>
      </c>
      <c r="N2170">
        <f t="shared" si="1370"/>
        <v>0.98039301784166299</v>
      </c>
      <c r="O2170">
        <f t="shared" si="1412"/>
        <v>17</v>
      </c>
      <c r="P2170">
        <f t="shared" si="1371"/>
        <v>-60.551171371224534</v>
      </c>
      <c r="Q2170">
        <f t="shared" si="1372"/>
        <v>-60.551171371224541</v>
      </c>
      <c r="R2170">
        <f t="shared" si="1451"/>
        <v>-0.49999999999999994</v>
      </c>
      <c r="S2170">
        <f t="shared" si="1374"/>
        <v>0.9255254037844387</v>
      </c>
      <c r="U2170">
        <f t="shared" si="1413"/>
        <v>17</v>
      </c>
      <c r="X2170">
        <f t="shared" si="1375"/>
        <v>-34.661278531770286</v>
      </c>
      <c r="Z2170">
        <f t="shared" si="1414"/>
        <v>-0.64278760968653925</v>
      </c>
      <c r="AA2170">
        <f t="shared" si="1376"/>
        <v>0.84253616867167613</v>
      </c>
      <c r="AB2170">
        <f t="shared" si="1415"/>
        <v>17</v>
      </c>
      <c r="AC2170">
        <f t="shared" si="1416"/>
        <v>17</v>
      </c>
      <c r="AE2170">
        <f t="shared" si="1377"/>
        <v>-23.146467411872692</v>
      </c>
      <c r="AG2170">
        <f t="shared" si="1417"/>
        <v>-0.76604444311897801</v>
      </c>
      <c r="AH2170">
        <f t="shared" si="1378"/>
        <v>0.73394689841769778</v>
      </c>
      <c r="AJ2170">
        <f t="shared" si="1418"/>
        <v>17</v>
      </c>
      <c r="AL2170">
        <f t="shared" si="1379"/>
        <v>-16.194060290428961</v>
      </c>
      <c r="AN2170">
        <f t="shared" si="1419"/>
        <v>-0.8660254037844386</v>
      </c>
      <c r="AO2170">
        <f t="shared" si="1380"/>
        <v>0.60305702305034825</v>
      </c>
      <c r="AP2170">
        <f t="shared" si="1381"/>
        <v>17</v>
      </c>
      <c r="AQ2170">
        <f t="shared" si="1420"/>
        <v>17</v>
      </c>
      <c r="AS2170">
        <f t="shared" si="1382"/>
        <v>-11.271085353917162</v>
      </c>
      <c r="AU2170">
        <f t="shared" si="1421"/>
        <v>-0.93969262078590832</v>
      </c>
      <c r="AV2170">
        <f t="shared" si="1383"/>
        <v>0.45384356519919189</v>
      </c>
      <c r="AX2170">
        <f t="shared" si="1422"/>
        <v>17</v>
      </c>
      <c r="AZ2170">
        <f t="shared" si="1384"/>
        <v>-7.3901437698100443</v>
      </c>
      <c r="BB2170">
        <f t="shared" si="1423"/>
        <v>-0.98480775301220802</v>
      </c>
      <c r="BC2170">
        <f t="shared" si="1385"/>
        <v>0.29084030027538316</v>
      </c>
      <c r="BE2170">
        <f t="shared" si="1424"/>
        <v>17</v>
      </c>
      <c r="BG2170">
        <f t="shared" si="1386"/>
        <v>-4.0669489296306649</v>
      </c>
      <c r="BI2170">
        <f t="shared" si="1425"/>
        <v>-1</v>
      </c>
      <c r="BJ2170">
        <f t="shared" si="1387"/>
        <v>0.11900000000000006</v>
      </c>
      <c r="BL2170">
        <f t="shared" si="1426"/>
        <v>17</v>
      </c>
      <c r="BN2170">
        <f t="shared" si="1388"/>
        <v>-1.0151065445386718</v>
      </c>
      <c r="EL2170">
        <v>17</v>
      </c>
      <c r="EM2170">
        <f t="shared" si="1389"/>
        <v>-12.498380503702641</v>
      </c>
      <c r="EN2170">
        <f t="shared" si="1427"/>
        <v>2.1699999999999977</v>
      </c>
      <c r="EO2170" s="9">
        <f t="shared" si="1428"/>
        <v>13</v>
      </c>
      <c r="EQ2170">
        <f t="shared" si="1429"/>
        <v>0.17364817766693033</v>
      </c>
      <c r="ER2170">
        <f t="shared" si="1390"/>
        <v>0.96900576884451739</v>
      </c>
      <c r="ES2170" t="e">
        <f t="shared" si="1391"/>
        <v>#NUM!</v>
      </c>
      <c r="ET2170">
        <f t="shared" si="1392"/>
        <v>60.376526375099566</v>
      </c>
      <c r="EU2170" s="9">
        <f t="shared" si="1430"/>
        <v>17</v>
      </c>
      <c r="EW2170">
        <f t="shared" si="1431"/>
        <v>0.34202014332566871</v>
      </c>
      <c r="EX2170">
        <f t="shared" si="1393"/>
        <v>0.89899222373015386</v>
      </c>
      <c r="EZ2170">
        <f t="shared" si="1394"/>
        <v>40.07468485026132</v>
      </c>
      <c r="FB2170" s="9">
        <f t="shared" si="1449"/>
        <v>17</v>
      </c>
      <c r="FD2170">
        <f t="shared" si="1432"/>
        <v>0.49999999999999994</v>
      </c>
      <c r="FE2170">
        <f t="shared" si="1395"/>
        <v>0.80652540378443871</v>
      </c>
      <c r="FG2170">
        <f t="shared" si="1396"/>
        <v>26.056981695831738</v>
      </c>
      <c r="FI2170" s="9">
        <f t="shared" si="1433"/>
        <v>17</v>
      </c>
      <c r="FK2170">
        <f t="shared" si="1434"/>
        <v>0.64278760968653925</v>
      </c>
      <c r="FL2170">
        <f t="shared" si="1397"/>
        <v>0.68955271756627989</v>
      </c>
      <c r="FN2170">
        <f t="shared" si="1398"/>
        <v>18.101487588849196</v>
      </c>
      <c r="FP2170" s="9">
        <f t="shared" si="1435"/>
        <v>17</v>
      </c>
      <c r="FQ2170" s="9">
        <f t="shared" si="1436"/>
        <v>17</v>
      </c>
      <c r="FR2170">
        <f t="shared" si="1437"/>
        <v>0.76604444311897801</v>
      </c>
      <c r="FS2170">
        <f t="shared" si="1399"/>
        <v>0.55162832095538095</v>
      </c>
      <c r="FT2170">
        <f t="shared" si="1400"/>
        <v>12.689602673935523</v>
      </c>
      <c r="FU2170">
        <f t="shared" si="1438"/>
        <v>12.689602673935523</v>
      </c>
      <c r="FW2170" s="9">
        <f t="shared" si="1439"/>
        <v>17</v>
      </c>
      <c r="FY2170">
        <f t="shared" si="1440"/>
        <v>0.8660254037844386</v>
      </c>
      <c r="FZ2170">
        <f t="shared" si="1401"/>
        <v>0.39694297694965192</v>
      </c>
      <c r="GB2170">
        <f t="shared" si="1402"/>
        <v>8.5477315735372805</v>
      </c>
      <c r="GD2170" s="9">
        <f t="shared" si="1441"/>
        <v>17</v>
      </c>
      <c r="GF2170">
        <f t="shared" si="1442"/>
        <v>0.93969262078590832</v>
      </c>
      <c r="GG2170">
        <f t="shared" si="1403"/>
        <v>0.23019672145214573</v>
      </c>
      <c r="GI2170">
        <f t="shared" si="1404"/>
        <v>5.0854767251966484</v>
      </c>
      <c r="GK2170" s="9">
        <f t="shared" si="1443"/>
        <v>17</v>
      </c>
      <c r="GM2170">
        <f t="shared" si="1444"/>
        <v>0.98480775301220802</v>
      </c>
      <c r="GN2170">
        <f t="shared" si="1405"/>
        <v>5.6456055058477658E-2</v>
      </c>
      <c r="GP2170">
        <f t="shared" si="1406"/>
        <v>1.9724418283619634</v>
      </c>
      <c r="GR2170" s="9">
        <f t="shared" si="1445"/>
        <v>17</v>
      </c>
      <c r="GT2170">
        <f t="shared" si="1446"/>
        <v>0.98480775301220802</v>
      </c>
      <c r="GU2170">
        <f t="shared" si="1407"/>
        <v>5.6456055058477658E-2</v>
      </c>
      <c r="GW2170">
        <f t="shared" si="1408"/>
        <v>1.9724418283619634</v>
      </c>
      <c r="GY2170" s="9">
        <f t="shared" si="1447"/>
        <v>17</v>
      </c>
      <c r="HA2170">
        <f t="shared" si="1448"/>
        <v>1</v>
      </c>
      <c r="HB2170">
        <f t="shared" si="1409"/>
        <v>-0.11899999999999995</v>
      </c>
      <c r="HD2170">
        <f t="shared" si="1410"/>
        <v>-1.0151065445386718</v>
      </c>
    </row>
    <row r="2171" spans="1:212" x14ac:dyDescent="0.2">
      <c r="A2171">
        <v>18</v>
      </c>
      <c r="B2171">
        <f t="shared" si="1366"/>
        <v>18</v>
      </c>
      <c r="C2171">
        <f t="shared" si="1452"/>
        <v>-0.17364817766693033</v>
      </c>
      <c r="D2171">
        <f t="shared" si="1365"/>
        <v>0.99939419993623013</v>
      </c>
      <c r="E2171">
        <f t="shared" si="1411"/>
        <v>12</v>
      </c>
      <c r="G2171">
        <f t="shared" si="1368"/>
        <v>-114.22554396381631</v>
      </c>
      <c r="M2171">
        <f t="shared" si="1450"/>
        <v>-0.34202014332566871</v>
      </c>
      <c r="N2171">
        <f t="shared" si="1370"/>
        <v>0.98278715884494272</v>
      </c>
      <c r="O2171">
        <f t="shared" si="1412"/>
        <v>18</v>
      </c>
      <c r="P2171">
        <f t="shared" si="1371"/>
        <v>-65.693165550207851</v>
      </c>
      <c r="Q2171">
        <f t="shared" si="1372"/>
        <v>-65.693165550207851</v>
      </c>
      <c r="R2171">
        <f t="shared" si="1451"/>
        <v>-0.49999999999999994</v>
      </c>
      <c r="S2171">
        <f t="shared" si="1374"/>
        <v>0.92902540378443876</v>
      </c>
      <c r="U2171">
        <f t="shared" si="1413"/>
        <v>18</v>
      </c>
      <c r="X2171">
        <f t="shared" si="1375"/>
        <v>-37.138301595005274</v>
      </c>
      <c r="Z2171">
        <f t="shared" si="1414"/>
        <v>-0.64278760968653925</v>
      </c>
      <c r="AA2171">
        <f t="shared" si="1376"/>
        <v>0.84703568193948198</v>
      </c>
      <c r="AB2171">
        <f t="shared" si="1415"/>
        <v>18</v>
      </c>
      <c r="AC2171">
        <f t="shared" si="1416"/>
        <v>18</v>
      </c>
      <c r="AE2171">
        <f t="shared" si="1377"/>
        <v>-24.725247125688014</v>
      </c>
      <c r="AG2171">
        <f t="shared" si="1417"/>
        <v>-0.76604444311897801</v>
      </c>
      <c r="AH2171">
        <f t="shared" si="1378"/>
        <v>0.73930920951953061</v>
      </c>
      <c r="AJ2171">
        <f t="shared" si="1418"/>
        <v>18</v>
      </c>
      <c r="AL2171">
        <f t="shared" si="1379"/>
        <v>-17.2832851735579</v>
      </c>
      <c r="AN2171">
        <f t="shared" si="1419"/>
        <v>-0.8660254037844386</v>
      </c>
      <c r="AO2171">
        <f t="shared" si="1380"/>
        <v>0.60911920087683935</v>
      </c>
      <c r="AP2171">
        <f t="shared" si="1381"/>
        <v>18</v>
      </c>
      <c r="AQ2171">
        <f t="shared" si="1420"/>
        <v>18</v>
      </c>
      <c r="AS2171">
        <f t="shared" si="1382"/>
        <v>-12.033088075639615</v>
      </c>
      <c r="AU2171">
        <f t="shared" si="1421"/>
        <v>-0.93969262078590832</v>
      </c>
      <c r="AV2171">
        <f t="shared" si="1383"/>
        <v>0.46042141354469329</v>
      </c>
      <c r="AX2171">
        <f t="shared" si="1422"/>
        <v>18</v>
      </c>
      <c r="AZ2171">
        <f t="shared" si="1384"/>
        <v>-7.9041275287597648</v>
      </c>
      <c r="BB2171">
        <f t="shared" si="1423"/>
        <v>-0.98480775301220802</v>
      </c>
      <c r="BC2171">
        <f t="shared" si="1385"/>
        <v>0.29773395454646862</v>
      </c>
      <c r="BE2171">
        <f t="shared" si="1424"/>
        <v>18</v>
      </c>
      <c r="BG2171">
        <f t="shared" si="1386"/>
        <v>-4.3748739809752957</v>
      </c>
      <c r="BI2171">
        <f t="shared" si="1425"/>
        <v>-1</v>
      </c>
      <c r="BJ2171">
        <f t="shared" si="1387"/>
        <v>0.12600000000000006</v>
      </c>
      <c r="BL2171">
        <f t="shared" si="1426"/>
        <v>18</v>
      </c>
      <c r="BN2171">
        <f t="shared" si="1388"/>
        <v>-1.1385369322110301</v>
      </c>
      <c r="EK2171">
        <v>1.0004360890022317</v>
      </c>
      <c r="EL2171">
        <v>18</v>
      </c>
      <c r="EM2171">
        <f t="shared" si="1389"/>
        <v>-12.498380503702732</v>
      </c>
      <c r="EN2171">
        <f t="shared" si="1427"/>
        <v>2.1799999999999975</v>
      </c>
      <c r="EO2171" s="9">
        <f t="shared" si="1428"/>
        <v>13</v>
      </c>
      <c r="EQ2171">
        <f t="shared" si="1429"/>
        <v>0.17364817766693033</v>
      </c>
      <c r="ER2171">
        <f t="shared" si="1390"/>
        <v>0.96900576884451739</v>
      </c>
      <c r="ES2171" t="e">
        <f t="shared" si="1391"/>
        <v>#NUM!</v>
      </c>
      <c r="ET2171">
        <f t="shared" si="1392"/>
        <v>60.376526375099566</v>
      </c>
      <c r="EU2171" s="9">
        <f t="shared" si="1430"/>
        <v>18</v>
      </c>
      <c r="EW2171">
        <f t="shared" si="1431"/>
        <v>0.34202014332566871</v>
      </c>
      <c r="EX2171">
        <f t="shared" si="1393"/>
        <v>0.89659808272687413</v>
      </c>
      <c r="EZ2171">
        <f t="shared" si="1394"/>
        <v>42.113252441096783</v>
      </c>
      <c r="FB2171" s="9">
        <f t="shared" si="1449"/>
        <v>18</v>
      </c>
      <c r="FD2171">
        <f t="shared" si="1432"/>
        <v>0.49999999999999994</v>
      </c>
      <c r="FE2171">
        <f t="shared" si="1395"/>
        <v>0.80302540378443865</v>
      </c>
      <c r="FG2171">
        <f t="shared" si="1396"/>
        <v>27.412799096224845</v>
      </c>
      <c r="FI2171" s="9">
        <f t="shared" si="1433"/>
        <v>18</v>
      </c>
      <c r="FK2171">
        <f t="shared" si="1434"/>
        <v>0.64278760968653925</v>
      </c>
      <c r="FL2171">
        <f t="shared" si="1397"/>
        <v>0.68505320429847405</v>
      </c>
      <c r="FN2171">
        <f t="shared" si="1398"/>
        <v>19.04771112044773</v>
      </c>
      <c r="FP2171" s="9">
        <f t="shared" si="1435"/>
        <v>18</v>
      </c>
      <c r="FQ2171" s="9">
        <f t="shared" si="1436"/>
        <v>18</v>
      </c>
      <c r="FR2171">
        <f t="shared" si="1437"/>
        <v>0.76604444311897801</v>
      </c>
      <c r="FS2171">
        <f t="shared" si="1399"/>
        <v>0.54626600985354812</v>
      </c>
      <c r="FT2171">
        <f t="shared" si="1400"/>
        <v>13.346355173711069</v>
      </c>
      <c r="FU2171">
        <f t="shared" si="1438"/>
        <v>13.346355173711069</v>
      </c>
      <c r="FW2171" s="9">
        <f t="shared" si="1439"/>
        <v>18</v>
      </c>
      <c r="FY2171">
        <f t="shared" si="1440"/>
        <v>0.8660254037844386</v>
      </c>
      <c r="FZ2171">
        <f t="shared" si="1401"/>
        <v>0.39088079912316087</v>
      </c>
      <c r="GB2171">
        <f t="shared" si="1402"/>
        <v>8.9762962171878034</v>
      </c>
      <c r="GD2171" s="9">
        <f t="shared" si="1441"/>
        <v>18</v>
      </c>
      <c r="GF2171">
        <f t="shared" si="1442"/>
        <v>0.93969262078590832</v>
      </c>
      <c r="GG2171">
        <f t="shared" si="1403"/>
        <v>0.22361887310664436</v>
      </c>
      <c r="GI2171">
        <f t="shared" si="1404"/>
        <v>5.3184630447378174</v>
      </c>
      <c r="GK2171" s="9">
        <f t="shared" si="1443"/>
        <v>18</v>
      </c>
      <c r="GM2171">
        <f t="shared" si="1444"/>
        <v>0.98480775301220802</v>
      </c>
      <c r="GN2171">
        <f t="shared" si="1405"/>
        <v>4.95624007873922E-2</v>
      </c>
      <c r="GP2171">
        <f t="shared" si="1406"/>
        <v>2.0255260081188937</v>
      </c>
      <c r="GR2171" s="9">
        <f t="shared" si="1445"/>
        <v>18</v>
      </c>
      <c r="GT2171">
        <f t="shared" si="1446"/>
        <v>0.98480775301220802</v>
      </c>
      <c r="GU2171">
        <f t="shared" si="1407"/>
        <v>4.95624007873922E-2</v>
      </c>
      <c r="GW2171">
        <f t="shared" si="1408"/>
        <v>2.0255260081188937</v>
      </c>
      <c r="GY2171" s="9">
        <f t="shared" si="1447"/>
        <v>18</v>
      </c>
      <c r="HA2171">
        <f t="shared" si="1448"/>
        <v>1</v>
      </c>
      <c r="HB2171">
        <f t="shared" si="1409"/>
        <v>-0.12599999999999995</v>
      </c>
      <c r="HD2171">
        <f t="shared" si="1410"/>
        <v>-1.138536932211033</v>
      </c>
    </row>
    <row r="2172" spans="1:212" x14ac:dyDescent="0.2">
      <c r="A2172">
        <v>19</v>
      </c>
      <c r="B2172">
        <f t="shared" si="1366"/>
        <v>19</v>
      </c>
      <c r="C2172">
        <f t="shared" si="1452"/>
        <v>-0.17364817766693033</v>
      </c>
      <c r="D2172">
        <f t="shared" si="1365"/>
        <v>0.99939419993623013</v>
      </c>
      <c r="E2172">
        <f t="shared" si="1411"/>
        <v>12</v>
      </c>
      <c r="G2172">
        <f t="shared" si="1368"/>
        <v>-114.22554396381631</v>
      </c>
      <c r="M2172">
        <f t="shared" si="1450"/>
        <v>-0.34202014332566871</v>
      </c>
      <c r="N2172">
        <f t="shared" si="1370"/>
        <v>0.98518129984822234</v>
      </c>
      <c r="O2172">
        <f t="shared" si="1412"/>
        <v>19</v>
      </c>
      <c r="P2172">
        <f t="shared" si="1371"/>
        <v>-71.217169061714998</v>
      </c>
      <c r="Q2172">
        <f t="shared" si="1372"/>
        <v>-71.217169061714998</v>
      </c>
      <c r="R2172">
        <f t="shared" si="1451"/>
        <v>-0.49999999999999994</v>
      </c>
      <c r="S2172">
        <f t="shared" si="1374"/>
        <v>0.93252540378443871</v>
      </c>
      <c r="U2172">
        <f t="shared" si="1413"/>
        <v>19</v>
      </c>
      <c r="X2172">
        <f t="shared" si="1375"/>
        <v>-39.684463631954358</v>
      </c>
      <c r="Z2172">
        <f t="shared" si="1414"/>
        <v>-0.64278760968653925</v>
      </c>
      <c r="AA2172">
        <f t="shared" si="1376"/>
        <v>0.85153519520728771</v>
      </c>
      <c r="AB2172">
        <f t="shared" si="1415"/>
        <v>19</v>
      </c>
      <c r="AC2172">
        <f t="shared" si="1416"/>
        <v>19</v>
      </c>
      <c r="AE2172">
        <f t="shared" si="1377"/>
        <v>-26.333995960692125</v>
      </c>
      <c r="AG2172">
        <f t="shared" si="1417"/>
        <v>-0.76604444311897801</v>
      </c>
      <c r="AH2172">
        <f t="shared" si="1378"/>
        <v>0.74467152062136344</v>
      </c>
      <c r="AJ2172">
        <f t="shared" si="1418"/>
        <v>19</v>
      </c>
      <c r="AL2172">
        <f t="shared" si="1379"/>
        <v>-18.390074996715157</v>
      </c>
      <c r="AN2172">
        <f t="shared" si="1419"/>
        <v>-0.8660254037844386</v>
      </c>
      <c r="AO2172">
        <f t="shared" si="1380"/>
        <v>0.61518137870333045</v>
      </c>
      <c r="AP2172">
        <f t="shared" si="1381"/>
        <v>19</v>
      </c>
      <c r="AQ2172">
        <f t="shared" si="1420"/>
        <v>19</v>
      </c>
      <c r="AS2172">
        <f t="shared" si="1382"/>
        <v>-12.807244396185608</v>
      </c>
      <c r="AU2172">
        <f t="shared" si="1421"/>
        <v>-0.93969262078590832</v>
      </c>
      <c r="AV2172">
        <f t="shared" si="1383"/>
        <v>0.46699926189019464</v>
      </c>
      <c r="AX2172">
        <f t="shared" si="1422"/>
        <v>19</v>
      </c>
      <c r="AZ2172">
        <f t="shared" si="1384"/>
        <v>-8.4275149817441459</v>
      </c>
      <c r="BB2172">
        <f t="shared" si="1423"/>
        <v>-0.98480775301220802</v>
      </c>
      <c r="BC2172">
        <f t="shared" si="1385"/>
        <v>0.30462760881755407</v>
      </c>
      <c r="BE2172">
        <f t="shared" si="1424"/>
        <v>19</v>
      </c>
      <c r="BG2172">
        <f t="shared" si="1386"/>
        <v>-4.6907227119212873</v>
      </c>
      <c r="BI2172">
        <f t="shared" si="1425"/>
        <v>-1</v>
      </c>
      <c r="BJ2172">
        <f t="shared" si="1387"/>
        <v>0.13300000000000006</v>
      </c>
      <c r="BL2172">
        <f t="shared" si="1426"/>
        <v>19</v>
      </c>
      <c r="BN2172">
        <f t="shared" si="1388"/>
        <v>-1.2691374848440296</v>
      </c>
      <c r="EL2172">
        <v>19</v>
      </c>
      <c r="EM2172">
        <f t="shared" si="1389"/>
        <v>-12.498380503702823</v>
      </c>
      <c r="EN2172">
        <f t="shared" si="1427"/>
        <v>2.1899999999999973</v>
      </c>
      <c r="EO2172" s="9">
        <f t="shared" si="1428"/>
        <v>13</v>
      </c>
      <c r="EQ2172">
        <f t="shared" si="1429"/>
        <v>0.17364817766693033</v>
      </c>
      <c r="ER2172">
        <f t="shared" si="1390"/>
        <v>0.96900576884451739</v>
      </c>
      <c r="ES2172" t="e">
        <f t="shared" si="1391"/>
        <v>#NUM!</v>
      </c>
      <c r="ET2172">
        <f t="shared" si="1392"/>
        <v>60.376526375099566</v>
      </c>
      <c r="EU2172" s="9">
        <f t="shared" si="1430"/>
        <v>19</v>
      </c>
      <c r="EW2172">
        <f t="shared" si="1431"/>
        <v>0.34202014332566871</v>
      </c>
      <c r="EX2172">
        <f t="shared" si="1393"/>
        <v>0.89420394172359452</v>
      </c>
      <c r="EZ2172">
        <f t="shared" si="1394"/>
        <v>44.124248423387044</v>
      </c>
      <c r="FB2172" s="9">
        <f t="shared" si="1449"/>
        <v>19</v>
      </c>
      <c r="FD2172">
        <f t="shared" si="1432"/>
        <v>0.49999999999999994</v>
      </c>
      <c r="FE2172">
        <f t="shared" si="1395"/>
        <v>0.7995254037844387</v>
      </c>
      <c r="FG2172">
        <f t="shared" si="1396"/>
        <v>28.752078317328401</v>
      </c>
      <c r="FI2172" s="9">
        <f t="shared" si="1433"/>
        <v>19</v>
      </c>
      <c r="FK2172">
        <f t="shared" si="1434"/>
        <v>0.64278760968653925</v>
      </c>
      <c r="FL2172">
        <f t="shared" si="1397"/>
        <v>0.68055369103066832</v>
      </c>
      <c r="FN2172">
        <f t="shared" si="1398"/>
        <v>19.982295756358909</v>
      </c>
      <c r="FP2172" s="9">
        <f t="shared" si="1435"/>
        <v>19</v>
      </c>
      <c r="FQ2172" s="9">
        <f t="shared" si="1436"/>
        <v>19</v>
      </c>
      <c r="FR2172">
        <f t="shared" si="1437"/>
        <v>0.76604444311897801</v>
      </c>
      <c r="FS2172">
        <f t="shared" si="1399"/>
        <v>0.54090369875171529</v>
      </c>
      <c r="FT2172">
        <f t="shared" si="1400"/>
        <v>13.993982573438364</v>
      </c>
      <c r="FU2172">
        <f t="shared" si="1438"/>
        <v>13.993982573438364</v>
      </c>
      <c r="FW2172" s="9">
        <f t="shared" si="1439"/>
        <v>19</v>
      </c>
      <c r="FY2172">
        <f t="shared" si="1440"/>
        <v>0.8660254037844386</v>
      </c>
      <c r="FZ2172">
        <f t="shared" si="1401"/>
        <v>0.38481862129666977</v>
      </c>
      <c r="GB2172">
        <f t="shared" si="1402"/>
        <v>9.3970867750974119</v>
      </c>
      <c r="GD2172" s="9">
        <f t="shared" si="1441"/>
        <v>19</v>
      </c>
      <c r="GF2172">
        <f t="shared" si="1442"/>
        <v>0.93969262078590832</v>
      </c>
      <c r="GG2172">
        <f t="shared" si="1403"/>
        <v>0.21704102476114301</v>
      </c>
      <c r="GI2172">
        <f t="shared" si="1404"/>
        <v>5.5443452752006124</v>
      </c>
      <c r="GK2172" s="9">
        <f t="shared" si="1443"/>
        <v>19</v>
      </c>
      <c r="GM2172">
        <f t="shared" si="1444"/>
        <v>0.98480775301220802</v>
      </c>
      <c r="GN2172">
        <f t="shared" si="1405"/>
        <v>4.2668746516306755E-2</v>
      </c>
      <c r="GP2172">
        <f t="shared" si="1406"/>
        <v>2.0716909712791676</v>
      </c>
      <c r="GR2172" s="9">
        <f t="shared" si="1445"/>
        <v>19</v>
      </c>
      <c r="GT2172">
        <f t="shared" si="1446"/>
        <v>0.98480775301220802</v>
      </c>
      <c r="GU2172">
        <f t="shared" si="1407"/>
        <v>4.2668746516306755E-2</v>
      </c>
      <c r="GW2172">
        <f t="shared" si="1408"/>
        <v>2.0716909712791676</v>
      </c>
      <c r="GY2172" s="9">
        <f t="shared" si="1447"/>
        <v>19</v>
      </c>
      <c r="HA2172">
        <f t="shared" si="1448"/>
        <v>1</v>
      </c>
      <c r="HB2172">
        <f t="shared" si="1409"/>
        <v>-0.13299999999999995</v>
      </c>
      <c r="HD2172">
        <f t="shared" si="1410"/>
        <v>-1.2691374848440253</v>
      </c>
    </row>
    <row r="2173" spans="1:212" x14ac:dyDescent="0.2">
      <c r="A2173">
        <v>20</v>
      </c>
      <c r="B2173">
        <f t="shared" si="1366"/>
        <v>20</v>
      </c>
      <c r="C2173">
        <f t="shared" si="1452"/>
        <v>-0.17364817766693033</v>
      </c>
      <c r="D2173">
        <f t="shared" si="1365"/>
        <v>0.99939419993623013</v>
      </c>
      <c r="E2173">
        <f t="shared" si="1411"/>
        <v>12</v>
      </c>
      <c r="G2173">
        <f t="shared" si="1368"/>
        <v>-114.22554396381631</v>
      </c>
      <c r="M2173">
        <f t="shared" si="1450"/>
        <v>-0.34202014332566871</v>
      </c>
      <c r="N2173">
        <f t="shared" si="1370"/>
        <v>0.98757544085150206</v>
      </c>
      <c r="O2173">
        <f t="shared" si="1412"/>
        <v>20</v>
      </c>
      <c r="P2173">
        <f t="shared" si="1371"/>
        <v>-77.219559895900531</v>
      </c>
      <c r="Q2173">
        <f t="shared" si="1372"/>
        <v>-77.219559895900531</v>
      </c>
      <c r="R2173">
        <f t="shared" si="1451"/>
        <v>-0.49999999999999994</v>
      </c>
      <c r="S2173">
        <f t="shared" si="1374"/>
        <v>0.93602540378443866</v>
      </c>
      <c r="U2173">
        <f t="shared" si="1413"/>
        <v>20</v>
      </c>
      <c r="X2173">
        <f t="shared" si="1375"/>
        <v>-42.305016677741499</v>
      </c>
      <c r="Z2173">
        <f t="shared" si="1414"/>
        <v>-0.64278760968653925</v>
      </c>
      <c r="AA2173">
        <f t="shared" si="1376"/>
        <v>0.85603470847509344</v>
      </c>
      <c r="AB2173">
        <f t="shared" si="1415"/>
        <v>20</v>
      </c>
      <c r="AC2173">
        <f t="shared" si="1416"/>
        <v>20</v>
      </c>
      <c r="AE2173">
        <f t="shared" si="1377"/>
        <v>-27.973972913950821</v>
      </c>
      <c r="AG2173">
        <f t="shared" si="1417"/>
        <v>-0.76604444311897801</v>
      </c>
      <c r="AH2173">
        <f t="shared" si="1378"/>
        <v>0.75003383172319626</v>
      </c>
      <c r="AJ2173">
        <f t="shared" si="1418"/>
        <v>20</v>
      </c>
      <c r="AL2173">
        <f t="shared" si="1379"/>
        <v>-19.51490260666187</v>
      </c>
      <c r="AN2173">
        <f t="shared" si="1419"/>
        <v>-0.8660254037844386</v>
      </c>
      <c r="AO2173">
        <f t="shared" si="1380"/>
        <v>0.62124355652982155</v>
      </c>
      <c r="AP2173">
        <f t="shared" si="1381"/>
        <v>20</v>
      </c>
      <c r="AQ2173">
        <f t="shared" si="1420"/>
        <v>20</v>
      </c>
      <c r="AS2173">
        <f t="shared" si="1382"/>
        <v>-13.593772678515572</v>
      </c>
      <c r="AU2173">
        <f t="shared" si="1421"/>
        <v>-0.93969262078590832</v>
      </c>
      <c r="AV2173">
        <f t="shared" si="1383"/>
        <v>0.47357711023569599</v>
      </c>
      <c r="AX2173">
        <f t="shared" si="1422"/>
        <v>20</v>
      </c>
      <c r="AZ2173">
        <f t="shared" si="1384"/>
        <v>-8.9604164027087858</v>
      </c>
      <c r="BB2173">
        <f t="shared" si="1423"/>
        <v>-0.98480775301220802</v>
      </c>
      <c r="BC2173">
        <f t="shared" si="1385"/>
        <v>0.31152126308863953</v>
      </c>
      <c r="BE2173">
        <f t="shared" si="1424"/>
        <v>20</v>
      </c>
      <c r="BG2173">
        <f t="shared" si="1386"/>
        <v>-5.0145495907630506</v>
      </c>
      <c r="BI2173">
        <f t="shared" si="1425"/>
        <v>-1</v>
      </c>
      <c r="BJ2173">
        <f t="shared" si="1387"/>
        <v>0.14000000000000007</v>
      </c>
      <c r="BL2173">
        <f t="shared" si="1426"/>
        <v>20</v>
      </c>
      <c r="BN2173">
        <f t="shared" si="1388"/>
        <v>-1.4069280630107135</v>
      </c>
      <c r="EL2173">
        <v>20</v>
      </c>
      <c r="EM2173">
        <f t="shared" si="1389"/>
        <v>-12.498380503702915</v>
      </c>
      <c r="EN2173">
        <f t="shared" si="1427"/>
        <v>2.1999999999999971</v>
      </c>
      <c r="EO2173" s="9">
        <f t="shared" si="1428"/>
        <v>13</v>
      </c>
      <c r="EQ2173">
        <f t="shared" si="1429"/>
        <v>0.17364817766693033</v>
      </c>
      <c r="ER2173">
        <f t="shared" si="1390"/>
        <v>0.96900576884451739</v>
      </c>
      <c r="ES2173" t="e">
        <f t="shared" si="1391"/>
        <v>#NUM!</v>
      </c>
      <c r="ET2173">
        <f t="shared" si="1392"/>
        <v>60.376526375099566</v>
      </c>
      <c r="EU2173" s="9">
        <f t="shared" si="1430"/>
        <v>20</v>
      </c>
      <c r="EW2173">
        <f t="shared" si="1431"/>
        <v>0.34202014332566871</v>
      </c>
      <c r="EX2173">
        <f t="shared" si="1393"/>
        <v>0.89180980072031479</v>
      </c>
      <c r="EZ2173">
        <f t="shared" si="1394"/>
        <v>46.108553060444883</v>
      </c>
      <c r="FB2173" s="9">
        <f t="shared" si="1449"/>
        <v>20</v>
      </c>
      <c r="FD2173">
        <f t="shared" si="1432"/>
        <v>0.49999999999999994</v>
      </c>
      <c r="FE2173">
        <f t="shared" si="1395"/>
        <v>0.79602540378443876</v>
      </c>
      <c r="FG2173">
        <f t="shared" si="1396"/>
        <v>30.075203600695918</v>
      </c>
      <c r="FI2173" s="9">
        <f t="shared" si="1433"/>
        <v>20</v>
      </c>
      <c r="FK2173">
        <f t="shared" si="1434"/>
        <v>0.64278760968653925</v>
      </c>
      <c r="FL2173">
        <f t="shared" si="1397"/>
        <v>0.67605417776286258</v>
      </c>
      <c r="FN2173">
        <f t="shared" si="1398"/>
        <v>20.905440764439941</v>
      </c>
      <c r="FP2173" s="9">
        <f t="shared" si="1435"/>
        <v>20</v>
      </c>
      <c r="FQ2173" s="9">
        <f t="shared" si="1436"/>
        <v>20</v>
      </c>
      <c r="FR2173">
        <f t="shared" si="1437"/>
        <v>0.76604444311897801</v>
      </c>
      <c r="FS2173">
        <f t="shared" si="1399"/>
        <v>0.53554138764988246</v>
      </c>
      <c r="FT2173">
        <f t="shared" si="1400"/>
        <v>14.632597445534824</v>
      </c>
      <c r="FU2173">
        <f t="shared" si="1438"/>
        <v>14.632597445534824</v>
      </c>
      <c r="FW2173" s="9">
        <f t="shared" si="1439"/>
        <v>20</v>
      </c>
      <c r="FY2173">
        <f t="shared" si="1440"/>
        <v>0.8660254037844386</v>
      </c>
      <c r="FZ2173">
        <f t="shared" si="1401"/>
        <v>0.37875644347017867</v>
      </c>
      <c r="GB2173">
        <f t="shared" si="1402"/>
        <v>9.8101675294471651</v>
      </c>
      <c r="GD2173" s="9">
        <f t="shared" si="1441"/>
        <v>20</v>
      </c>
      <c r="GF2173">
        <f t="shared" si="1442"/>
        <v>0.93969262078590832</v>
      </c>
      <c r="GG2173">
        <f t="shared" si="1403"/>
        <v>0.21046317641564166</v>
      </c>
      <c r="GI2173">
        <f t="shared" si="1404"/>
        <v>5.7631558082773608</v>
      </c>
      <c r="GK2173" s="9">
        <f t="shared" si="1443"/>
        <v>20</v>
      </c>
      <c r="GM2173">
        <f t="shared" si="1444"/>
        <v>0.98480775301220802</v>
      </c>
      <c r="GN2173">
        <f t="shared" si="1405"/>
        <v>3.5775092245221296E-2</v>
      </c>
      <c r="GP2173">
        <f t="shared" si="1406"/>
        <v>2.110943328098756</v>
      </c>
      <c r="GR2173" s="9">
        <f t="shared" si="1445"/>
        <v>20</v>
      </c>
      <c r="GT2173">
        <f t="shared" si="1446"/>
        <v>0.98480775301220802</v>
      </c>
      <c r="GU2173">
        <f t="shared" si="1407"/>
        <v>3.5775092245221296E-2</v>
      </c>
      <c r="GW2173">
        <f t="shared" si="1408"/>
        <v>2.110943328098756</v>
      </c>
      <c r="GY2173" s="9">
        <f t="shared" si="1447"/>
        <v>20</v>
      </c>
      <c r="HA2173">
        <f t="shared" si="1448"/>
        <v>1</v>
      </c>
      <c r="HB2173">
        <f t="shared" si="1409"/>
        <v>-0.13999999999999996</v>
      </c>
      <c r="HD2173">
        <f t="shared" si="1410"/>
        <v>-1.406928063010696</v>
      </c>
    </row>
    <row r="2174" spans="1:212" x14ac:dyDescent="0.2">
      <c r="A2174">
        <v>21</v>
      </c>
      <c r="B2174">
        <f t="shared" si="1366"/>
        <v>21</v>
      </c>
      <c r="C2174">
        <f t="shared" si="1452"/>
        <v>-0.17364817766693033</v>
      </c>
      <c r="D2174">
        <f t="shared" si="1365"/>
        <v>0.99939419993623013</v>
      </c>
      <c r="E2174">
        <f t="shared" si="1411"/>
        <v>12</v>
      </c>
      <c r="G2174">
        <f t="shared" si="1368"/>
        <v>-114.22554396381631</v>
      </c>
      <c r="M2174">
        <f t="shared" si="1450"/>
        <v>-0.34202014332566871</v>
      </c>
      <c r="N2174">
        <f t="shared" si="1370"/>
        <v>0.98996958185478179</v>
      </c>
      <c r="O2174">
        <f t="shared" si="1412"/>
        <v>21</v>
      </c>
      <c r="P2174">
        <f t="shared" si="1371"/>
        <v>-83.846137539673506</v>
      </c>
      <c r="Q2174">
        <f t="shared" si="1372"/>
        <v>-83.846137539673833</v>
      </c>
      <c r="R2174">
        <f t="shared" si="1451"/>
        <v>-0.49999999999999994</v>
      </c>
      <c r="S2174">
        <f t="shared" si="1374"/>
        <v>0.93952540378443872</v>
      </c>
      <c r="U2174">
        <f t="shared" si="1413"/>
        <v>21</v>
      </c>
      <c r="X2174">
        <f t="shared" si="1375"/>
        <v>-45.005937346465316</v>
      </c>
      <c r="Z2174">
        <f t="shared" si="1414"/>
        <v>-0.64278760968653925</v>
      </c>
      <c r="AA2174">
        <f t="shared" si="1376"/>
        <v>0.86053422174289929</v>
      </c>
      <c r="AB2174">
        <f t="shared" si="1415"/>
        <v>21</v>
      </c>
      <c r="AC2174">
        <f t="shared" si="1416"/>
        <v>21</v>
      </c>
      <c r="AE2174">
        <f t="shared" si="1377"/>
        <v>-29.646535095586973</v>
      </c>
      <c r="AG2174">
        <f t="shared" si="1417"/>
        <v>-0.76604444311897801</v>
      </c>
      <c r="AH2174">
        <f t="shared" si="1378"/>
        <v>0.75539614282502909</v>
      </c>
      <c r="AJ2174">
        <f t="shared" si="1418"/>
        <v>21</v>
      </c>
      <c r="AL2174">
        <f t="shared" si="1379"/>
        <v>-20.658266110085812</v>
      </c>
      <c r="AN2174">
        <f t="shared" si="1419"/>
        <v>-0.8660254037844386</v>
      </c>
      <c r="AO2174">
        <f t="shared" si="1380"/>
        <v>0.62730573435631265</v>
      </c>
      <c r="AP2174">
        <f t="shared" si="1381"/>
        <v>21</v>
      </c>
      <c r="AQ2174">
        <f t="shared" si="1420"/>
        <v>21</v>
      </c>
      <c r="AS2174">
        <f t="shared" si="1382"/>
        <v>-14.392900166157581</v>
      </c>
      <c r="AU2174">
        <f t="shared" si="1421"/>
        <v>-0.93969262078590832</v>
      </c>
      <c r="AV2174">
        <f t="shared" si="1383"/>
        <v>0.48015495858119739</v>
      </c>
      <c r="AX2174">
        <f t="shared" si="1422"/>
        <v>21</v>
      </c>
      <c r="AZ2174">
        <f t="shared" si="1384"/>
        <v>-9.5029458489162604</v>
      </c>
      <c r="BB2174">
        <f t="shared" si="1423"/>
        <v>-0.98480775301220802</v>
      </c>
      <c r="BC2174">
        <f t="shared" si="1385"/>
        <v>0.31841491735972499</v>
      </c>
      <c r="BE2174">
        <f t="shared" si="1424"/>
        <v>21</v>
      </c>
      <c r="BG2174">
        <f t="shared" si="1386"/>
        <v>-5.3464109812076712</v>
      </c>
      <c r="BI2174">
        <f t="shared" si="1425"/>
        <v>-1</v>
      </c>
      <c r="BJ2174">
        <f t="shared" si="1387"/>
        <v>0.14700000000000005</v>
      </c>
      <c r="BL2174">
        <f t="shared" si="1426"/>
        <v>21</v>
      </c>
      <c r="BN2174">
        <f t="shared" si="1388"/>
        <v>-1.5519297002811581</v>
      </c>
      <c r="EL2174">
        <v>21</v>
      </c>
      <c r="EM2174">
        <f t="shared" si="1389"/>
        <v>-12.498380503703006</v>
      </c>
      <c r="EN2174">
        <f t="shared" si="1427"/>
        <v>2.2099999999999969</v>
      </c>
      <c r="EO2174" s="9">
        <f t="shared" si="1428"/>
        <v>13</v>
      </c>
      <c r="EQ2174">
        <f t="shared" si="1429"/>
        <v>0.17364817766693033</v>
      </c>
      <c r="ER2174">
        <f t="shared" si="1390"/>
        <v>0.96900576884451739</v>
      </c>
      <c r="ES2174" t="e">
        <f t="shared" si="1391"/>
        <v>#NUM!</v>
      </c>
      <c r="ET2174">
        <f t="shared" si="1392"/>
        <v>60.376526375099566</v>
      </c>
      <c r="EU2174" s="9">
        <f t="shared" si="1430"/>
        <v>21</v>
      </c>
      <c r="EW2174">
        <f t="shared" si="1431"/>
        <v>0.34202014332566871</v>
      </c>
      <c r="EX2174">
        <f t="shared" si="1393"/>
        <v>0.88941565971703507</v>
      </c>
      <c r="EZ2174">
        <f t="shared" si="1394"/>
        <v>48.066998576133884</v>
      </c>
      <c r="FB2174" s="9">
        <f t="shared" si="1449"/>
        <v>21</v>
      </c>
      <c r="FD2174">
        <f t="shared" si="1432"/>
        <v>0.49999999999999994</v>
      </c>
      <c r="FE2174">
        <f t="shared" si="1395"/>
        <v>0.7925254037844387</v>
      </c>
      <c r="FG2174">
        <f t="shared" si="1396"/>
        <v>31.382542951571168</v>
      </c>
      <c r="FI2174" s="9">
        <f t="shared" si="1433"/>
        <v>21</v>
      </c>
      <c r="FK2174">
        <f t="shared" si="1434"/>
        <v>0.64278760968653925</v>
      </c>
      <c r="FL2174">
        <f t="shared" si="1397"/>
        <v>0.67155466449505674</v>
      </c>
      <c r="FN2174">
        <f t="shared" si="1398"/>
        <v>21.8173385322679</v>
      </c>
      <c r="FP2174" s="9">
        <f t="shared" si="1435"/>
        <v>21</v>
      </c>
      <c r="FQ2174" s="9">
        <f t="shared" si="1436"/>
        <v>21</v>
      </c>
      <c r="FR2174">
        <f t="shared" si="1437"/>
        <v>0.76604444311897801</v>
      </c>
      <c r="FS2174">
        <f t="shared" si="1399"/>
        <v>0.53017907654804963</v>
      </c>
      <c r="FT2174">
        <f t="shared" si="1400"/>
        <v>15.262308989775082</v>
      </c>
      <c r="FU2174">
        <f t="shared" si="1438"/>
        <v>15.262308989775082</v>
      </c>
      <c r="FW2174" s="9">
        <f t="shared" si="1439"/>
        <v>21</v>
      </c>
      <c r="FY2174">
        <f t="shared" si="1440"/>
        <v>0.8660254037844386</v>
      </c>
      <c r="FZ2174">
        <f t="shared" si="1401"/>
        <v>0.37269426564368763</v>
      </c>
      <c r="GB2174">
        <f t="shared" si="1402"/>
        <v>10.215600897073175</v>
      </c>
      <c r="GD2174" s="9">
        <f t="shared" si="1441"/>
        <v>21</v>
      </c>
      <c r="GF2174">
        <f t="shared" si="1442"/>
        <v>0.93969262078590832</v>
      </c>
      <c r="GG2174">
        <f t="shared" si="1403"/>
        <v>0.20388532807014029</v>
      </c>
      <c r="GI2174">
        <f t="shared" si="1404"/>
        <v>5.9749258340613904</v>
      </c>
      <c r="GK2174" s="9">
        <f t="shared" si="1443"/>
        <v>21</v>
      </c>
      <c r="GM2174">
        <f t="shared" si="1444"/>
        <v>0.98480775301220802</v>
      </c>
      <c r="GN2174">
        <f t="shared" si="1405"/>
        <v>2.8881437974135837E-2</v>
      </c>
      <c r="GP2174">
        <f t="shared" si="1406"/>
        <v>2.143288692411212</v>
      </c>
      <c r="GR2174" s="9">
        <f t="shared" si="1445"/>
        <v>21</v>
      </c>
      <c r="GT2174">
        <f t="shared" si="1446"/>
        <v>0.98480775301220802</v>
      </c>
      <c r="GU2174">
        <f t="shared" si="1407"/>
        <v>2.8881437974135837E-2</v>
      </c>
      <c r="GW2174">
        <f t="shared" si="1408"/>
        <v>2.143288692411212</v>
      </c>
      <c r="GY2174" s="9">
        <f t="shared" si="1447"/>
        <v>21</v>
      </c>
      <c r="HA2174">
        <f t="shared" si="1448"/>
        <v>1</v>
      </c>
      <c r="HB2174">
        <f t="shared" si="1409"/>
        <v>-0.14699999999999994</v>
      </c>
      <c r="HD2174">
        <f t="shared" si="1410"/>
        <v>-1.5519297002811558</v>
      </c>
    </row>
    <row r="2175" spans="1:212" x14ac:dyDescent="0.2">
      <c r="A2175">
        <v>22</v>
      </c>
      <c r="B2175">
        <f t="shared" si="1366"/>
        <v>22</v>
      </c>
      <c r="C2175">
        <f t="shared" si="1452"/>
        <v>-0.17364817766693033</v>
      </c>
      <c r="D2175">
        <f t="shared" si="1365"/>
        <v>0.99939419993623013</v>
      </c>
      <c r="E2175">
        <f t="shared" si="1411"/>
        <v>12</v>
      </c>
      <c r="G2175">
        <f t="shared" si="1368"/>
        <v>-114.22554396381631</v>
      </c>
      <c r="M2175">
        <f t="shared" si="1450"/>
        <v>-0.34202014332566871</v>
      </c>
      <c r="N2175">
        <f t="shared" si="1370"/>
        <v>0.9923637228580614</v>
      </c>
      <c r="O2175">
        <f t="shared" si="1412"/>
        <v>22</v>
      </c>
      <c r="P2175">
        <f t="shared" si="1371"/>
        <v>-91.337193321426341</v>
      </c>
      <c r="Q2175">
        <f t="shared" si="1372"/>
        <v>-91.337193321426341</v>
      </c>
      <c r="R2175">
        <f t="shared" si="1451"/>
        <v>-0.49999999999999994</v>
      </c>
      <c r="S2175">
        <f t="shared" si="1374"/>
        <v>0.94302540378443866</v>
      </c>
      <c r="U2175">
        <f t="shared" si="1413"/>
        <v>22</v>
      </c>
      <c r="X2175">
        <f t="shared" si="1375"/>
        <v>-47.79407557763907</v>
      </c>
      <c r="Z2175">
        <f t="shared" si="1414"/>
        <v>-0.64278760968653925</v>
      </c>
      <c r="AA2175">
        <f t="shared" si="1376"/>
        <v>0.86503373501070502</v>
      </c>
      <c r="AB2175">
        <f t="shared" si="1415"/>
        <v>22</v>
      </c>
      <c r="AC2175">
        <f t="shared" si="1416"/>
        <v>22</v>
      </c>
      <c r="AE2175">
        <f t="shared" si="1377"/>
        <v>-31.353148833227412</v>
      </c>
      <c r="AG2175">
        <f t="shared" si="1417"/>
        <v>-0.76604444311897801</v>
      </c>
      <c r="AH2175">
        <f t="shared" si="1378"/>
        <v>0.76075845392686192</v>
      </c>
      <c r="AJ2175">
        <f t="shared" si="1418"/>
        <v>22</v>
      </c>
      <c r="AL2175">
        <f t="shared" si="1379"/>
        <v>-21.820690800427762</v>
      </c>
      <c r="AN2175">
        <f t="shared" si="1419"/>
        <v>-0.8660254037844386</v>
      </c>
      <c r="AO2175">
        <f t="shared" si="1380"/>
        <v>0.63336791218280364</v>
      </c>
      <c r="AP2175">
        <f t="shared" si="1381"/>
        <v>22</v>
      </c>
      <c r="AQ2175">
        <f t="shared" si="1420"/>
        <v>22</v>
      </c>
      <c r="AS2175">
        <f t="shared" si="1382"/>
        <v>-15.204863479139179</v>
      </c>
      <c r="AU2175">
        <f t="shared" si="1421"/>
        <v>-0.93969262078590832</v>
      </c>
      <c r="AV2175">
        <f t="shared" si="1383"/>
        <v>0.48673280692669874</v>
      </c>
      <c r="AX2175">
        <f t="shared" si="1422"/>
        <v>22</v>
      </c>
      <c r="AZ2175">
        <f t="shared" si="1384"/>
        <v>-10.055221319070668</v>
      </c>
      <c r="BB2175">
        <f t="shared" si="1423"/>
        <v>-0.98480775301220802</v>
      </c>
      <c r="BC2175">
        <f t="shared" si="1385"/>
        <v>0.32530857163081045</v>
      </c>
      <c r="BE2175">
        <f t="shared" si="1424"/>
        <v>22</v>
      </c>
      <c r="BG2175">
        <f t="shared" si="1386"/>
        <v>-5.6863651976498657</v>
      </c>
      <c r="BI2175">
        <f t="shared" si="1425"/>
        <v>-1</v>
      </c>
      <c r="BJ2175">
        <f t="shared" si="1387"/>
        <v>0.15400000000000005</v>
      </c>
      <c r="BL2175">
        <f t="shared" si="1426"/>
        <v>22</v>
      </c>
      <c r="BN2175">
        <f t="shared" si="1388"/>
        <v>-1.7041646196783722</v>
      </c>
      <c r="EL2175">
        <v>22</v>
      </c>
      <c r="EM2175">
        <f t="shared" si="1389"/>
        <v>-12.498380503703098</v>
      </c>
      <c r="EN2175">
        <f t="shared" si="1427"/>
        <v>2.2199999999999966</v>
      </c>
      <c r="EO2175" s="9">
        <f t="shared" si="1428"/>
        <v>13</v>
      </c>
      <c r="EQ2175">
        <f t="shared" si="1429"/>
        <v>0.17364817766693033</v>
      </c>
      <c r="ER2175">
        <f t="shared" si="1390"/>
        <v>0.96900576884451739</v>
      </c>
      <c r="ES2175" t="e">
        <f t="shared" si="1391"/>
        <v>#NUM!</v>
      </c>
      <c r="ET2175">
        <f t="shared" si="1392"/>
        <v>60.376526375099566</v>
      </c>
      <c r="EU2175" s="9">
        <f t="shared" si="1430"/>
        <v>22</v>
      </c>
      <c r="EW2175">
        <f t="shared" si="1431"/>
        <v>0.34202014332566871</v>
      </c>
      <c r="EX2175">
        <f t="shared" si="1393"/>
        <v>0.88702151871375545</v>
      </c>
      <c r="EZ2175">
        <f t="shared" si="1394"/>
        <v>50.000372761122435</v>
      </c>
      <c r="FB2175" s="9">
        <f t="shared" si="1449"/>
        <v>22</v>
      </c>
      <c r="FD2175">
        <f t="shared" si="1432"/>
        <v>0.49999999999999994</v>
      </c>
      <c r="FE2175">
        <f t="shared" si="1395"/>
        <v>0.78902540378443875</v>
      </c>
      <c r="FG2175">
        <f t="shared" si="1396"/>
        <v>32.674449085802763</v>
      </c>
      <c r="FI2175" s="9">
        <f t="shared" si="1433"/>
        <v>22</v>
      </c>
      <c r="FK2175">
        <f t="shared" si="1434"/>
        <v>0.64278760968653925</v>
      </c>
      <c r="FL2175">
        <f t="shared" si="1397"/>
        <v>0.66705515122725101</v>
      </c>
      <c r="FN2175">
        <f t="shared" si="1398"/>
        <v>22.718174890783789</v>
      </c>
      <c r="FP2175" s="9">
        <f t="shared" si="1435"/>
        <v>22</v>
      </c>
      <c r="FQ2175" s="9">
        <f t="shared" si="1436"/>
        <v>22</v>
      </c>
      <c r="FR2175">
        <f t="shared" si="1437"/>
        <v>0.76604444311897801</v>
      </c>
      <c r="FS2175">
        <f t="shared" si="1399"/>
        <v>0.5248167654462168</v>
      </c>
      <c r="FT2175">
        <f t="shared" si="1400"/>
        <v>15.883223162766321</v>
      </c>
      <c r="FU2175">
        <f t="shared" si="1438"/>
        <v>15.883223162766321</v>
      </c>
      <c r="FW2175" s="9">
        <f t="shared" si="1439"/>
        <v>22</v>
      </c>
      <c r="FY2175">
        <f t="shared" si="1440"/>
        <v>0.8660254037844386</v>
      </c>
      <c r="FZ2175">
        <f t="shared" si="1401"/>
        <v>0.36663208781719658</v>
      </c>
      <c r="GB2175">
        <f t="shared" si="1402"/>
        <v>10.613447485803135</v>
      </c>
      <c r="GD2175" s="9">
        <f t="shared" si="1441"/>
        <v>22</v>
      </c>
      <c r="GF2175">
        <f t="shared" si="1442"/>
        <v>0.93969262078590832</v>
      </c>
      <c r="GG2175">
        <f t="shared" si="1403"/>
        <v>0.19730747972463894</v>
      </c>
      <c r="GI2175">
        <f t="shared" si="1404"/>
        <v>6.1796853646358159</v>
      </c>
      <c r="GK2175" s="9">
        <f t="shared" si="1443"/>
        <v>22</v>
      </c>
      <c r="GM2175">
        <f t="shared" si="1444"/>
        <v>0.98480775301220802</v>
      </c>
      <c r="GN2175">
        <f t="shared" si="1405"/>
        <v>2.1987783703050379E-2</v>
      </c>
      <c r="GP2175">
        <f t="shared" si="1406"/>
        <v>2.1687316856510308</v>
      </c>
      <c r="GR2175" s="9">
        <f t="shared" si="1445"/>
        <v>22</v>
      </c>
      <c r="GT2175">
        <f t="shared" si="1446"/>
        <v>0.98480775301220802</v>
      </c>
      <c r="GU2175">
        <f t="shared" si="1407"/>
        <v>2.1987783703050379E-2</v>
      </c>
      <c r="GW2175">
        <f t="shared" si="1408"/>
        <v>2.1687316856510308</v>
      </c>
      <c r="GY2175" s="9">
        <f t="shared" si="1447"/>
        <v>22</v>
      </c>
      <c r="HA2175">
        <f t="shared" si="1448"/>
        <v>1</v>
      </c>
      <c r="HB2175">
        <f t="shared" si="1409"/>
        <v>-0.15399999999999994</v>
      </c>
      <c r="HD2175">
        <f t="shared" si="1410"/>
        <v>-1.704164619678376</v>
      </c>
    </row>
    <row r="2176" spans="1:212" x14ac:dyDescent="0.2">
      <c r="A2176">
        <v>23</v>
      </c>
      <c r="B2176">
        <f t="shared" si="1366"/>
        <v>23</v>
      </c>
      <c r="C2176">
        <f t="shared" si="1452"/>
        <v>-0.17364817766693033</v>
      </c>
      <c r="D2176">
        <f t="shared" si="1365"/>
        <v>0.99939419993623013</v>
      </c>
      <c r="E2176">
        <f t="shared" si="1411"/>
        <v>12</v>
      </c>
      <c r="G2176">
        <f t="shared" si="1368"/>
        <v>-114.22554396381631</v>
      </c>
      <c r="M2176">
        <f t="shared" si="1450"/>
        <v>-0.34202014332566871</v>
      </c>
      <c r="N2176">
        <f t="shared" si="1370"/>
        <v>0.99475786386134113</v>
      </c>
      <c r="O2176">
        <f t="shared" si="1412"/>
        <v>23</v>
      </c>
      <c r="P2176">
        <f t="shared" si="1371"/>
        <v>-100.14518139729951</v>
      </c>
      <c r="Q2176">
        <f t="shared" si="1372"/>
        <v>-100.1451813972995</v>
      </c>
      <c r="R2176">
        <f t="shared" si="1451"/>
        <v>-0.49999999999999994</v>
      </c>
      <c r="S2176">
        <f t="shared" si="1374"/>
        <v>0.94652540378443872</v>
      </c>
      <c r="U2176">
        <f t="shared" si="1413"/>
        <v>23</v>
      </c>
      <c r="X2176">
        <f t="shared" si="1375"/>
        <v>-50.677345171955579</v>
      </c>
      <c r="Z2176">
        <f t="shared" si="1414"/>
        <v>-0.64278760968653925</v>
      </c>
      <c r="AA2176">
        <f t="shared" si="1376"/>
        <v>0.86953324827851086</v>
      </c>
      <c r="AB2176">
        <f t="shared" si="1415"/>
        <v>23</v>
      </c>
      <c r="AC2176">
        <f t="shared" si="1416"/>
        <v>23</v>
      </c>
      <c r="AE2176">
        <f t="shared" si="1377"/>
        <v>-33.095402451708864</v>
      </c>
      <c r="AG2176">
        <f t="shared" si="1417"/>
        <v>-0.76604444311897801</v>
      </c>
      <c r="AH2176">
        <f t="shared" si="1378"/>
        <v>0.76612076502869486</v>
      </c>
      <c r="AJ2176">
        <f t="shared" si="1418"/>
        <v>23</v>
      </c>
      <c r="AL2176">
        <f t="shared" si="1379"/>
        <v>-23.002731279126415</v>
      </c>
      <c r="AN2176">
        <f t="shared" si="1419"/>
        <v>-0.8660254037844386</v>
      </c>
      <c r="AO2176">
        <f t="shared" si="1380"/>
        <v>0.63943009000929474</v>
      </c>
      <c r="AP2176">
        <f t="shared" si="1381"/>
        <v>23</v>
      </c>
      <c r="AQ2176">
        <f t="shared" si="1420"/>
        <v>23</v>
      </c>
      <c r="AS2176">
        <f t="shared" si="1382"/>
        <v>-16.029909146746732</v>
      </c>
      <c r="AU2176">
        <f t="shared" si="1421"/>
        <v>-0.93969262078590832</v>
      </c>
      <c r="AV2176">
        <f t="shared" si="1383"/>
        <v>0.49331065527220008</v>
      </c>
      <c r="AX2176">
        <f t="shared" si="1422"/>
        <v>23</v>
      </c>
      <c r="AZ2176">
        <f t="shared" si="1384"/>
        <v>-10.617364920624627</v>
      </c>
      <c r="BB2176">
        <f t="shared" si="1423"/>
        <v>-0.98480775301220802</v>
      </c>
      <c r="BC2176">
        <f t="shared" si="1385"/>
        <v>0.33220222590189591</v>
      </c>
      <c r="BE2176">
        <f t="shared" si="1424"/>
        <v>23</v>
      </c>
      <c r="BG2176">
        <f t="shared" si="1386"/>
        <v>-6.0344725632007599</v>
      </c>
      <c r="BI2176">
        <f t="shared" si="1425"/>
        <v>-1</v>
      </c>
      <c r="BJ2176">
        <f t="shared" si="1387"/>
        <v>0.16100000000000006</v>
      </c>
      <c r="BL2176">
        <f t="shared" si="1426"/>
        <v>23</v>
      </c>
      <c r="BN2176">
        <f t="shared" si="1388"/>
        <v>-1.8636562511789501</v>
      </c>
      <c r="EL2176">
        <v>23</v>
      </c>
      <c r="EM2176">
        <f t="shared" si="1389"/>
        <v>-12.498380503703098</v>
      </c>
      <c r="EN2176">
        <f t="shared" si="1427"/>
        <v>2.2299999999999964</v>
      </c>
      <c r="EO2176" s="9">
        <f t="shared" si="1428"/>
        <v>13</v>
      </c>
      <c r="EQ2176">
        <f t="shared" si="1429"/>
        <v>0.17364817766693033</v>
      </c>
      <c r="ER2176">
        <f t="shared" si="1390"/>
        <v>0.96900576884451739</v>
      </c>
      <c r="ES2176" t="e">
        <f t="shared" si="1391"/>
        <v>#NUM!</v>
      </c>
      <c r="ET2176">
        <f t="shared" si="1392"/>
        <v>60.376526375099566</v>
      </c>
      <c r="EU2176" s="9">
        <f t="shared" si="1430"/>
        <v>23</v>
      </c>
      <c r="EW2176">
        <f t="shared" si="1431"/>
        <v>0.34202014332566871</v>
      </c>
      <c r="EX2176">
        <f t="shared" si="1393"/>
        <v>0.88462737771047573</v>
      </c>
      <c r="EZ2176">
        <f t="shared" si="1394"/>
        <v>51.909422237754953</v>
      </c>
      <c r="FB2176" s="9">
        <f t="shared" si="1449"/>
        <v>23</v>
      </c>
      <c r="FD2176">
        <f t="shared" si="1432"/>
        <v>0.49999999999999994</v>
      </c>
      <c r="FE2176">
        <f t="shared" si="1395"/>
        <v>0.78552540378443869</v>
      </c>
      <c r="FG2176">
        <f t="shared" si="1396"/>
        <v>33.951260306649601</v>
      </c>
      <c r="FI2176" s="9">
        <f t="shared" si="1433"/>
        <v>23</v>
      </c>
      <c r="FK2176">
        <f t="shared" si="1434"/>
        <v>0.64278760968653925</v>
      </c>
      <c r="FL2176">
        <f t="shared" si="1397"/>
        <v>0.66255563795944517</v>
      </c>
      <c r="FN2176">
        <f t="shared" si="1398"/>
        <v>23.608129418435315</v>
      </c>
      <c r="FP2176" s="9">
        <f t="shared" si="1435"/>
        <v>23</v>
      </c>
      <c r="FQ2176" s="9">
        <f t="shared" si="1436"/>
        <v>23</v>
      </c>
      <c r="FR2176">
        <f t="shared" si="1437"/>
        <v>0.76604444311897801</v>
      </c>
      <c r="FS2176">
        <f t="shared" si="1399"/>
        <v>0.51945445434438386</v>
      </c>
      <c r="FT2176">
        <f t="shared" si="1400"/>
        <v>16.495442800886796</v>
      </c>
      <c r="FU2176">
        <f t="shared" si="1438"/>
        <v>16.495442800886796</v>
      </c>
      <c r="FW2176" s="9">
        <f t="shared" si="1439"/>
        <v>23</v>
      </c>
      <c r="FY2176">
        <f t="shared" si="1440"/>
        <v>0.8660254037844386</v>
      </c>
      <c r="FZ2176">
        <f t="shared" si="1401"/>
        <v>0.36056990999070548</v>
      </c>
      <c r="GB2176">
        <f t="shared" si="1402"/>
        <v>11.003766148298837</v>
      </c>
      <c r="GD2176" s="9">
        <f t="shared" si="1441"/>
        <v>23</v>
      </c>
      <c r="GF2176">
        <f t="shared" si="1442"/>
        <v>0.93969262078590832</v>
      </c>
      <c r="GG2176">
        <f t="shared" si="1403"/>
        <v>0.19072963137913759</v>
      </c>
      <c r="GI2176">
        <f t="shared" si="1404"/>
        <v>6.377463256561863</v>
      </c>
      <c r="GK2176" s="9">
        <f t="shared" si="1443"/>
        <v>23</v>
      </c>
      <c r="GM2176">
        <f t="shared" si="1444"/>
        <v>0.98480775301220802</v>
      </c>
      <c r="GN2176">
        <f t="shared" si="1405"/>
        <v>1.509412943196492E-2</v>
      </c>
      <c r="GP2176">
        <f t="shared" si="1406"/>
        <v>2.1872759401602964</v>
      </c>
      <c r="GR2176" s="9">
        <f t="shared" si="1445"/>
        <v>23</v>
      </c>
      <c r="GT2176">
        <f t="shared" si="1446"/>
        <v>0.98480775301220802</v>
      </c>
      <c r="GU2176">
        <f t="shared" si="1407"/>
        <v>1.509412943196492E-2</v>
      </c>
      <c r="GW2176">
        <f t="shared" si="1408"/>
        <v>2.1872759401602964</v>
      </c>
      <c r="GY2176" s="9">
        <f t="shared" si="1447"/>
        <v>23</v>
      </c>
      <c r="HA2176">
        <f t="shared" si="1448"/>
        <v>1</v>
      </c>
      <c r="HB2176">
        <f t="shared" si="1409"/>
        <v>-0.16099999999999995</v>
      </c>
      <c r="HD2176">
        <f t="shared" si="1410"/>
        <v>-1.8636562511789438</v>
      </c>
    </row>
    <row r="2177" spans="1:212" x14ac:dyDescent="0.2">
      <c r="A2177">
        <v>24</v>
      </c>
      <c r="B2177">
        <f t="shared" si="1366"/>
        <v>24</v>
      </c>
      <c r="C2177">
        <f t="shared" si="1452"/>
        <v>-0.17364817766693033</v>
      </c>
      <c r="D2177">
        <f t="shared" si="1365"/>
        <v>0.99939419993623013</v>
      </c>
      <c r="E2177">
        <f t="shared" si="1411"/>
        <v>12</v>
      </c>
      <c r="G2177">
        <f t="shared" si="1368"/>
        <v>-114.22554396381631</v>
      </c>
      <c r="M2177">
        <f t="shared" si="1450"/>
        <v>-0.34202014332566871</v>
      </c>
      <c r="N2177">
        <f t="shared" si="1370"/>
        <v>0.99715200486462074</v>
      </c>
      <c r="O2177">
        <f t="shared" si="1412"/>
        <v>24</v>
      </c>
      <c r="P2177">
        <f t="shared" si="1371"/>
        <v>-111.35606187042811</v>
      </c>
      <c r="Q2177">
        <f t="shared" si="1372"/>
        <v>-111.35606187042812</v>
      </c>
      <c r="R2177">
        <f t="shared" si="1451"/>
        <v>-0.49999999999999994</v>
      </c>
      <c r="S2177">
        <f t="shared" si="1374"/>
        <v>0.95002540378443867</v>
      </c>
      <c r="U2177">
        <f t="shared" si="1413"/>
        <v>24</v>
      </c>
      <c r="X2177">
        <f t="shared" si="1375"/>
        <v>-53.664971440719356</v>
      </c>
      <c r="Z2177">
        <f t="shared" si="1414"/>
        <v>-0.64278760968653925</v>
      </c>
      <c r="AA2177">
        <f t="shared" si="1376"/>
        <v>0.87403276154631659</v>
      </c>
      <c r="AB2177">
        <f t="shared" si="1415"/>
        <v>24</v>
      </c>
      <c r="AC2177">
        <f t="shared" si="1416"/>
        <v>24</v>
      </c>
      <c r="AE2177">
        <f t="shared" si="1377"/>
        <v>-34.8750210481397</v>
      </c>
      <c r="AG2177">
        <f t="shared" si="1417"/>
        <v>-0.76604444311897801</v>
      </c>
      <c r="AH2177">
        <f t="shared" si="1378"/>
        <v>0.77148307613052769</v>
      </c>
      <c r="AJ2177">
        <f t="shared" si="1418"/>
        <v>24</v>
      </c>
      <c r="AL2177">
        <f t="shared" si="1379"/>
        <v>-24.204973795858425</v>
      </c>
      <c r="AN2177">
        <f t="shared" si="1419"/>
        <v>-0.8660254037844386</v>
      </c>
      <c r="AO2177">
        <f t="shared" si="1380"/>
        <v>0.64549226783578573</v>
      </c>
      <c r="AP2177">
        <f t="shared" si="1381"/>
        <v>24</v>
      </c>
      <c r="AQ2177">
        <f t="shared" si="1420"/>
        <v>24</v>
      </c>
      <c r="AS2177">
        <f t="shared" si="1382"/>
        <v>-16.868294180512056</v>
      </c>
      <c r="AU2177">
        <f t="shared" si="1421"/>
        <v>-0.93969262078590832</v>
      </c>
      <c r="AV2177">
        <f t="shared" si="1383"/>
        <v>0.49988850361770143</v>
      </c>
      <c r="AX2177">
        <f t="shared" si="1422"/>
        <v>24</v>
      </c>
      <c r="AZ2177">
        <f t="shared" si="1384"/>
        <v>-11.189503046918309</v>
      </c>
      <c r="BB2177">
        <f t="shared" si="1423"/>
        <v>-0.98480775301220802</v>
      </c>
      <c r="BC2177">
        <f t="shared" si="1385"/>
        <v>0.33909588017298137</v>
      </c>
      <c r="BE2177">
        <f t="shared" si="1424"/>
        <v>24</v>
      </c>
      <c r="BG2177">
        <f t="shared" si="1386"/>
        <v>-6.3907954706186088</v>
      </c>
      <c r="BI2177">
        <f t="shared" si="1425"/>
        <v>-1</v>
      </c>
      <c r="BJ2177">
        <f t="shared" si="1387"/>
        <v>0.16800000000000007</v>
      </c>
      <c r="BL2177">
        <f t="shared" si="1426"/>
        <v>24</v>
      </c>
      <c r="BN2177">
        <f t="shared" si="1388"/>
        <v>-2.030429250291542</v>
      </c>
      <c r="EL2177">
        <v>24</v>
      </c>
      <c r="EM2177">
        <f t="shared" si="1389"/>
        <v>-12.498380503703189</v>
      </c>
      <c r="EN2177">
        <f t="shared" si="1427"/>
        <v>2.2399999999999962</v>
      </c>
      <c r="EO2177" s="9">
        <f t="shared" si="1428"/>
        <v>13</v>
      </c>
      <c r="EQ2177">
        <f t="shared" si="1429"/>
        <v>0.17364817766693033</v>
      </c>
      <c r="ER2177">
        <f t="shared" si="1390"/>
        <v>0.96900576884451739</v>
      </c>
      <c r="ES2177" t="e">
        <f t="shared" si="1391"/>
        <v>#NUM!</v>
      </c>
      <c r="ET2177">
        <f t="shared" si="1392"/>
        <v>60.376526375099566</v>
      </c>
      <c r="EU2177" s="9">
        <f t="shared" si="1430"/>
        <v>24</v>
      </c>
      <c r="EW2177">
        <f t="shared" si="1431"/>
        <v>0.34202014332566871</v>
      </c>
      <c r="EX2177">
        <f t="shared" si="1393"/>
        <v>0.88223323670719611</v>
      </c>
      <c r="EZ2177">
        <f t="shared" si="1394"/>
        <v>53.794855422255907</v>
      </c>
      <c r="FB2177" s="9">
        <f t="shared" si="1449"/>
        <v>24</v>
      </c>
      <c r="FD2177">
        <f t="shared" si="1432"/>
        <v>0.49999999999999994</v>
      </c>
      <c r="FE2177">
        <f t="shared" si="1395"/>
        <v>0.78202540378443874</v>
      </c>
      <c r="FG2177">
        <f t="shared" si="1396"/>
        <v>35.213301317727328</v>
      </c>
      <c r="FI2177" s="9">
        <f t="shared" si="1433"/>
        <v>24</v>
      </c>
      <c r="FK2177">
        <f t="shared" si="1434"/>
        <v>0.64278760968653925</v>
      </c>
      <c r="FL2177">
        <f t="shared" si="1397"/>
        <v>0.65805612469163943</v>
      </c>
      <c r="FN2177">
        <f t="shared" si="1398"/>
        <v>24.487375727237023</v>
      </c>
      <c r="FP2177" s="9">
        <f t="shared" si="1435"/>
        <v>24</v>
      </c>
      <c r="FQ2177" s="9">
        <f t="shared" si="1436"/>
        <v>24</v>
      </c>
      <c r="FR2177">
        <f t="shared" si="1437"/>
        <v>0.76604444311897801</v>
      </c>
      <c r="FS2177">
        <f t="shared" si="1399"/>
        <v>0.51409214324255104</v>
      </c>
      <c r="FT2177">
        <f t="shared" si="1400"/>
        <v>17.099067737083871</v>
      </c>
      <c r="FU2177">
        <f t="shared" si="1438"/>
        <v>17.099067737083871</v>
      </c>
      <c r="FW2177" s="9">
        <f t="shared" si="1439"/>
        <v>24</v>
      </c>
      <c r="FY2177">
        <f t="shared" si="1440"/>
        <v>0.8660254037844386</v>
      </c>
      <c r="FZ2177">
        <f t="shared" si="1401"/>
        <v>0.35450773216421444</v>
      </c>
      <c r="GB2177">
        <f t="shared" si="1402"/>
        <v>11.386614033530902</v>
      </c>
      <c r="GD2177" s="9">
        <f t="shared" si="1441"/>
        <v>24</v>
      </c>
      <c r="GF2177">
        <f t="shared" si="1442"/>
        <v>0.93969262078590832</v>
      </c>
      <c r="GG2177">
        <f t="shared" si="1403"/>
        <v>0.18415178303363622</v>
      </c>
      <c r="GI2177">
        <f t="shared" si="1404"/>
        <v>6.5682872323075436</v>
      </c>
      <c r="GK2177" s="9">
        <f t="shared" si="1443"/>
        <v>24</v>
      </c>
      <c r="GM2177">
        <f t="shared" si="1444"/>
        <v>0.98480775301220802</v>
      </c>
      <c r="GN2177">
        <f t="shared" si="1405"/>
        <v>8.2004751608794613E-3</v>
      </c>
      <c r="GP2177">
        <f t="shared" si="1406"/>
        <v>2.1989241017842489</v>
      </c>
      <c r="GR2177" s="9">
        <f t="shared" si="1445"/>
        <v>24</v>
      </c>
      <c r="GT2177">
        <f t="shared" si="1446"/>
        <v>0.98480775301220802</v>
      </c>
      <c r="GU2177">
        <f t="shared" si="1407"/>
        <v>8.2004751608794613E-3</v>
      </c>
      <c r="GW2177">
        <f t="shared" si="1408"/>
        <v>2.1989241017842489</v>
      </c>
      <c r="GY2177" s="9">
        <f t="shared" si="1447"/>
        <v>24</v>
      </c>
      <c r="HA2177">
        <f t="shared" si="1448"/>
        <v>1</v>
      </c>
      <c r="HB2177">
        <f t="shared" si="1409"/>
        <v>-0.16799999999999995</v>
      </c>
      <c r="HD2177">
        <f t="shared" si="1410"/>
        <v>-2.0304292502915389</v>
      </c>
    </row>
    <row r="2178" spans="1:212" x14ac:dyDescent="0.2">
      <c r="A2178">
        <v>25</v>
      </c>
      <c r="B2178">
        <f t="shared" si="1366"/>
        <v>25</v>
      </c>
      <c r="C2178">
        <f t="shared" si="1452"/>
        <v>-0.17364817766693033</v>
      </c>
      <c r="D2178">
        <f t="shared" si="1365"/>
        <v>0.99939419993623013</v>
      </c>
      <c r="E2178">
        <f t="shared" si="1411"/>
        <v>12</v>
      </c>
      <c r="G2178">
        <f t="shared" si="1368"/>
        <v>-114.22554396381631</v>
      </c>
      <c r="M2178">
        <f t="shared" si="1450"/>
        <v>-0.34202014332566871</v>
      </c>
      <c r="N2178">
        <f t="shared" si="1370"/>
        <v>0.99954614586790047</v>
      </c>
      <c r="O2178">
        <f t="shared" si="1412"/>
        <v>25</v>
      </c>
      <c r="P2178">
        <f t="shared" si="1371"/>
        <v>-130.27443428879607</v>
      </c>
      <c r="Q2178">
        <f t="shared" si="1372"/>
        <v>-130.27443428879607</v>
      </c>
      <c r="R2178">
        <f t="shared" si="1451"/>
        <v>-0.49999999999999994</v>
      </c>
      <c r="S2178">
        <f t="shared" si="1374"/>
        <v>0.95352540378443873</v>
      </c>
      <c r="U2178">
        <f t="shared" si="1413"/>
        <v>25</v>
      </c>
      <c r="X2178">
        <f t="shared" si="1375"/>
        <v>-56.767818416354778</v>
      </c>
      <c r="Z2178">
        <f t="shared" si="1414"/>
        <v>-0.64278760968653925</v>
      </c>
      <c r="AA2178">
        <f t="shared" si="1376"/>
        <v>0.87853227481412233</v>
      </c>
      <c r="AB2178">
        <f t="shared" si="1415"/>
        <v>25</v>
      </c>
      <c r="AC2178">
        <f t="shared" si="1416"/>
        <v>25</v>
      </c>
      <c r="AE2178">
        <f t="shared" si="1377"/>
        <v>-36.693883657366449</v>
      </c>
      <c r="AG2178">
        <f t="shared" si="1417"/>
        <v>-0.76604444311897801</v>
      </c>
      <c r="AH2178">
        <f t="shared" si="1378"/>
        <v>0.77684538723236052</v>
      </c>
      <c r="AJ2178">
        <f t="shared" si="1418"/>
        <v>25</v>
      </c>
      <c r="AL2178">
        <f t="shared" si="1379"/>
        <v>-25.42803883610944</v>
      </c>
      <c r="AN2178">
        <f t="shared" si="1419"/>
        <v>-0.8660254037844386</v>
      </c>
      <c r="AO2178">
        <f t="shared" si="1380"/>
        <v>0.65155444566227683</v>
      </c>
      <c r="AP2178">
        <f t="shared" si="1381"/>
        <v>25</v>
      </c>
      <c r="AQ2178">
        <f t="shared" si="1420"/>
        <v>25</v>
      </c>
      <c r="AS2178">
        <f t="shared" si="1382"/>
        <v>-17.720286691205434</v>
      </c>
      <c r="AU2178">
        <f t="shared" si="1421"/>
        <v>-0.93969262078590832</v>
      </c>
      <c r="AV2178">
        <f t="shared" si="1383"/>
        <v>0.50646635196320278</v>
      </c>
      <c r="AX2178">
        <f t="shared" si="1422"/>
        <v>25</v>
      </c>
      <c r="AZ2178">
        <f t="shared" si="1384"/>
        <v>-11.771766564856154</v>
      </c>
      <c r="BB2178">
        <f t="shared" si="1423"/>
        <v>-0.98480775301220802</v>
      </c>
      <c r="BC2178">
        <f t="shared" si="1385"/>
        <v>0.34598953444406683</v>
      </c>
      <c r="BE2178">
        <f t="shared" si="1424"/>
        <v>25</v>
      </c>
      <c r="BG2178">
        <f t="shared" si="1386"/>
        <v>-6.7553984463005881</v>
      </c>
      <c r="BI2178">
        <f t="shared" si="1425"/>
        <v>-1</v>
      </c>
      <c r="BJ2178">
        <f t="shared" si="1387"/>
        <v>0.17500000000000007</v>
      </c>
      <c r="BL2178">
        <f t="shared" si="1426"/>
        <v>25</v>
      </c>
      <c r="BN2178">
        <f t="shared" si="1388"/>
        <v>-2.2045095177484528</v>
      </c>
      <c r="EL2178">
        <v>25</v>
      </c>
      <c r="EM2178">
        <f t="shared" si="1389"/>
        <v>-12.498380503703189</v>
      </c>
      <c r="EN2178">
        <f t="shared" si="1427"/>
        <v>2.249999999999996</v>
      </c>
      <c r="EO2178" s="9">
        <f t="shared" si="1428"/>
        <v>13</v>
      </c>
      <c r="EQ2178">
        <f t="shared" si="1429"/>
        <v>0.17364817766693033</v>
      </c>
      <c r="ER2178">
        <f t="shared" si="1390"/>
        <v>0.96900576884451739</v>
      </c>
      <c r="ES2178" t="e">
        <f t="shared" si="1391"/>
        <v>#NUM!</v>
      </c>
      <c r="ET2178">
        <f t="shared" si="1392"/>
        <v>60.376526375099566</v>
      </c>
      <c r="EU2178" s="9">
        <f t="shared" si="1430"/>
        <v>25</v>
      </c>
      <c r="EW2178">
        <f t="shared" si="1431"/>
        <v>0.34202014332566871</v>
      </c>
      <c r="EX2178">
        <f t="shared" si="1393"/>
        <v>0.87983909570391639</v>
      </c>
      <c r="EZ2178">
        <f t="shared" si="1394"/>
        <v>55.657345217899866</v>
      </c>
      <c r="FB2178" s="9">
        <f t="shared" si="1449"/>
        <v>25</v>
      </c>
      <c r="FD2178">
        <f t="shared" si="1432"/>
        <v>0.49999999999999994</v>
      </c>
      <c r="FE2178">
        <f t="shared" si="1395"/>
        <v>0.77852540378443869</v>
      </c>
      <c r="FG2178">
        <f t="shared" si="1396"/>
        <v>36.460883977698714</v>
      </c>
      <c r="FI2178" s="9">
        <f t="shared" si="1433"/>
        <v>25</v>
      </c>
      <c r="FK2178">
        <f t="shared" si="1434"/>
        <v>0.64278760968653925</v>
      </c>
      <c r="FL2178">
        <f t="shared" si="1397"/>
        <v>0.6535566114238337</v>
      </c>
      <c r="FN2178">
        <f t="shared" si="1398"/>
        <v>25.356081732047347</v>
      </c>
      <c r="FP2178" s="9">
        <f t="shared" si="1435"/>
        <v>25</v>
      </c>
      <c r="FQ2178" s="9">
        <f t="shared" si="1436"/>
        <v>25</v>
      </c>
      <c r="FR2178">
        <f t="shared" si="1437"/>
        <v>0.76604444311897801</v>
      </c>
      <c r="FS2178">
        <f t="shared" si="1399"/>
        <v>0.50872983214071821</v>
      </c>
      <c r="FT2178">
        <f t="shared" si="1400"/>
        <v>17.694194911900819</v>
      </c>
      <c r="FU2178">
        <f t="shared" si="1438"/>
        <v>17.694194911900819</v>
      </c>
      <c r="FW2178" s="9">
        <f t="shared" si="1439"/>
        <v>25</v>
      </c>
      <c r="FY2178">
        <f t="shared" si="1440"/>
        <v>0.8660254037844386</v>
      </c>
      <c r="FZ2178">
        <f t="shared" si="1401"/>
        <v>0.3484455543377234</v>
      </c>
      <c r="GB2178">
        <f t="shared" si="1402"/>
        <v>11.762046636004275</v>
      </c>
      <c r="GD2178" s="9">
        <f t="shared" si="1441"/>
        <v>25</v>
      </c>
      <c r="GF2178">
        <f t="shared" si="1442"/>
        <v>0.93969262078590832</v>
      </c>
      <c r="GG2178">
        <f t="shared" si="1403"/>
        <v>0.17757393468813487</v>
      </c>
      <c r="GI2178">
        <f t="shared" si="1404"/>
        <v>6.752183900656096</v>
      </c>
      <c r="GK2178" s="9">
        <f t="shared" si="1443"/>
        <v>25</v>
      </c>
      <c r="GM2178">
        <f t="shared" si="1444"/>
        <v>0.98480775301220802</v>
      </c>
      <c r="GN2178">
        <f t="shared" si="1405"/>
        <v>1.3068208897940026E-3</v>
      </c>
      <c r="GP2178">
        <f t="shared" si="1406"/>
        <v>2.2036778317599652</v>
      </c>
      <c r="GR2178" s="9">
        <f t="shared" si="1445"/>
        <v>25</v>
      </c>
      <c r="GT2178">
        <f t="shared" si="1446"/>
        <v>0.98480775301220802</v>
      </c>
      <c r="GU2178">
        <f t="shared" si="1407"/>
        <v>1.3068208897940026E-3</v>
      </c>
      <c r="GW2178">
        <f t="shared" si="1408"/>
        <v>2.2036778317599652</v>
      </c>
      <c r="GY2178" s="9">
        <f t="shared" si="1447"/>
        <v>25</v>
      </c>
      <c r="HA2178">
        <f t="shared" si="1448"/>
        <v>1</v>
      </c>
      <c r="HB2178">
        <f t="shared" si="1409"/>
        <v>-0.17499999999999996</v>
      </c>
      <c r="HD2178">
        <f t="shared" si="1410"/>
        <v>-2.2045095177484524</v>
      </c>
    </row>
    <row r="2179" spans="1:212" x14ac:dyDescent="0.2">
      <c r="A2179">
        <v>26</v>
      </c>
      <c r="B2179">
        <f t="shared" si="1366"/>
        <v>26</v>
      </c>
      <c r="C2179">
        <f t="shared" si="1452"/>
        <v>-0.17364817766693033</v>
      </c>
      <c r="D2179">
        <f t="shared" si="1365"/>
        <v>0.99939419993623013</v>
      </c>
      <c r="E2179">
        <f t="shared" si="1411"/>
        <v>12</v>
      </c>
      <c r="G2179">
        <f t="shared" si="1368"/>
        <v>-114.22554396381631</v>
      </c>
      <c r="M2179">
        <f t="shared" si="1450"/>
        <v>-0.34202014332566871</v>
      </c>
      <c r="N2179">
        <f t="shared" si="1370"/>
        <v>0.99954614586790047</v>
      </c>
      <c r="O2179">
        <f t="shared" si="1412"/>
        <v>25</v>
      </c>
      <c r="P2179">
        <f t="shared" si="1371"/>
        <v>-130.27443428879607</v>
      </c>
      <c r="Q2179">
        <f t="shared" si="1372"/>
        <v>-130.27443428879607</v>
      </c>
      <c r="R2179">
        <f t="shared" si="1451"/>
        <v>-0.49999999999999994</v>
      </c>
      <c r="S2179">
        <f t="shared" si="1374"/>
        <v>0.95702540378443868</v>
      </c>
      <c r="U2179">
        <f t="shared" si="1413"/>
        <v>26</v>
      </c>
      <c r="X2179">
        <f t="shared" si="1375"/>
        <v>-59.998829313082076</v>
      </c>
      <c r="Z2179">
        <f t="shared" si="1414"/>
        <v>-0.64278760968653925</v>
      </c>
      <c r="AA2179">
        <f t="shared" si="1376"/>
        <v>0.88303178808192817</v>
      </c>
      <c r="AB2179">
        <f t="shared" si="1415"/>
        <v>26</v>
      </c>
      <c r="AC2179">
        <f t="shared" si="1416"/>
        <v>26</v>
      </c>
      <c r="AE2179">
        <f t="shared" si="1377"/>
        <v>-38.554043298867924</v>
      </c>
      <c r="AG2179">
        <f t="shared" si="1417"/>
        <v>-0.76604444311897801</v>
      </c>
      <c r="AH2179">
        <f t="shared" si="1378"/>
        <v>0.78220769833419335</v>
      </c>
      <c r="AJ2179">
        <f t="shared" si="1418"/>
        <v>26</v>
      </c>
      <c r="AL2179">
        <f t="shared" si="1379"/>
        <v>-26.672583988858857</v>
      </c>
      <c r="AN2179">
        <f t="shared" si="1419"/>
        <v>-0.8660254037844386</v>
      </c>
      <c r="AO2179">
        <f t="shared" si="1380"/>
        <v>0.65761662348876793</v>
      </c>
      <c r="AP2179">
        <f t="shared" si="1381"/>
        <v>26</v>
      </c>
      <c r="AQ2179">
        <f t="shared" si="1420"/>
        <v>26</v>
      </c>
      <c r="AS2179">
        <f t="shared" si="1382"/>
        <v>-18.586166554041238</v>
      </c>
      <c r="AU2179">
        <f t="shared" si="1421"/>
        <v>-0.93969262078590832</v>
      </c>
      <c r="AV2179">
        <f t="shared" si="1383"/>
        <v>0.51304420030870412</v>
      </c>
      <c r="AX2179">
        <f t="shared" si="1422"/>
        <v>26</v>
      </c>
      <c r="AZ2179">
        <f t="shared" si="1384"/>
        <v>-12.364291013887598</v>
      </c>
      <c r="BB2179">
        <f t="shared" si="1423"/>
        <v>-0.98480775301220802</v>
      </c>
      <c r="BC2179">
        <f t="shared" si="1385"/>
        <v>0.35288318871515229</v>
      </c>
      <c r="BE2179">
        <f t="shared" si="1424"/>
        <v>26</v>
      </c>
      <c r="BG2179">
        <f t="shared" si="1386"/>
        <v>-7.1283482175050894</v>
      </c>
      <c r="BI2179">
        <f t="shared" si="1425"/>
        <v>-1</v>
      </c>
      <c r="BJ2179">
        <f t="shared" si="1387"/>
        <v>0.18200000000000005</v>
      </c>
      <c r="BL2179">
        <f t="shared" si="1426"/>
        <v>26</v>
      </c>
      <c r="BN2179">
        <f t="shared" si="1388"/>
        <v>-2.3859242203483664</v>
      </c>
      <c r="EL2179">
        <v>26</v>
      </c>
      <c r="EM2179">
        <f t="shared" si="1389"/>
        <v>-12.498380503703189</v>
      </c>
      <c r="EN2179">
        <f t="shared" si="1427"/>
        <v>2.2599999999999958</v>
      </c>
      <c r="EO2179" s="9">
        <f t="shared" si="1428"/>
        <v>13</v>
      </c>
      <c r="EQ2179">
        <f t="shared" si="1429"/>
        <v>0.17364817766693033</v>
      </c>
      <c r="ER2179">
        <f t="shared" si="1390"/>
        <v>0.96900576884451739</v>
      </c>
      <c r="ES2179" t="e">
        <f t="shared" si="1391"/>
        <v>#NUM!</v>
      </c>
      <c r="ET2179">
        <f t="shared" si="1392"/>
        <v>60.376526375099566</v>
      </c>
      <c r="EU2179" s="9">
        <f t="shared" si="1430"/>
        <v>26</v>
      </c>
      <c r="EW2179">
        <f t="shared" si="1431"/>
        <v>0.34202014332566871</v>
      </c>
      <c r="EX2179">
        <f t="shared" si="1393"/>
        <v>0.87744495470063677</v>
      </c>
      <c r="EZ2179">
        <f t="shared" si="1394"/>
        <v>57.497531468443704</v>
      </c>
      <c r="FB2179" s="9">
        <f t="shared" si="1449"/>
        <v>26</v>
      </c>
      <c r="FD2179">
        <f t="shared" si="1432"/>
        <v>0.49999999999999994</v>
      </c>
      <c r="FE2179">
        <f t="shared" si="1395"/>
        <v>0.77502540378443874</v>
      </c>
      <c r="FG2179">
        <f t="shared" si="1396"/>
        <v>37.694308001736573</v>
      </c>
      <c r="FI2179" s="9">
        <f t="shared" si="1433"/>
        <v>26</v>
      </c>
      <c r="FK2179">
        <f t="shared" si="1434"/>
        <v>0.64278760968653925</v>
      </c>
      <c r="FL2179">
        <f t="shared" si="1397"/>
        <v>0.64905709815602786</v>
      </c>
      <c r="FN2179">
        <f t="shared" si="1398"/>
        <v>26.214409904251134</v>
      </c>
      <c r="FP2179" s="9">
        <f t="shared" si="1435"/>
        <v>26</v>
      </c>
      <c r="FQ2179" s="9">
        <f t="shared" si="1436"/>
        <v>26</v>
      </c>
      <c r="FR2179">
        <f t="shared" si="1437"/>
        <v>0.76604444311897801</v>
      </c>
      <c r="FS2179">
        <f t="shared" si="1399"/>
        <v>0.50336752103888538</v>
      </c>
      <c r="FT2179">
        <f t="shared" si="1400"/>
        <v>18.280918479074309</v>
      </c>
      <c r="FU2179">
        <f t="shared" si="1438"/>
        <v>18.280918479074309</v>
      </c>
      <c r="FW2179" s="9">
        <f t="shared" si="1439"/>
        <v>26</v>
      </c>
      <c r="FY2179">
        <f t="shared" si="1440"/>
        <v>0.8660254037844386</v>
      </c>
      <c r="FZ2179">
        <f t="shared" si="1401"/>
        <v>0.3423833765112323</v>
      </c>
      <c r="GB2179">
        <f t="shared" si="1402"/>
        <v>12.130117842845655</v>
      </c>
      <c r="GD2179" s="9">
        <f t="shared" si="1441"/>
        <v>26</v>
      </c>
      <c r="GF2179">
        <f t="shared" si="1442"/>
        <v>0.93969262078590832</v>
      </c>
      <c r="GG2179">
        <f t="shared" si="1403"/>
        <v>0.1709960863426335</v>
      </c>
      <c r="GI2179">
        <f t="shared" si="1404"/>
        <v>6.9291787761307138</v>
      </c>
      <c r="GK2179" s="9">
        <f t="shared" si="1443"/>
        <v>26</v>
      </c>
      <c r="GM2179">
        <f t="shared" si="1444"/>
        <v>0.98480775301220802</v>
      </c>
      <c r="GN2179">
        <f t="shared" si="1405"/>
        <v>-5.5868333812914561E-3</v>
      </c>
      <c r="GP2179">
        <f t="shared" si="1406"/>
        <v>2.2015378079014289</v>
      </c>
      <c r="GR2179" s="9">
        <f t="shared" si="1445"/>
        <v>26</v>
      </c>
      <c r="GT2179">
        <f t="shared" si="1446"/>
        <v>0.98480775301220802</v>
      </c>
      <c r="GU2179">
        <f t="shared" si="1407"/>
        <v>-5.5868333812914561E-3</v>
      </c>
      <c r="GW2179">
        <f t="shared" si="1408"/>
        <v>2.2015378079014289</v>
      </c>
      <c r="GY2179" s="9">
        <f t="shared" si="1447"/>
        <v>26</v>
      </c>
      <c r="HA2179">
        <f t="shared" si="1448"/>
        <v>1</v>
      </c>
      <c r="HB2179">
        <f t="shared" si="1409"/>
        <v>-0.18199999999999994</v>
      </c>
      <c r="HD2179">
        <f t="shared" si="1410"/>
        <v>-2.3859242203483451</v>
      </c>
    </row>
    <row r="2180" spans="1:212" x14ac:dyDescent="0.2">
      <c r="A2180">
        <v>27</v>
      </c>
      <c r="B2180">
        <f t="shared" si="1366"/>
        <v>27</v>
      </c>
      <c r="C2180">
        <f t="shared" si="1452"/>
        <v>-0.17364817766693033</v>
      </c>
      <c r="D2180">
        <f t="shared" si="1365"/>
        <v>0.99939419993623013</v>
      </c>
      <c r="E2180">
        <f t="shared" si="1411"/>
        <v>12</v>
      </c>
      <c r="G2180">
        <f t="shared" si="1368"/>
        <v>-114.22554396381631</v>
      </c>
      <c r="M2180">
        <f t="shared" si="1450"/>
        <v>-0.34202014332566871</v>
      </c>
      <c r="N2180">
        <f t="shared" si="1370"/>
        <v>0.99954614586790047</v>
      </c>
      <c r="O2180">
        <f t="shared" si="1412"/>
        <v>25</v>
      </c>
      <c r="P2180">
        <f t="shared" si="1371"/>
        <v>-130.27443428879607</v>
      </c>
      <c r="Q2180">
        <f t="shared" si="1372"/>
        <v>-130.27443428879607</v>
      </c>
      <c r="R2180">
        <f t="shared" si="1451"/>
        <v>-0.49999999999999994</v>
      </c>
      <c r="S2180">
        <f t="shared" si="1374"/>
        <v>0.96052540378443874</v>
      </c>
      <c r="U2180">
        <f t="shared" si="1413"/>
        <v>27</v>
      </c>
      <c r="X2180">
        <f t="shared" si="1375"/>
        <v>-63.37363221461721</v>
      </c>
      <c r="Z2180">
        <f t="shared" si="1414"/>
        <v>-0.64278760968653925</v>
      </c>
      <c r="AA2180">
        <f t="shared" si="1376"/>
        <v>0.8875313013497339</v>
      </c>
      <c r="AB2180">
        <f t="shared" si="1415"/>
        <v>27</v>
      </c>
      <c r="AC2180">
        <f t="shared" si="1416"/>
        <v>27</v>
      </c>
      <c r="AE2180">
        <f t="shared" si="1377"/>
        <v>-40.457750520039966</v>
      </c>
      <c r="AG2180">
        <f t="shared" si="1417"/>
        <v>-0.76604444311897801</v>
      </c>
      <c r="AH2180">
        <f t="shared" si="1378"/>
        <v>0.78757000943602617</v>
      </c>
      <c r="AJ2180">
        <f t="shared" si="1418"/>
        <v>27</v>
      </c>
      <c r="AL2180">
        <f t="shared" si="1379"/>
        <v>-27.939307132426865</v>
      </c>
      <c r="AN2180">
        <f t="shared" si="1419"/>
        <v>-0.8660254037844386</v>
      </c>
      <c r="AO2180">
        <f t="shared" si="1380"/>
        <v>0.66367880131525903</v>
      </c>
      <c r="AP2180">
        <f t="shared" si="1381"/>
        <v>27</v>
      </c>
      <c r="AQ2180">
        <f t="shared" si="1420"/>
        <v>27</v>
      </c>
      <c r="AS2180">
        <f t="shared" si="1382"/>
        <v>-19.466226126787141</v>
      </c>
      <c r="AU2180">
        <f t="shared" si="1421"/>
        <v>-0.93969262078590832</v>
      </c>
      <c r="AV2180">
        <f t="shared" si="1383"/>
        <v>0.51962204865420547</v>
      </c>
      <c r="AX2180">
        <f t="shared" si="1422"/>
        <v>27</v>
      </c>
      <c r="AZ2180">
        <f t="shared" si="1384"/>
        <v>-12.967216817125657</v>
      </c>
      <c r="BB2180">
        <f t="shared" si="1423"/>
        <v>-0.98480775301220802</v>
      </c>
      <c r="BC2180">
        <f t="shared" si="1385"/>
        <v>0.35977684298623769</v>
      </c>
      <c r="BE2180">
        <f t="shared" si="1424"/>
        <v>27</v>
      </c>
      <c r="BG2180">
        <f t="shared" si="1386"/>
        <v>-7.5097137829868688</v>
      </c>
      <c r="BI2180">
        <f t="shared" si="1425"/>
        <v>-1</v>
      </c>
      <c r="BJ2180">
        <f t="shared" si="1387"/>
        <v>0.18900000000000006</v>
      </c>
      <c r="BL2180">
        <f t="shared" si="1426"/>
        <v>27</v>
      </c>
      <c r="BN2180">
        <f t="shared" si="1388"/>
        <v>-2.5747018129903543</v>
      </c>
      <c r="EL2180">
        <v>27</v>
      </c>
      <c r="EM2180">
        <f t="shared" si="1389"/>
        <v>-12.498380503703281</v>
      </c>
      <c r="EN2180">
        <f t="shared" si="1427"/>
        <v>2.2699999999999956</v>
      </c>
      <c r="EO2180" s="9">
        <f t="shared" si="1428"/>
        <v>13</v>
      </c>
      <c r="EQ2180">
        <f t="shared" si="1429"/>
        <v>0.17364817766693033</v>
      </c>
      <c r="ER2180">
        <f t="shared" si="1390"/>
        <v>0.96900576884451739</v>
      </c>
      <c r="ES2180" t="e">
        <f t="shared" si="1391"/>
        <v>#NUM!</v>
      </c>
      <c r="ET2180">
        <f t="shared" si="1392"/>
        <v>60.376526375099566</v>
      </c>
      <c r="EU2180" s="9">
        <f t="shared" si="1430"/>
        <v>26</v>
      </c>
      <c r="EW2180">
        <f t="shared" si="1431"/>
        <v>0.34202014332566871</v>
      </c>
      <c r="EX2180">
        <f t="shared" si="1393"/>
        <v>0.87744495470063677</v>
      </c>
      <c r="EZ2180">
        <f t="shared" si="1394"/>
        <v>57.497531468443704</v>
      </c>
      <c r="FB2180" s="9">
        <f t="shared" si="1449"/>
        <v>27</v>
      </c>
      <c r="FD2180">
        <f t="shared" si="1432"/>
        <v>0.49999999999999994</v>
      </c>
      <c r="FE2180">
        <f t="shared" si="1395"/>
        <v>0.77152540378443868</v>
      </c>
      <c r="FG2180">
        <f t="shared" si="1396"/>
        <v>38.913861614284734</v>
      </c>
      <c r="FI2180" s="9">
        <f t="shared" si="1433"/>
        <v>27</v>
      </c>
      <c r="FK2180">
        <f t="shared" si="1434"/>
        <v>0.64278760968653925</v>
      </c>
      <c r="FL2180">
        <f t="shared" si="1397"/>
        <v>0.64455758488822212</v>
      </c>
      <c r="FN2180">
        <f t="shared" si="1398"/>
        <v>27.062517510939088</v>
      </c>
      <c r="FP2180" s="9">
        <f t="shared" si="1435"/>
        <v>27</v>
      </c>
      <c r="FQ2180" s="9">
        <f t="shared" si="1436"/>
        <v>27</v>
      </c>
      <c r="FR2180">
        <f t="shared" si="1437"/>
        <v>0.76604444311897801</v>
      </c>
      <c r="FS2180">
        <f t="shared" si="1399"/>
        <v>0.49800520993705255</v>
      </c>
      <c r="FT2180">
        <f t="shared" si="1400"/>
        <v>18.859329906021944</v>
      </c>
      <c r="FU2180">
        <f t="shared" si="1438"/>
        <v>18.859329906021944</v>
      </c>
      <c r="FW2180" s="9">
        <f t="shared" si="1439"/>
        <v>27</v>
      </c>
      <c r="FY2180">
        <f t="shared" si="1440"/>
        <v>0.8660254037844386</v>
      </c>
      <c r="FZ2180">
        <f t="shared" si="1401"/>
        <v>0.3363211986847412</v>
      </c>
      <c r="GB2180">
        <f t="shared" si="1402"/>
        <v>12.490879978858077</v>
      </c>
      <c r="GD2180" s="9">
        <f t="shared" si="1441"/>
        <v>27</v>
      </c>
      <c r="GF2180">
        <f t="shared" si="1442"/>
        <v>0.93969262078590832</v>
      </c>
      <c r="GG2180">
        <f t="shared" si="1403"/>
        <v>0.16441823799713215</v>
      </c>
      <c r="GI2180">
        <f t="shared" si="1404"/>
        <v>7.0992962974700209</v>
      </c>
      <c r="GK2180" s="9">
        <f t="shared" si="1443"/>
        <v>27</v>
      </c>
      <c r="GM2180">
        <f t="shared" si="1444"/>
        <v>0.98480775301220802</v>
      </c>
      <c r="GN2180">
        <f t="shared" si="1405"/>
        <v>-1.2480487652376887E-2</v>
      </c>
      <c r="GP2180">
        <f t="shared" si="1406"/>
        <v>2.1925037250828154</v>
      </c>
      <c r="GR2180" s="9">
        <f t="shared" si="1445"/>
        <v>27</v>
      </c>
      <c r="GT2180">
        <f t="shared" si="1446"/>
        <v>0.98480775301220802</v>
      </c>
      <c r="GU2180">
        <f t="shared" si="1407"/>
        <v>-1.2480487652376887E-2</v>
      </c>
      <c r="GW2180">
        <f t="shared" si="1408"/>
        <v>2.1925037250828154</v>
      </c>
      <c r="GY2180" s="9">
        <f t="shared" si="1447"/>
        <v>27</v>
      </c>
      <c r="HA2180">
        <f t="shared" si="1448"/>
        <v>1</v>
      </c>
      <c r="HB2180">
        <f t="shared" si="1409"/>
        <v>-0.18899999999999995</v>
      </c>
      <c r="HD2180">
        <f t="shared" si="1410"/>
        <v>-2.5747018129903512</v>
      </c>
    </row>
    <row r="2181" spans="1:212" x14ac:dyDescent="0.2">
      <c r="A2181">
        <v>28</v>
      </c>
      <c r="B2181">
        <f t="shared" si="1366"/>
        <v>28</v>
      </c>
      <c r="C2181">
        <f t="shared" si="1452"/>
        <v>-0.17364817766693033</v>
      </c>
      <c r="D2181">
        <f t="shared" si="1365"/>
        <v>0.99939419993623013</v>
      </c>
      <c r="E2181">
        <f t="shared" si="1411"/>
        <v>12</v>
      </c>
      <c r="G2181">
        <f t="shared" si="1368"/>
        <v>-114.22554396381631</v>
      </c>
      <c r="M2181">
        <f t="shared" si="1450"/>
        <v>-0.34202014332566871</v>
      </c>
      <c r="N2181">
        <f t="shared" si="1370"/>
        <v>0.99954614586790047</v>
      </c>
      <c r="O2181">
        <f t="shared" si="1412"/>
        <v>25</v>
      </c>
      <c r="P2181">
        <f t="shared" si="1371"/>
        <v>-130.27443428879607</v>
      </c>
      <c r="Q2181">
        <f t="shared" si="1372"/>
        <v>-130.27443428879607</v>
      </c>
      <c r="R2181">
        <f t="shared" si="1451"/>
        <v>-0.49999999999999994</v>
      </c>
      <c r="S2181">
        <f t="shared" si="1374"/>
        <v>0.96402540378443868</v>
      </c>
      <c r="U2181">
        <f t="shared" si="1413"/>
        <v>28</v>
      </c>
      <c r="X2181">
        <f t="shared" si="1375"/>
        <v>-66.911393767709953</v>
      </c>
      <c r="Z2181">
        <f t="shared" si="1414"/>
        <v>-0.64278760968653925</v>
      </c>
      <c r="AA2181">
        <f t="shared" si="1376"/>
        <v>0.89203081461753975</v>
      </c>
      <c r="AB2181">
        <f t="shared" si="1415"/>
        <v>28</v>
      </c>
      <c r="AC2181">
        <f t="shared" si="1416"/>
        <v>28</v>
      </c>
      <c r="AE2181">
        <f t="shared" si="1377"/>
        <v>-42.407481212354604</v>
      </c>
      <c r="AG2181">
        <f t="shared" si="1417"/>
        <v>-0.76604444311897801</v>
      </c>
      <c r="AH2181">
        <f t="shared" si="1378"/>
        <v>0.79293232053785911</v>
      </c>
      <c r="AJ2181">
        <f t="shared" si="1418"/>
        <v>28</v>
      </c>
      <c r="AL2181">
        <f t="shared" si="1379"/>
        <v>-29.228949982804309</v>
      </c>
      <c r="AN2181">
        <f t="shared" si="1419"/>
        <v>-0.8660254037844386</v>
      </c>
      <c r="AO2181">
        <f t="shared" si="1380"/>
        <v>0.66974097914175013</v>
      </c>
      <c r="AP2181">
        <f t="shared" si="1381"/>
        <v>28</v>
      </c>
      <c r="AQ2181">
        <f t="shared" si="1420"/>
        <v>28</v>
      </c>
      <c r="AS2181">
        <f t="shared" si="1382"/>
        <v>-20.360771026018362</v>
      </c>
      <c r="AU2181">
        <f t="shared" si="1421"/>
        <v>-0.93969262078590832</v>
      </c>
      <c r="AV2181">
        <f t="shared" si="1383"/>
        <v>0.52619989699970682</v>
      </c>
      <c r="AX2181">
        <f t="shared" si="1422"/>
        <v>28</v>
      </c>
      <c r="AZ2181">
        <f t="shared" si="1384"/>
        <v>-13.580689505511527</v>
      </c>
      <c r="BB2181">
        <f t="shared" si="1423"/>
        <v>-0.98480775301220802</v>
      </c>
      <c r="BC2181">
        <f t="shared" si="1385"/>
        <v>0.36667049725732315</v>
      </c>
      <c r="BE2181">
        <f t="shared" si="1424"/>
        <v>28</v>
      </c>
      <c r="BG2181">
        <f t="shared" si="1386"/>
        <v>-7.8995664872390696</v>
      </c>
      <c r="BI2181">
        <f t="shared" si="1425"/>
        <v>-1</v>
      </c>
      <c r="BJ2181">
        <f t="shared" si="1387"/>
        <v>0.19600000000000006</v>
      </c>
      <c r="BL2181">
        <f t="shared" si="1426"/>
        <v>28</v>
      </c>
      <c r="BN2181">
        <f t="shared" si="1388"/>
        <v>-2.770872061942788</v>
      </c>
      <c r="EL2181">
        <v>28</v>
      </c>
      <c r="EM2181">
        <f t="shared" si="1389"/>
        <v>-12.498380503703098</v>
      </c>
      <c r="EN2181">
        <f t="shared" si="1427"/>
        <v>2.2799999999999954</v>
      </c>
      <c r="EO2181" s="9">
        <f t="shared" si="1428"/>
        <v>13</v>
      </c>
      <c r="EQ2181">
        <f t="shared" si="1429"/>
        <v>0.17364817766693033</v>
      </c>
      <c r="ER2181">
        <f t="shared" si="1390"/>
        <v>0.96900576884451739</v>
      </c>
      <c r="ES2181" t="e">
        <f t="shared" si="1391"/>
        <v>#NUM!</v>
      </c>
      <c r="ET2181">
        <f t="shared" si="1392"/>
        <v>60.376526375099566</v>
      </c>
      <c r="EU2181" s="9">
        <f t="shared" si="1430"/>
        <v>26</v>
      </c>
      <c r="EW2181">
        <f t="shared" si="1431"/>
        <v>0.34202014332566871</v>
      </c>
      <c r="EX2181">
        <f t="shared" si="1393"/>
        <v>0.87744495470063677</v>
      </c>
      <c r="EZ2181">
        <f t="shared" si="1394"/>
        <v>57.497531468443704</v>
      </c>
      <c r="FB2181" s="9">
        <f t="shared" si="1449"/>
        <v>28</v>
      </c>
      <c r="FD2181">
        <f t="shared" si="1432"/>
        <v>0.49999999999999994</v>
      </c>
      <c r="FE2181">
        <f t="shared" si="1395"/>
        <v>0.76802540378443873</v>
      </c>
      <c r="FG2181">
        <f t="shared" si="1396"/>
        <v>40.11982215719204</v>
      </c>
      <c r="FI2181" s="9">
        <f t="shared" si="1433"/>
        <v>28</v>
      </c>
      <c r="FK2181">
        <f t="shared" si="1434"/>
        <v>0.64278760968653925</v>
      </c>
      <c r="FL2181">
        <f t="shared" si="1397"/>
        <v>0.64005807162041628</v>
      </c>
      <c r="FN2181">
        <f t="shared" si="1398"/>
        <v>27.900556840586169</v>
      </c>
      <c r="FP2181" s="9">
        <f t="shared" si="1435"/>
        <v>28</v>
      </c>
      <c r="FQ2181" s="9">
        <f t="shared" si="1436"/>
        <v>28</v>
      </c>
      <c r="FR2181">
        <f t="shared" si="1437"/>
        <v>0.76604444311897801</v>
      </c>
      <c r="FS2181">
        <f t="shared" si="1399"/>
        <v>0.49264289883521967</v>
      </c>
      <c r="FT2181">
        <f t="shared" si="1400"/>
        <v>19.429518069516057</v>
      </c>
      <c r="FU2181">
        <f t="shared" si="1438"/>
        <v>19.429518069516057</v>
      </c>
      <c r="FW2181" s="9">
        <f t="shared" si="1439"/>
        <v>28</v>
      </c>
      <c r="FY2181">
        <f t="shared" si="1440"/>
        <v>0.8660254037844386</v>
      </c>
      <c r="FZ2181">
        <f t="shared" si="1401"/>
        <v>0.33025902085825015</v>
      </c>
      <c r="GB2181">
        <f t="shared" si="1402"/>
        <v>12.844383849640344</v>
      </c>
      <c r="GD2181" s="9">
        <f t="shared" si="1441"/>
        <v>28</v>
      </c>
      <c r="GF2181">
        <f t="shared" si="1442"/>
        <v>0.93969262078590832</v>
      </c>
      <c r="GG2181">
        <f t="shared" si="1403"/>
        <v>0.1578403896516308</v>
      </c>
      <c r="GI2181">
        <f t="shared" si="1404"/>
        <v>7.2625598451864848</v>
      </c>
      <c r="GK2181" s="9">
        <f t="shared" si="1443"/>
        <v>28</v>
      </c>
      <c r="GM2181">
        <f t="shared" si="1444"/>
        <v>0.98480775301220802</v>
      </c>
      <c r="GN2181">
        <f t="shared" si="1405"/>
        <v>-1.9374141923462346E-2</v>
      </c>
      <c r="GP2181">
        <f t="shared" si="1406"/>
        <v>2.176574295020909</v>
      </c>
      <c r="GR2181" s="9">
        <f t="shared" si="1445"/>
        <v>28</v>
      </c>
      <c r="GT2181">
        <f t="shared" si="1446"/>
        <v>0.98480775301220802</v>
      </c>
      <c r="GU2181">
        <f t="shared" si="1407"/>
        <v>-1.9374141923462346E-2</v>
      </c>
      <c r="GW2181">
        <f t="shared" si="1408"/>
        <v>2.176574295020909</v>
      </c>
      <c r="GY2181" s="9">
        <f t="shared" si="1447"/>
        <v>28</v>
      </c>
      <c r="HA2181">
        <f t="shared" si="1448"/>
        <v>1</v>
      </c>
      <c r="HB2181">
        <f t="shared" si="1409"/>
        <v>-0.19599999999999995</v>
      </c>
      <c r="HD2181">
        <f t="shared" si="1410"/>
        <v>-2.7708720619427822</v>
      </c>
    </row>
    <row r="2182" spans="1:212" x14ac:dyDescent="0.2">
      <c r="A2182">
        <v>29</v>
      </c>
      <c r="B2182">
        <f t="shared" si="1366"/>
        <v>29</v>
      </c>
      <c r="C2182">
        <f t="shared" si="1452"/>
        <v>-0.17364817766693033</v>
      </c>
      <c r="D2182">
        <f t="shared" si="1365"/>
        <v>0.99939419993623013</v>
      </c>
      <c r="E2182">
        <f t="shared" si="1411"/>
        <v>12</v>
      </c>
      <c r="G2182">
        <f t="shared" si="1368"/>
        <v>-114.22554396381631</v>
      </c>
      <c r="M2182">
        <f t="shared" si="1450"/>
        <v>-0.34202014332566871</v>
      </c>
      <c r="N2182">
        <f t="shared" si="1370"/>
        <v>0.99954614586790047</v>
      </c>
      <c r="O2182">
        <f t="shared" si="1412"/>
        <v>25</v>
      </c>
      <c r="P2182">
        <f t="shared" si="1371"/>
        <v>-130.27443428879607</v>
      </c>
      <c r="Q2182">
        <f t="shared" si="1372"/>
        <v>-130.27443428879607</v>
      </c>
      <c r="R2182">
        <f t="shared" si="1451"/>
        <v>-0.49999999999999994</v>
      </c>
      <c r="S2182">
        <f t="shared" si="1374"/>
        <v>0.96752540378443874</v>
      </c>
      <c r="U2182">
        <f t="shared" si="1413"/>
        <v>29</v>
      </c>
      <c r="X2182">
        <f t="shared" si="1375"/>
        <v>-70.636057671099707</v>
      </c>
      <c r="Z2182">
        <f t="shared" si="1414"/>
        <v>-0.64278760968653925</v>
      </c>
      <c r="AA2182">
        <f t="shared" si="1376"/>
        <v>0.89653032788534548</v>
      </c>
      <c r="AB2182">
        <f t="shared" si="1415"/>
        <v>29</v>
      </c>
      <c r="AC2182">
        <f t="shared" si="1416"/>
        <v>29</v>
      </c>
      <c r="AE2182">
        <f t="shared" si="1377"/>
        <v>-44.405969689440326</v>
      </c>
      <c r="AG2182">
        <f t="shared" si="1417"/>
        <v>-0.76604444311897801</v>
      </c>
      <c r="AH2182">
        <f t="shared" si="1378"/>
        <v>0.79829463163969194</v>
      </c>
      <c r="AJ2182">
        <f t="shared" si="1418"/>
        <v>29</v>
      </c>
      <c r="AL2182">
        <f t="shared" si="1379"/>
        <v>-30.542302056281027</v>
      </c>
      <c r="AN2182">
        <f t="shared" si="1419"/>
        <v>-0.8660254037844386</v>
      </c>
      <c r="AO2182">
        <f t="shared" si="1380"/>
        <v>0.67580315696824111</v>
      </c>
      <c r="AP2182">
        <f t="shared" si="1381"/>
        <v>29</v>
      </c>
      <c r="AQ2182">
        <f t="shared" si="1420"/>
        <v>29</v>
      </c>
      <c r="AS2182">
        <f t="shared" si="1382"/>
        <v>-21.270120967384205</v>
      </c>
      <c r="AU2182">
        <f t="shared" si="1421"/>
        <v>-0.93969262078590832</v>
      </c>
      <c r="AV2182">
        <f t="shared" si="1383"/>
        <v>0.53277774534520828</v>
      </c>
      <c r="AX2182">
        <f t="shared" si="1422"/>
        <v>29</v>
      </c>
      <c r="AZ2182">
        <f t="shared" si="1384"/>
        <v>-14.204859956014845</v>
      </c>
      <c r="BB2182">
        <f t="shared" si="1423"/>
        <v>-0.98480775301220802</v>
      </c>
      <c r="BC2182">
        <f t="shared" si="1385"/>
        <v>0.37356415152840861</v>
      </c>
      <c r="BE2182">
        <f t="shared" si="1424"/>
        <v>29</v>
      </c>
      <c r="BG2182">
        <f t="shared" si="1386"/>
        <v>-8.297980098551303</v>
      </c>
      <c r="BI2182">
        <f t="shared" si="1425"/>
        <v>-1</v>
      </c>
      <c r="BJ2182">
        <f t="shared" si="1387"/>
        <v>0.20300000000000007</v>
      </c>
      <c r="BL2182">
        <f t="shared" si="1426"/>
        <v>29</v>
      </c>
      <c r="BN2182">
        <f t="shared" si="1388"/>
        <v>-2.9744660693929053</v>
      </c>
      <c r="EL2182">
        <v>29</v>
      </c>
      <c r="EM2182">
        <f t="shared" si="1389"/>
        <v>-12.498380503703189</v>
      </c>
      <c r="EN2182">
        <f t="shared" si="1427"/>
        <v>2.2899999999999952</v>
      </c>
      <c r="EO2182" s="9">
        <f t="shared" si="1428"/>
        <v>13</v>
      </c>
      <c r="EQ2182">
        <f t="shared" si="1429"/>
        <v>0.17364817766693033</v>
      </c>
      <c r="ER2182">
        <f t="shared" si="1390"/>
        <v>0.96900576884451739</v>
      </c>
      <c r="ES2182" t="e">
        <f t="shared" si="1391"/>
        <v>#NUM!</v>
      </c>
      <c r="ET2182">
        <f t="shared" si="1392"/>
        <v>60.376526375099566</v>
      </c>
      <c r="EU2182" s="9">
        <f t="shared" si="1430"/>
        <v>26</v>
      </c>
      <c r="EW2182">
        <f t="shared" si="1431"/>
        <v>0.34202014332566871</v>
      </c>
      <c r="EX2182">
        <f t="shared" si="1393"/>
        <v>0.87744495470063677</v>
      </c>
      <c r="EZ2182">
        <f t="shared" si="1394"/>
        <v>57.497531468443704</v>
      </c>
      <c r="FB2182" s="9">
        <f t="shared" si="1449"/>
        <v>29</v>
      </c>
      <c r="FD2182">
        <f t="shared" si="1432"/>
        <v>0.49999999999999994</v>
      </c>
      <c r="FE2182">
        <f t="shared" si="1395"/>
        <v>0.76452540378443867</v>
      </c>
      <c r="FG2182">
        <f t="shared" si="1396"/>
        <v>41.312456656898931</v>
      </c>
      <c r="FI2182" s="9">
        <f t="shared" si="1433"/>
        <v>29</v>
      </c>
      <c r="FK2182">
        <f t="shared" si="1434"/>
        <v>0.64278760968653925</v>
      </c>
      <c r="FL2182">
        <f t="shared" si="1397"/>
        <v>0.63555855835261055</v>
      </c>
      <c r="FN2182">
        <f t="shared" si="1398"/>
        <v>28.728675416149468</v>
      </c>
      <c r="FP2182" s="9">
        <f t="shared" si="1435"/>
        <v>29</v>
      </c>
      <c r="FQ2182" s="9">
        <f t="shared" si="1436"/>
        <v>29</v>
      </c>
      <c r="FR2182">
        <f t="shared" si="1437"/>
        <v>0.76604444311897801</v>
      </c>
      <c r="FS2182">
        <f t="shared" si="1399"/>
        <v>0.48728058773338684</v>
      </c>
      <c r="FT2182">
        <f t="shared" si="1400"/>
        <v>19.991569346820533</v>
      </c>
      <c r="FU2182">
        <f t="shared" si="1438"/>
        <v>19.991569346820533</v>
      </c>
      <c r="FW2182" s="9">
        <f t="shared" si="1439"/>
        <v>29</v>
      </c>
      <c r="FY2182">
        <f t="shared" si="1440"/>
        <v>0.8660254037844386</v>
      </c>
      <c r="FZ2182">
        <f t="shared" si="1401"/>
        <v>0.32419684303175911</v>
      </c>
      <c r="GB2182">
        <f t="shared" si="1402"/>
        <v>13.190678782864648</v>
      </c>
      <c r="GD2182" s="9">
        <f t="shared" si="1441"/>
        <v>29</v>
      </c>
      <c r="GF2182">
        <f t="shared" si="1442"/>
        <v>0.93969262078590832</v>
      </c>
      <c r="GG2182">
        <f t="shared" si="1403"/>
        <v>0.15126254130612943</v>
      </c>
      <c r="GI2182">
        <f t="shared" si="1404"/>
        <v>7.4189917582390139</v>
      </c>
      <c r="GK2182" s="9">
        <f t="shared" si="1443"/>
        <v>29</v>
      </c>
      <c r="GM2182">
        <f t="shared" si="1444"/>
        <v>0.98480775301220802</v>
      </c>
      <c r="GN2182">
        <f t="shared" si="1405"/>
        <v>-2.6267796194547804E-2</v>
      </c>
      <c r="GP2182">
        <f t="shared" si="1406"/>
        <v>2.1537472453564011</v>
      </c>
      <c r="GR2182" s="9">
        <f t="shared" si="1445"/>
        <v>29</v>
      </c>
      <c r="GT2182">
        <f t="shared" si="1446"/>
        <v>0.98480775301220802</v>
      </c>
      <c r="GU2182">
        <f t="shared" si="1407"/>
        <v>-2.6267796194547804E-2</v>
      </c>
      <c r="GW2182">
        <f t="shared" si="1408"/>
        <v>2.1537472453564011</v>
      </c>
      <c r="GY2182" s="9">
        <f t="shared" si="1447"/>
        <v>29</v>
      </c>
      <c r="HA2182">
        <f t="shared" si="1448"/>
        <v>1</v>
      </c>
      <c r="HB2182">
        <f t="shared" si="1409"/>
        <v>-0.20299999999999996</v>
      </c>
      <c r="HD2182">
        <f t="shared" si="1410"/>
        <v>-2.9744660693928933</v>
      </c>
    </row>
    <row r="2183" spans="1:212" x14ac:dyDescent="0.2">
      <c r="A2183">
        <v>30</v>
      </c>
      <c r="B2183">
        <f t="shared" si="1366"/>
        <v>30</v>
      </c>
      <c r="C2183">
        <f t="shared" si="1452"/>
        <v>-0.17364817766693033</v>
      </c>
      <c r="D2183">
        <f t="shared" si="1365"/>
        <v>0.99939419993623013</v>
      </c>
      <c r="E2183">
        <f t="shared" si="1411"/>
        <v>12</v>
      </c>
      <c r="G2183">
        <f t="shared" si="1368"/>
        <v>-114.22554396381631</v>
      </c>
      <c r="M2183">
        <f t="shared" si="1450"/>
        <v>-0.34202014332566871</v>
      </c>
      <c r="N2183">
        <f t="shared" si="1370"/>
        <v>0.99954614586790047</v>
      </c>
      <c r="O2183">
        <f t="shared" si="1412"/>
        <v>25</v>
      </c>
      <c r="P2183">
        <f t="shared" si="1371"/>
        <v>-130.27443428879607</v>
      </c>
      <c r="Q2183">
        <f t="shared" si="1372"/>
        <v>-130.27443428879607</v>
      </c>
      <c r="R2183">
        <f t="shared" si="1451"/>
        <v>-0.49999999999999994</v>
      </c>
      <c r="S2183">
        <f t="shared" si="1374"/>
        <v>0.97102540378443869</v>
      </c>
      <c r="U2183">
        <f t="shared" si="1413"/>
        <v>30</v>
      </c>
      <c r="X2183">
        <f t="shared" si="1375"/>
        <v>-74.578204038907586</v>
      </c>
      <c r="Z2183">
        <f t="shared" si="1414"/>
        <v>-0.64278760968653925</v>
      </c>
      <c r="AA2183">
        <f t="shared" si="1376"/>
        <v>0.90102984115315121</v>
      </c>
      <c r="AB2183">
        <f t="shared" si="1415"/>
        <v>30</v>
      </c>
      <c r="AC2183">
        <f t="shared" si="1416"/>
        <v>30</v>
      </c>
      <c r="AE2183">
        <f t="shared" si="1377"/>
        <v>-46.456248298837721</v>
      </c>
      <c r="AG2183">
        <f t="shared" si="1417"/>
        <v>-0.76604444311897801</v>
      </c>
      <c r="AH2183">
        <f t="shared" si="1378"/>
        <v>0.80365694274152477</v>
      </c>
      <c r="AJ2183">
        <f t="shared" si="1418"/>
        <v>30</v>
      </c>
      <c r="AL2183">
        <f t="shared" si="1379"/>
        <v>-31.880205107185095</v>
      </c>
      <c r="AN2183">
        <f t="shared" si="1419"/>
        <v>-0.8660254037844386</v>
      </c>
      <c r="AO2183">
        <f t="shared" si="1380"/>
        <v>0.68186533479473221</v>
      </c>
      <c r="AP2183">
        <f t="shared" si="1381"/>
        <v>30</v>
      </c>
      <c r="AQ2183">
        <f t="shared" si="1420"/>
        <v>30</v>
      </c>
      <c r="AS2183">
        <f t="shared" si="1382"/>
        <v>-22.19461067646888</v>
      </c>
      <c r="AU2183">
        <f t="shared" si="1421"/>
        <v>-0.93969262078590832</v>
      </c>
      <c r="AV2183">
        <f t="shared" si="1383"/>
        <v>0.53935559369070951</v>
      </c>
      <c r="AX2183">
        <f t="shared" si="1422"/>
        <v>30</v>
      </c>
      <c r="AZ2183">
        <f t="shared" si="1384"/>
        <v>-14.839884644950029</v>
      </c>
      <c r="BB2183">
        <f t="shared" si="1423"/>
        <v>-0.98480775301220802</v>
      </c>
      <c r="BC2183">
        <f t="shared" si="1385"/>
        <v>0.38045780579949406</v>
      </c>
      <c r="BE2183">
        <f t="shared" si="1424"/>
        <v>30</v>
      </c>
      <c r="BG2183">
        <f t="shared" si="1386"/>
        <v>-8.7050308911068672</v>
      </c>
      <c r="BI2183">
        <f t="shared" si="1425"/>
        <v>-1</v>
      </c>
      <c r="BJ2183">
        <f t="shared" si="1387"/>
        <v>0.21000000000000005</v>
      </c>
      <c r="BL2183">
        <f t="shared" si="1426"/>
        <v>30</v>
      </c>
      <c r="BN2183">
        <f t="shared" si="1388"/>
        <v>-3.1855162993264599</v>
      </c>
      <c r="EK2183">
        <v>1.0012562465845287</v>
      </c>
      <c r="EL2183">
        <v>30</v>
      </c>
      <c r="EM2183">
        <f t="shared" si="1389"/>
        <v>-12.498380503703462</v>
      </c>
      <c r="EN2183">
        <f t="shared" si="1427"/>
        <v>2.2999999999999949</v>
      </c>
      <c r="EO2183" s="9">
        <f t="shared" si="1428"/>
        <v>13</v>
      </c>
      <c r="EQ2183">
        <f t="shared" si="1429"/>
        <v>0.17364817766693033</v>
      </c>
      <c r="ER2183">
        <f t="shared" si="1390"/>
        <v>0.96900576884451739</v>
      </c>
      <c r="ES2183" t="e">
        <f t="shared" si="1391"/>
        <v>#NUM!</v>
      </c>
      <c r="ET2183">
        <f t="shared" si="1392"/>
        <v>60.376526375099566</v>
      </c>
      <c r="EU2183" s="9">
        <f t="shared" si="1430"/>
        <v>26</v>
      </c>
      <c r="EW2183">
        <f t="shared" si="1431"/>
        <v>0.34202014332566871</v>
      </c>
      <c r="EX2183">
        <f t="shared" si="1393"/>
        <v>0.87744495470063677</v>
      </c>
      <c r="EZ2183">
        <f t="shared" si="1394"/>
        <v>57.497531468443704</v>
      </c>
      <c r="FB2183" s="9">
        <f t="shared" si="1449"/>
        <v>30</v>
      </c>
      <c r="FD2183">
        <f t="shared" si="1432"/>
        <v>0.49999999999999994</v>
      </c>
      <c r="FE2183">
        <f t="shared" si="1395"/>
        <v>0.76102540378443873</v>
      </c>
      <c r="FG2183">
        <f t="shared" si="1396"/>
        <v>42.492022354001101</v>
      </c>
      <c r="FI2183" s="9">
        <f t="shared" si="1433"/>
        <v>30</v>
      </c>
      <c r="FK2183">
        <f t="shared" si="1434"/>
        <v>0.64278760968653925</v>
      </c>
      <c r="FL2183">
        <f t="shared" si="1397"/>
        <v>0.63105904508480481</v>
      </c>
      <c r="FN2183">
        <f t="shared" si="1398"/>
        <v>29.547016196433297</v>
      </c>
      <c r="FP2183" s="9">
        <f t="shared" si="1435"/>
        <v>30</v>
      </c>
      <c r="FQ2183" s="9">
        <f t="shared" si="1436"/>
        <v>30</v>
      </c>
      <c r="FR2183">
        <f t="shared" si="1437"/>
        <v>0.76604444311897801</v>
      </c>
      <c r="FS2183">
        <f t="shared" si="1399"/>
        <v>0.48191827663155395</v>
      </c>
      <c r="FT2183">
        <f t="shared" si="1400"/>
        <v>20.545567702548389</v>
      </c>
      <c r="FU2183">
        <f t="shared" si="1438"/>
        <v>20.545567702548389</v>
      </c>
      <c r="FW2183" s="9">
        <f t="shared" si="1439"/>
        <v>30</v>
      </c>
      <c r="FY2183">
        <f t="shared" si="1440"/>
        <v>0.8660254037844386</v>
      </c>
      <c r="FZ2183">
        <f t="shared" si="1401"/>
        <v>0.31813466520526801</v>
      </c>
      <c r="GB2183">
        <f t="shared" si="1402"/>
        <v>13.529812667798751</v>
      </c>
      <c r="GD2183" s="9">
        <f t="shared" si="1441"/>
        <v>30</v>
      </c>
      <c r="GF2183">
        <f t="shared" si="1442"/>
        <v>0.93969262078590832</v>
      </c>
      <c r="GG2183">
        <f t="shared" si="1403"/>
        <v>0.14468469296062808</v>
      </c>
      <c r="GI2183">
        <f t="shared" si="1404"/>
        <v>7.5686133498478343</v>
      </c>
      <c r="GK2183" s="9">
        <f t="shared" si="1443"/>
        <v>30</v>
      </c>
      <c r="GM2183">
        <f t="shared" si="1444"/>
        <v>0.98480775301220802</v>
      </c>
      <c r="GN2183">
        <f t="shared" si="1405"/>
        <v>-3.3161450465633263E-2</v>
      </c>
      <c r="GP2183">
        <f t="shared" si="1406"/>
        <v>2.1240193180321478</v>
      </c>
      <c r="GR2183" s="9">
        <f t="shared" si="1445"/>
        <v>30</v>
      </c>
      <c r="GT2183">
        <f t="shared" si="1446"/>
        <v>0.98480775301220802</v>
      </c>
      <c r="GU2183">
        <f t="shared" si="1407"/>
        <v>-3.3161450465633263E-2</v>
      </c>
      <c r="GW2183">
        <f t="shared" si="1408"/>
        <v>2.1240193180321478</v>
      </c>
      <c r="GY2183" s="9">
        <f t="shared" si="1447"/>
        <v>30</v>
      </c>
      <c r="HA2183">
        <f t="shared" si="1448"/>
        <v>1</v>
      </c>
      <c r="HB2183">
        <f t="shared" si="1409"/>
        <v>-0.20999999999999994</v>
      </c>
      <c r="HD2183">
        <f t="shared" si="1410"/>
        <v>-3.1855162993264554</v>
      </c>
    </row>
    <row r="2184" spans="1:212" x14ac:dyDescent="0.2">
      <c r="A2184">
        <v>31</v>
      </c>
      <c r="B2184">
        <f t="shared" si="1366"/>
        <v>31</v>
      </c>
      <c r="C2184">
        <f t="shared" si="1452"/>
        <v>-0.17364817766693033</v>
      </c>
      <c r="D2184">
        <f t="shared" si="1365"/>
        <v>0.99939419993623013</v>
      </c>
      <c r="E2184">
        <f t="shared" si="1411"/>
        <v>12</v>
      </c>
      <c r="G2184">
        <f t="shared" si="1368"/>
        <v>-114.22554396381631</v>
      </c>
      <c r="M2184">
        <f t="shared" si="1450"/>
        <v>-0.34202014332566871</v>
      </c>
      <c r="N2184">
        <f t="shared" si="1370"/>
        <v>0.99954614586790047</v>
      </c>
      <c r="O2184">
        <f t="shared" si="1412"/>
        <v>25</v>
      </c>
      <c r="P2184">
        <f t="shared" si="1371"/>
        <v>-130.27443428879607</v>
      </c>
      <c r="Q2184">
        <f t="shared" si="1372"/>
        <v>-130.27443428879607</v>
      </c>
      <c r="R2184">
        <f t="shared" si="1451"/>
        <v>-0.49999999999999994</v>
      </c>
      <c r="S2184">
        <f t="shared" si="1374"/>
        <v>0.97452540378443864</v>
      </c>
      <c r="U2184">
        <f t="shared" si="1413"/>
        <v>31</v>
      </c>
      <c r="X2184">
        <f t="shared" si="1375"/>
        <v>-78.777958820211424</v>
      </c>
      <c r="Z2184">
        <f t="shared" si="1414"/>
        <v>-0.64278760968653925</v>
      </c>
      <c r="AA2184">
        <f t="shared" si="1376"/>
        <v>0.90552935442095706</v>
      </c>
      <c r="AB2184">
        <f t="shared" si="1415"/>
        <v>31</v>
      </c>
      <c r="AC2184">
        <f t="shared" si="1416"/>
        <v>31</v>
      </c>
      <c r="AE2184">
        <f t="shared" si="1377"/>
        <v>-48.561695219486623</v>
      </c>
      <c r="AG2184">
        <f t="shared" si="1417"/>
        <v>-0.76604444311897801</v>
      </c>
      <c r="AH2184">
        <f t="shared" si="1378"/>
        <v>0.8090192538433576</v>
      </c>
      <c r="AJ2184">
        <f t="shared" si="1418"/>
        <v>31</v>
      </c>
      <c r="AL2184">
        <f t="shared" si="1379"/>
        <v>-33.24355811239937</v>
      </c>
      <c r="AN2184">
        <f t="shared" si="1419"/>
        <v>-0.8660254037844386</v>
      </c>
      <c r="AO2184">
        <f t="shared" si="1380"/>
        <v>0.68792751262122331</v>
      </c>
      <c r="AP2184">
        <f t="shared" si="1381"/>
        <v>31</v>
      </c>
      <c r="AQ2184">
        <f t="shared" si="1420"/>
        <v>31</v>
      </c>
      <c r="AS2184">
        <f t="shared" si="1382"/>
        <v>-23.134590877644364</v>
      </c>
      <c r="AU2184">
        <f t="shared" si="1421"/>
        <v>-0.93969262078590832</v>
      </c>
      <c r="AV2184">
        <f t="shared" si="1383"/>
        <v>0.54593344203621097</v>
      </c>
      <c r="AX2184">
        <f t="shared" si="1422"/>
        <v>31</v>
      </c>
      <c r="AZ2184">
        <f t="shared" si="1384"/>
        <v>-15.485925917590057</v>
      </c>
      <c r="BB2184">
        <f t="shared" si="1423"/>
        <v>-0.98480775301220802</v>
      </c>
      <c r="BC2184">
        <f t="shared" si="1385"/>
        <v>0.38735146007057952</v>
      </c>
      <c r="BE2184">
        <f t="shared" si="1424"/>
        <v>31</v>
      </c>
      <c r="BG2184">
        <f t="shared" si="1386"/>
        <v>-9.1207977313597013</v>
      </c>
      <c r="BI2184">
        <f t="shared" si="1425"/>
        <v>-1</v>
      </c>
      <c r="BJ2184">
        <f t="shared" si="1387"/>
        <v>0.21700000000000005</v>
      </c>
      <c r="BL2184">
        <f t="shared" si="1426"/>
        <v>31</v>
      </c>
      <c r="BN2184">
        <f t="shared" si="1388"/>
        <v>-3.404056604790151</v>
      </c>
      <c r="EL2184">
        <v>31</v>
      </c>
      <c r="EM2184">
        <f t="shared" si="1389"/>
        <v>-12.498380503703462</v>
      </c>
      <c r="EN2184">
        <f t="shared" si="1427"/>
        <v>2.3099999999999947</v>
      </c>
      <c r="EO2184" s="9">
        <f t="shared" si="1428"/>
        <v>13</v>
      </c>
      <c r="EQ2184">
        <f t="shared" si="1429"/>
        <v>0.17364817766693033</v>
      </c>
      <c r="ER2184">
        <f t="shared" si="1390"/>
        <v>0.96900576884451739</v>
      </c>
      <c r="ES2184" t="e">
        <f t="shared" si="1391"/>
        <v>#NUM!</v>
      </c>
      <c r="ET2184">
        <f t="shared" si="1392"/>
        <v>60.376526375099566</v>
      </c>
      <c r="EU2184" s="9">
        <f t="shared" si="1430"/>
        <v>26</v>
      </c>
      <c r="EW2184">
        <f t="shared" si="1431"/>
        <v>0.34202014332566871</v>
      </c>
      <c r="EX2184">
        <f t="shared" si="1393"/>
        <v>0.87744495470063677</v>
      </c>
      <c r="EZ2184">
        <f t="shared" si="1394"/>
        <v>57.497531468443704</v>
      </c>
      <c r="FB2184" s="9">
        <f t="shared" si="1449"/>
        <v>31</v>
      </c>
      <c r="FD2184">
        <f t="shared" si="1432"/>
        <v>0.49999999999999994</v>
      </c>
      <c r="FE2184">
        <f t="shared" si="1395"/>
        <v>0.75752540378443878</v>
      </c>
      <c r="FG2184">
        <f t="shared" si="1396"/>
        <v>43.658767198201495</v>
      </c>
      <c r="FI2184" s="9">
        <f t="shared" si="1433"/>
        <v>31</v>
      </c>
      <c r="FK2184">
        <f t="shared" si="1434"/>
        <v>0.64278760968653925</v>
      </c>
      <c r="FL2184">
        <f t="shared" si="1397"/>
        <v>0.62655953181699897</v>
      </c>
      <c r="FN2184">
        <f t="shared" si="1398"/>
        <v>30.355717766502199</v>
      </c>
      <c r="FP2184" s="9">
        <f t="shared" si="1435"/>
        <v>31</v>
      </c>
      <c r="FQ2184" s="9">
        <f t="shared" si="1436"/>
        <v>31</v>
      </c>
      <c r="FR2184">
        <f t="shared" si="1437"/>
        <v>0.76604444311897801</v>
      </c>
      <c r="FS2184">
        <f t="shared" si="1399"/>
        <v>0.47655596552972113</v>
      </c>
      <c r="FT2184">
        <f t="shared" si="1400"/>
        <v>21.091594771480466</v>
      </c>
      <c r="FU2184">
        <f t="shared" si="1438"/>
        <v>21.091594771480466</v>
      </c>
      <c r="FW2184" s="9">
        <f t="shared" si="1439"/>
        <v>31</v>
      </c>
      <c r="FY2184">
        <f t="shared" si="1440"/>
        <v>0.8660254037844386</v>
      </c>
      <c r="FZ2184">
        <f t="shared" si="1401"/>
        <v>0.31207248737877691</v>
      </c>
      <c r="GB2184">
        <f t="shared" si="1402"/>
        <v>13.861831993155743</v>
      </c>
      <c r="GD2184" s="9">
        <f t="shared" si="1441"/>
        <v>31</v>
      </c>
      <c r="GF2184">
        <f t="shared" si="1442"/>
        <v>0.93969262078590832</v>
      </c>
      <c r="GG2184">
        <f t="shared" si="1403"/>
        <v>0.13810684461512671</v>
      </c>
      <c r="GI2184">
        <f t="shared" si="1404"/>
        <v>7.7114449224788064</v>
      </c>
      <c r="GK2184" s="9">
        <f t="shared" si="1443"/>
        <v>31</v>
      </c>
      <c r="GM2184">
        <f t="shared" si="1444"/>
        <v>0.98480775301220802</v>
      </c>
      <c r="GN2184">
        <f t="shared" si="1405"/>
        <v>-4.0055104736718722E-2</v>
      </c>
      <c r="GP2184">
        <f t="shared" si="1406"/>
        <v>2.0873862669661123</v>
      </c>
      <c r="GR2184" s="9">
        <f t="shared" si="1445"/>
        <v>31</v>
      </c>
      <c r="GT2184">
        <f t="shared" si="1446"/>
        <v>0.98480775301220802</v>
      </c>
      <c r="GU2184">
        <f t="shared" si="1407"/>
        <v>-4.0055104736718722E-2</v>
      </c>
      <c r="GW2184">
        <f t="shared" si="1408"/>
        <v>2.0873862669661123</v>
      </c>
      <c r="GY2184" s="9">
        <f t="shared" si="1447"/>
        <v>31</v>
      </c>
      <c r="HA2184">
        <f t="shared" si="1448"/>
        <v>1</v>
      </c>
      <c r="HB2184">
        <f t="shared" si="1409"/>
        <v>-0.21699999999999994</v>
      </c>
      <c r="HD2184">
        <f t="shared" si="1410"/>
        <v>-3.4040566047901519</v>
      </c>
    </row>
    <row r="2185" spans="1:212" x14ac:dyDescent="0.2">
      <c r="A2185">
        <v>32</v>
      </c>
      <c r="B2185">
        <f t="shared" si="1366"/>
        <v>32</v>
      </c>
      <c r="C2185">
        <f t="shared" si="1452"/>
        <v>-0.17364817766693033</v>
      </c>
      <c r="D2185">
        <f t="shared" si="1365"/>
        <v>0.99939419993623013</v>
      </c>
      <c r="E2185">
        <f t="shared" si="1411"/>
        <v>12</v>
      </c>
      <c r="G2185">
        <f t="shared" si="1368"/>
        <v>-114.22554396381631</v>
      </c>
      <c r="M2185">
        <f t="shared" si="1450"/>
        <v>-0.34202014332566871</v>
      </c>
      <c r="N2185">
        <f t="shared" si="1370"/>
        <v>0.99954614586790047</v>
      </c>
      <c r="O2185">
        <f t="shared" si="1412"/>
        <v>25</v>
      </c>
      <c r="P2185">
        <f t="shared" si="1371"/>
        <v>-130.27443428879607</v>
      </c>
      <c r="Q2185">
        <f t="shared" si="1372"/>
        <v>-130.27443428879607</v>
      </c>
      <c r="R2185">
        <f t="shared" si="1451"/>
        <v>-0.49999999999999994</v>
      </c>
      <c r="S2185">
        <f t="shared" si="1374"/>
        <v>0.9780254037844387</v>
      </c>
      <c r="U2185">
        <f t="shared" si="1413"/>
        <v>32</v>
      </c>
      <c r="X2185">
        <f t="shared" si="1375"/>
        <v>-83.289784618477213</v>
      </c>
      <c r="Z2185">
        <f t="shared" si="1414"/>
        <v>-0.64278760968653925</v>
      </c>
      <c r="AA2185">
        <f t="shared" si="1376"/>
        <v>0.91002886768876279</v>
      </c>
      <c r="AB2185">
        <f t="shared" si="1415"/>
        <v>32</v>
      </c>
      <c r="AC2185">
        <f t="shared" si="1416"/>
        <v>32</v>
      </c>
      <c r="AE2185">
        <f t="shared" si="1377"/>
        <v>-50.72609261494447</v>
      </c>
      <c r="AG2185">
        <f t="shared" si="1417"/>
        <v>-0.76604444311897801</v>
      </c>
      <c r="AH2185">
        <f t="shared" si="1378"/>
        <v>0.81438156494519043</v>
      </c>
      <c r="AJ2185">
        <f t="shared" si="1418"/>
        <v>32</v>
      </c>
      <c r="AL2185">
        <f t="shared" si="1379"/>
        <v>-34.633322887470165</v>
      </c>
      <c r="AN2185">
        <f t="shared" si="1419"/>
        <v>-0.8660254037844386</v>
      </c>
      <c r="AO2185">
        <f t="shared" si="1380"/>
        <v>0.6939896904477143</v>
      </c>
      <c r="AP2185">
        <f t="shared" si="1381"/>
        <v>32</v>
      </c>
      <c r="AQ2185">
        <f t="shared" si="1420"/>
        <v>32</v>
      </c>
      <c r="AS2185">
        <f t="shared" si="1382"/>
        <v>-24.09042936924989</v>
      </c>
      <c r="AU2185">
        <f t="shared" si="1421"/>
        <v>-0.93969262078590832</v>
      </c>
      <c r="AV2185">
        <f t="shared" si="1383"/>
        <v>0.55251129038171232</v>
      </c>
      <c r="AX2185">
        <f t="shared" si="1422"/>
        <v>32</v>
      </c>
      <c r="AZ2185">
        <f t="shared" si="1384"/>
        <v>-16.143152275368539</v>
      </c>
      <c r="BB2185">
        <f t="shared" si="1423"/>
        <v>-0.98480775301220802</v>
      </c>
      <c r="BC2185">
        <f t="shared" si="1385"/>
        <v>0.39424511434166498</v>
      </c>
      <c r="BE2185">
        <f t="shared" si="1424"/>
        <v>32</v>
      </c>
      <c r="BG2185">
        <f t="shared" si="1386"/>
        <v>-9.5453621689482073</v>
      </c>
      <c r="BI2185">
        <f t="shared" si="1425"/>
        <v>-1</v>
      </c>
      <c r="BJ2185">
        <f t="shared" si="1387"/>
        <v>0.22400000000000006</v>
      </c>
      <c r="BL2185">
        <f t="shared" si="1426"/>
        <v>32</v>
      </c>
      <c r="BN2185">
        <f t="shared" si="1388"/>
        <v>-3.6301222565923164</v>
      </c>
      <c r="EL2185">
        <v>32</v>
      </c>
      <c r="EM2185">
        <f t="shared" si="1389"/>
        <v>-12.498380503703281</v>
      </c>
      <c r="EN2185">
        <f t="shared" si="1427"/>
        <v>2.3199999999999945</v>
      </c>
      <c r="EO2185" s="9">
        <f t="shared" si="1428"/>
        <v>13</v>
      </c>
      <c r="EQ2185">
        <f t="shared" si="1429"/>
        <v>0.17364817766693033</v>
      </c>
      <c r="ER2185">
        <f t="shared" si="1390"/>
        <v>0.96900576884451739</v>
      </c>
      <c r="ES2185" t="e">
        <f t="shared" si="1391"/>
        <v>#NUM!</v>
      </c>
      <c r="ET2185">
        <f t="shared" si="1392"/>
        <v>60.376526375099566</v>
      </c>
      <c r="EU2185" s="9">
        <f t="shared" si="1430"/>
        <v>26</v>
      </c>
      <c r="EW2185">
        <f t="shared" si="1431"/>
        <v>0.34202014332566871</v>
      </c>
      <c r="EX2185">
        <f t="shared" si="1393"/>
        <v>0.87744495470063677</v>
      </c>
      <c r="EZ2185">
        <f t="shared" si="1394"/>
        <v>57.497531468443704</v>
      </c>
      <c r="FB2185" s="9">
        <f t="shared" si="1449"/>
        <v>32</v>
      </c>
      <c r="FD2185">
        <f t="shared" si="1432"/>
        <v>0.49999999999999994</v>
      </c>
      <c r="FE2185">
        <f t="shared" si="1395"/>
        <v>0.75402540378443872</v>
      </c>
      <c r="FG2185">
        <f t="shared" si="1396"/>
        <v>44.812930311379979</v>
      </c>
      <c r="FI2185" s="9">
        <f t="shared" si="1433"/>
        <v>32</v>
      </c>
      <c r="FK2185">
        <f t="shared" si="1434"/>
        <v>0.64278760968653925</v>
      </c>
      <c r="FL2185">
        <f t="shared" si="1397"/>
        <v>0.62206001854919324</v>
      </c>
      <c r="FN2185">
        <f t="shared" si="1398"/>
        <v>31.154914517861371</v>
      </c>
      <c r="FP2185" s="9">
        <f t="shared" si="1435"/>
        <v>32</v>
      </c>
      <c r="FQ2185" s="9">
        <f t="shared" si="1436"/>
        <v>32</v>
      </c>
      <c r="FR2185">
        <f t="shared" si="1437"/>
        <v>0.76604444311897801</v>
      </c>
      <c r="FS2185">
        <f t="shared" si="1399"/>
        <v>0.4711936544278883</v>
      </c>
      <c r="FT2185">
        <f t="shared" si="1400"/>
        <v>21.629729937570172</v>
      </c>
      <c r="FU2185">
        <f t="shared" si="1438"/>
        <v>21.629729937570172</v>
      </c>
      <c r="FW2185" s="9">
        <f t="shared" si="1439"/>
        <v>32</v>
      </c>
      <c r="FY2185">
        <f t="shared" si="1440"/>
        <v>0.8660254037844386</v>
      </c>
      <c r="FZ2185">
        <f t="shared" si="1401"/>
        <v>0.30601030955228586</v>
      </c>
      <c r="GB2185">
        <f t="shared" si="1402"/>
        <v>14.186781883348106</v>
      </c>
      <c r="GD2185" s="9">
        <f t="shared" si="1441"/>
        <v>32</v>
      </c>
      <c r="GF2185">
        <f t="shared" si="1442"/>
        <v>0.93969262078590832</v>
      </c>
      <c r="GG2185">
        <f t="shared" si="1403"/>
        <v>0.13152899626962536</v>
      </c>
      <c r="GI2185">
        <f t="shared" si="1404"/>
        <v>7.847505782022413</v>
      </c>
      <c r="GK2185" s="9">
        <f t="shared" si="1443"/>
        <v>32</v>
      </c>
      <c r="GM2185">
        <f t="shared" si="1444"/>
        <v>0.98480775301220802</v>
      </c>
      <c r="GN2185">
        <f t="shared" si="1405"/>
        <v>-4.6948759007804181E-2</v>
      </c>
      <c r="GP2185">
        <f t="shared" si="1406"/>
        <v>2.0438428550149053</v>
      </c>
      <c r="GR2185" s="9">
        <f t="shared" si="1445"/>
        <v>32</v>
      </c>
      <c r="GT2185">
        <f t="shared" si="1446"/>
        <v>0.98480775301220802</v>
      </c>
      <c r="GU2185">
        <f t="shared" si="1407"/>
        <v>-4.6948759007804181E-2</v>
      </c>
      <c r="GW2185">
        <f t="shared" si="1408"/>
        <v>2.0438428550149053</v>
      </c>
      <c r="GY2185" s="9">
        <f t="shared" si="1447"/>
        <v>32</v>
      </c>
      <c r="HA2185">
        <f t="shared" si="1448"/>
        <v>1</v>
      </c>
      <c r="HB2185">
        <f t="shared" si="1409"/>
        <v>-0.22399999999999995</v>
      </c>
      <c r="HD2185">
        <f t="shared" si="1410"/>
        <v>-3.6301222565923092</v>
      </c>
    </row>
    <row r="2186" spans="1:212" x14ac:dyDescent="0.2">
      <c r="A2186">
        <v>33</v>
      </c>
      <c r="B2186">
        <f t="shared" si="1366"/>
        <v>33</v>
      </c>
      <c r="C2186">
        <f t="shared" si="1452"/>
        <v>-0.17364817766693033</v>
      </c>
      <c r="D2186">
        <f t="shared" si="1365"/>
        <v>0.99939419993623013</v>
      </c>
      <c r="E2186">
        <f t="shared" si="1411"/>
        <v>12</v>
      </c>
      <c r="G2186">
        <f t="shared" si="1368"/>
        <v>-114.22554396381631</v>
      </c>
      <c r="M2186">
        <f t="shared" si="1450"/>
        <v>-0.34202014332566871</v>
      </c>
      <c r="N2186">
        <f t="shared" si="1370"/>
        <v>0.99954614586790047</v>
      </c>
      <c r="O2186">
        <f t="shared" si="1412"/>
        <v>25</v>
      </c>
      <c r="P2186">
        <f t="shared" si="1371"/>
        <v>-130.27443428879607</v>
      </c>
      <c r="Q2186">
        <f t="shared" si="1372"/>
        <v>-130.27443428879607</v>
      </c>
      <c r="R2186">
        <f t="shared" si="1451"/>
        <v>-0.49999999999999994</v>
      </c>
      <c r="S2186">
        <f t="shared" si="1374"/>
        <v>0.98152540378443875</v>
      </c>
      <c r="U2186">
        <f t="shared" si="1413"/>
        <v>33</v>
      </c>
      <c r="X2186">
        <f t="shared" si="1375"/>
        <v>-88.190896340410802</v>
      </c>
      <c r="Z2186">
        <f t="shared" si="1414"/>
        <v>-0.64278760968653925</v>
      </c>
      <c r="AA2186">
        <f t="shared" si="1376"/>
        <v>0.91452838095656852</v>
      </c>
      <c r="AB2186">
        <f t="shared" si="1415"/>
        <v>33</v>
      </c>
      <c r="AC2186">
        <f t="shared" si="1416"/>
        <v>33</v>
      </c>
      <c r="AE2186">
        <f t="shared" si="1377"/>
        <v>-52.953698027286691</v>
      </c>
      <c r="AG2186">
        <f t="shared" si="1417"/>
        <v>-0.76604444311897801</v>
      </c>
      <c r="AH2186">
        <f t="shared" si="1378"/>
        <v>0.81974387604702326</v>
      </c>
      <c r="AJ2186">
        <f t="shared" si="1418"/>
        <v>33</v>
      </c>
      <c r="AL2186">
        <f t="shared" si="1379"/>
        <v>-36.050530435143493</v>
      </c>
      <c r="AN2186">
        <f t="shared" si="1419"/>
        <v>-0.8660254037844386</v>
      </c>
      <c r="AO2186">
        <f t="shared" si="1380"/>
        <v>0.7000518682742054</v>
      </c>
      <c r="AP2186">
        <f t="shared" si="1381"/>
        <v>33</v>
      </c>
      <c r="AQ2186">
        <f t="shared" si="1420"/>
        <v>33</v>
      </c>
      <c r="AS2186">
        <f t="shared" si="1382"/>
        <v>-25.06251219450699</v>
      </c>
      <c r="AU2186">
        <f t="shared" si="1421"/>
        <v>-0.93969262078590832</v>
      </c>
      <c r="AV2186">
        <f t="shared" si="1383"/>
        <v>0.55908913872721366</v>
      </c>
      <c r="AX2186">
        <f t="shared" si="1422"/>
        <v>33</v>
      </c>
      <c r="AZ2186">
        <f t="shared" si="1384"/>
        <v>-16.8117386820863</v>
      </c>
      <c r="BB2186">
        <f t="shared" si="1423"/>
        <v>-0.98480775301220802</v>
      </c>
      <c r="BC2186">
        <f t="shared" si="1385"/>
        <v>0.40113876861275044</v>
      </c>
      <c r="BE2186">
        <f t="shared" si="1424"/>
        <v>33</v>
      </c>
      <c r="BG2186">
        <f t="shared" si="1386"/>
        <v>-9.9788085324229616</v>
      </c>
      <c r="BI2186">
        <f t="shared" si="1425"/>
        <v>-1</v>
      </c>
      <c r="BJ2186">
        <f t="shared" si="1387"/>
        <v>0.23100000000000007</v>
      </c>
      <c r="BL2186">
        <f t="shared" si="1426"/>
        <v>33</v>
      </c>
      <c r="BN2186">
        <f t="shared" si="1388"/>
        <v>-3.8637499735020762</v>
      </c>
      <c r="EL2186">
        <v>33</v>
      </c>
      <c r="EM2186">
        <f t="shared" si="1389"/>
        <v>-12.498380503703462</v>
      </c>
      <c r="EN2186">
        <f t="shared" si="1427"/>
        <v>2.3299999999999943</v>
      </c>
      <c r="EO2186" s="9">
        <f t="shared" si="1428"/>
        <v>13</v>
      </c>
      <c r="EQ2186">
        <f t="shared" si="1429"/>
        <v>0.17364817766693033</v>
      </c>
      <c r="ER2186">
        <f t="shared" si="1390"/>
        <v>0.96900576884451739</v>
      </c>
      <c r="ES2186" t="e">
        <f t="shared" si="1391"/>
        <v>#NUM!</v>
      </c>
      <c r="ET2186">
        <f t="shared" si="1392"/>
        <v>60.376526375099566</v>
      </c>
      <c r="EU2186" s="9">
        <f t="shared" si="1430"/>
        <v>26</v>
      </c>
      <c r="EW2186">
        <f t="shared" si="1431"/>
        <v>0.34202014332566871</v>
      </c>
      <c r="EX2186">
        <f t="shared" si="1393"/>
        <v>0.87744495470063677</v>
      </c>
      <c r="EZ2186">
        <f t="shared" si="1394"/>
        <v>57.497531468443704</v>
      </c>
      <c r="FB2186" s="9">
        <f t="shared" si="1449"/>
        <v>33</v>
      </c>
      <c r="FD2186">
        <f t="shared" si="1432"/>
        <v>0.49999999999999994</v>
      </c>
      <c r="FE2186">
        <f t="shared" si="1395"/>
        <v>0.75052540378443866</v>
      </c>
      <c r="FG2186">
        <f t="shared" si="1396"/>
        <v>45.954742421258288</v>
      </c>
      <c r="FI2186" s="9">
        <f t="shared" si="1433"/>
        <v>33</v>
      </c>
      <c r="FK2186">
        <f t="shared" si="1434"/>
        <v>0.64278760968653925</v>
      </c>
      <c r="FL2186">
        <f t="shared" si="1397"/>
        <v>0.61756050528138751</v>
      </c>
      <c r="FN2186">
        <f t="shared" si="1398"/>
        <v>31.944736819070158</v>
      </c>
      <c r="FP2186" s="9">
        <f t="shared" si="1435"/>
        <v>33</v>
      </c>
      <c r="FQ2186" s="9">
        <f t="shared" si="1436"/>
        <v>33</v>
      </c>
      <c r="FR2186">
        <f t="shared" si="1437"/>
        <v>0.76604444311897801</v>
      </c>
      <c r="FS2186">
        <f t="shared" si="1399"/>
        <v>0.46583134332605547</v>
      </c>
      <c r="FT2186">
        <f t="shared" si="1400"/>
        <v>22.160050409343899</v>
      </c>
      <c r="FU2186">
        <f t="shared" si="1438"/>
        <v>22.160050409343899</v>
      </c>
      <c r="FW2186" s="9">
        <f t="shared" si="1439"/>
        <v>33</v>
      </c>
      <c r="FY2186">
        <f t="shared" si="1440"/>
        <v>0.8660254037844386</v>
      </c>
      <c r="FZ2186">
        <f t="shared" si="1401"/>
        <v>0.29994813172579482</v>
      </c>
      <c r="GB2186">
        <f t="shared" si="1402"/>
        <v>14.504706133219022</v>
      </c>
      <c r="GD2186" s="9">
        <f t="shared" si="1441"/>
        <v>33</v>
      </c>
      <c r="GF2186">
        <f t="shared" si="1442"/>
        <v>0.93969262078590832</v>
      </c>
      <c r="GG2186">
        <f t="shared" si="1403"/>
        <v>0.12495114792412401</v>
      </c>
      <c r="GI2186">
        <f t="shared" si="1404"/>
        <v>7.9768142511916587</v>
      </c>
      <c r="GK2186" s="9">
        <f t="shared" si="1443"/>
        <v>33</v>
      </c>
      <c r="GM2186">
        <f t="shared" si="1444"/>
        <v>0.98480775301220802</v>
      </c>
      <c r="GN2186">
        <f t="shared" si="1405"/>
        <v>-5.3842413278889639E-2</v>
      </c>
      <c r="GP2186">
        <f t="shared" si="1406"/>
        <v>1.9933828502228963</v>
      </c>
      <c r="GR2186" s="9">
        <f t="shared" si="1445"/>
        <v>33</v>
      </c>
      <c r="GT2186">
        <f t="shared" si="1446"/>
        <v>0.98480775301220802</v>
      </c>
      <c r="GU2186">
        <f t="shared" si="1407"/>
        <v>-5.3842413278889639E-2</v>
      </c>
      <c r="GW2186">
        <f t="shared" si="1408"/>
        <v>1.9933828502228963</v>
      </c>
      <c r="GY2186" s="9">
        <f t="shared" si="1447"/>
        <v>33</v>
      </c>
      <c r="HA2186">
        <f t="shared" si="1448"/>
        <v>1</v>
      </c>
      <c r="HB2186">
        <f t="shared" si="1409"/>
        <v>-0.23099999999999996</v>
      </c>
      <c r="HD2186">
        <f t="shared" si="1410"/>
        <v>-3.863749973502081</v>
      </c>
    </row>
    <row r="2187" spans="1:212" x14ac:dyDescent="0.2">
      <c r="A2187">
        <v>34</v>
      </c>
      <c r="B2187">
        <f t="shared" si="1366"/>
        <v>34</v>
      </c>
      <c r="C2187">
        <f t="shared" si="1452"/>
        <v>-0.17364817766693033</v>
      </c>
      <c r="D2187">
        <f t="shared" si="1365"/>
        <v>0.99939419993623013</v>
      </c>
      <c r="E2187">
        <f t="shared" si="1411"/>
        <v>12</v>
      </c>
      <c r="G2187">
        <f t="shared" si="1368"/>
        <v>-114.22554396381631</v>
      </c>
      <c r="M2187">
        <f t="shared" si="1450"/>
        <v>-0.34202014332566871</v>
      </c>
      <c r="N2187">
        <f t="shared" si="1370"/>
        <v>0.99954614586790047</v>
      </c>
      <c r="O2187">
        <f t="shared" si="1412"/>
        <v>25</v>
      </c>
      <c r="P2187">
        <f t="shared" si="1371"/>
        <v>-130.27443428879607</v>
      </c>
      <c r="Q2187">
        <f t="shared" si="1372"/>
        <v>-130.27443428879607</v>
      </c>
      <c r="R2187">
        <f t="shared" si="1451"/>
        <v>-0.49999999999999994</v>
      </c>
      <c r="S2187">
        <f t="shared" si="1374"/>
        <v>0.9850254037844387</v>
      </c>
      <c r="U2187">
        <f t="shared" si="1413"/>
        <v>34</v>
      </c>
      <c r="X2187">
        <f t="shared" si="1375"/>
        <v>-93.597353485661202</v>
      </c>
      <c r="Z2187">
        <f t="shared" si="1414"/>
        <v>-0.64278760968653925</v>
      </c>
      <c r="AA2187">
        <f t="shared" si="1376"/>
        <v>0.91902789422437436</v>
      </c>
      <c r="AB2187">
        <f t="shared" si="1415"/>
        <v>34</v>
      </c>
      <c r="AC2187">
        <f t="shared" si="1416"/>
        <v>34</v>
      </c>
      <c r="AE2187">
        <f t="shared" si="1377"/>
        <v>-55.249332898101514</v>
      </c>
      <c r="AG2187">
        <f t="shared" si="1417"/>
        <v>-0.76604444311897801</v>
      </c>
      <c r="AH2187">
        <f t="shared" si="1378"/>
        <v>0.82510618714885609</v>
      </c>
      <c r="AJ2187">
        <f t="shared" si="1418"/>
        <v>34</v>
      </c>
      <c r="AL2187">
        <f t="shared" si="1379"/>
        <v>-37.496288146779726</v>
      </c>
      <c r="AN2187">
        <f t="shared" si="1419"/>
        <v>-0.8660254037844386</v>
      </c>
      <c r="AO2187">
        <f t="shared" si="1380"/>
        <v>0.7061140461006965</v>
      </c>
      <c r="AP2187">
        <f t="shared" si="1381"/>
        <v>34</v>
      </c>
      <c r="AQ2187">
        <f t="shared" si="1420"/>
        <v>34</v>
      </c>
      <c r="AS2187">
        <f t="shared" si="1382"/>
        <v>-26.051244918818156</v>
      </c>
      <c r="AU2187">
        <f t="shared" si="1421"/>
        <v>-0.93969262078590832</v>
      </c>
      <c r="AV2187">
        <f t="shared" si="1383"/>
        <v>0.56566698707271501</v>
      </c>
      <c r="AX2187">
        <f t="shared" si="1422"/>
        <v>34</v>
      </c>
      <c r="AZ2187">
        <f t="shared" si="1384"/>
        <v>-17.49186689067464</v>
      </c>
      <c r="BB2187">
        <f t="shared" si="1423"/>
        <v>-0.98480775301220802</v>
      </c>
      <c r="BC2187">
        <f t="shared" si="1385"/>
        <v>0.4080324228838359</v>
      </c>
      <c r="BE2187">
        <f t="shared" si="1424"/>
        <v>34</v>
      </c>
      <c r="BG2187">
        <f t="shared" si="1386"/>
        <v>-10.421224030086146</v>
      </c>
      <c r="BI2187">
        <f t="shared" si="1425"/>
        <v>-1</v>
      </c>
      <c r="BJ2187">
        <f t="shared" si="1387"/>
        <v>0.23800000000000007</v>
      </c>
      <c r="BL2187">
        <f t="shared" si="1426"/>
        <v>34</v>
      </c>
      <c r="BN2187">
        <f t="shared" si="1388"/>
        <v>-4.1049779540101818</v>
      </c>
      <c r="EL2187">
        <v>34</v>
      </c>
      <c r="EM2187">
        <f t="shared" si="1389"/>
        <v>-12.498380503703462</v>
      </c>
      <c r="EN2187">
        <f t="shared" si="1427"/>
        <v>2.3399999999999941</v>
      </c>
      <c r="EO2187" s="9">
        <f t="shared" si="1428"/>
        <v>13</v>
      </c>
      <c r="EQ2187">
        <f t="shared" si="1429"/>
        <v>0.17364817766693033</v>
      </c>
      <c r="ER2187">
        <f t="shared" si="1390"/>
        <v>0.96900576884451739</v>
      </c>
      <c r="ES2187" t="e">
        <f t="shared" si="1391"/>
        <v>#NUM!</v>
      </c>
      <c r="ET2187">
        <f t="shared" si="1392"/>
        <v>60.376526375099566</v>
      </c>
      <c r="EU2187" s="9">
        <f t="shared" si="1430"/>
        <v>26</v>
      </c>
      <c r="EW2187">
        <f t="shared" si="1431"/>
        <v>0.34202014332566871</v>
      </c>
      <c r="EX2187">
        <f t="shared" si="1393"/>
        <v>0.87744495470063677</v>
      </c>
      <c r="EZ2187">
        <f t="shared" si="1394"/>
        <v>57.497531468443704</v>
      </c>
      <c r="FB2187" s="9">
        <f t="shared" si="1449"/>
        <v>34</v>
      </c>
      <c r="FD2187">
        <f t="shared" si="1432"/>
        <v>0.49999999999999994</v>
      </c>
      <c r="FE2187">
        <f t="shared" si="1395"/>
        <v>0.74702540378443871</v>
      </c>
      <c r="FG2187">
        <f t="shared" si="1396"/>
        <v>47.08442626791598</v>
      </c>
      <c r="FI2187" s="9">
        <f t="shared" si="1433"/>
        <v>34</v>
      </c>
      <c r="FK2187">
        <f t="shared" si="1434"/>
        <v>0.64278760968653925</v>
      </c>
      <c r="FL2187">
        <f t="shared" si="1397"/>
        <v>0.61306099201358166</v>
      </c>
      <c r="FN2187">
        <f t="shared" si="1398"/>
        <v>32.725311177401117</v>
      </c>
      <c r="FP2187" s="9">
        <f t="shared" si="1435"/>
        <v>34</v>
      </c>
      <c r="FQ2187" s="9">
        <f t="shared" si="1436"/>
        <v>34</v>
      </c>
      <c r="FR2187">
        <f t="shared" si="1437"/>
        <v>0.76604444311897801</v>
      </c>
      <c r="FS2187">
        <f t="shared" si="1399"/>
        <v>0.46046903222422264</v>
      </c>
      <c r="FT2187">
        <f t="shared" si="1400"/>
        <v>22.682631291893546</v>
      </c>
      <c r="FU2187">
        <f t="shared" si="1438"/>
        <v>22.682631291893546</v>
      </c>
      <c r="FW2187" s="9">
        <f t="shared" si="1439"/>
        <v>34</v>
      </c>
      <c r="FY2187">
        <f t="shared" si="1440"/>
        <v>0.8660254037844386</v>
      </c>
      <c r="FZ2187">
        <f t="shared" si="1401"/>
        <v>0.29388595389930372</v>
      </c>
      <c r="GB2187">
        <f t="shared" si="1402"/>
        <v>14.81564724131996</v>
      </c>
      <c r="GD2187" s="9">
        <f t="shared" si="1441"/>
        <v>34</v>
      </c>
      <c r="GF2187">
        <f t="shared" si="1442"/>
        <v>0.93969262078590832</v>
      </c>
      <c r="GG2187">
        <f t="shared" si="1403"/>
        <v>0.11837329957862264</v>
      </c>
      <c r="GI2187">
        <f t="shared" si="1404"/>
        <v>8.0993876821601454</v>
      </c>
      <c r="GK2187" s="9">
        <f t="shared" si="1443"/>
        <v>34</v>
      </c>
      <c r="GM2187">
        <f t="shared" si="1444"/>
        <v>0.98480775301220802</v>
      </c>
      <c r="GN2187">
        <f t="shared" si="1405"/>
        <v>-6.0736067549975098E-2</v>
      </c>
      <c r="GP2187">
        <f t="shared" si="1406"/>
        <v>1.9359990213504747</v>
      </c>
      <c r="GR2187" s="9">
        <f t="shared" si="1445"/>
        <v>34</v>
      </c>
      <c r="GT2187">
        <f t="shared" si="1446"/>
        <v>0.98480775301220802</v>
      </c>
      <c r="GU2187">
        <f t="shared" si="1407"/>
        <v>-6.0736067549975098E-2</v>
      </c>
      <c r="GW2187">
        <f t="shared" si="1408"/>
        <v>1.9359990213504747</v>
      </c>
      <c r="GY2187" s="9">
        <f t="shared" si="1447"/>
        <v>34</v>
      </c>
      <c r="HA2187">
        <f t="shared" si="1448"/>
        <v>1</v>
      </c>
      <c r="HB2187">
        <f t="shared" si="1409"/>
        <v>-0.23799999999999996</v>
      </c>
      <c r="HD2187">
        <f t="shared" si="1410"/>
        <v>-4.1049779540101747</v>
      </c>
    </row>
    <row r="2188" spans="1:212" x14ac:dyDescent="0.2">
      <c r="A2188">
        <v>35</v>
      </c>
      <c r="B2188">
        <f t="shared" si="1366"/>
        <v>35</v>
      </c>
      <c r="C2188">
        <f t="shared" si="1452"/>
        <v>-0.17364817766693033</v>
      </c>
      <c r="D2188">
        <f t="shared" si="1365"/>
        <v>0.99939419993623013</v>
      </c>
      <c r="E2188">
        <f t="shared" si="1411"/>
        <v>12</v>
      </c>
      <c r="G2188">
        <f t="shared" si="1368"/>
        <v>-114.22554396381631</v>
      </c>
      <c r="M2188">
        <f t="shared" si="1450"/>
        <v>-0.34202014332566871</v>
      </c>
      <c r="N2188">
        <f t="shared" si="1370"/>
        <v>0.99954614586790047</v>
      </c>
      <c r="O2188">
        <f t="shared" si="1412"/>
        <v>25</v>
      </c>
      <c r="P2188">
        <f t="shared" si="1371"/>
        <v>-130.27443428879607</v>
      </c>
      <c r="Q2188">
        <f t="shared" si="1372"/>
        <v>-130.27443428879607</v>
      </c>
      <c r="R2188">
        <f t="shared" si="1451"/>
        <v>-0.49999999999999994</v>
      </c>
      <c r="S2188">
        <f t="shared" si="1374"/>
        <v>0.98852540378443865</v>
      </c>
      <c r="U2188">
        <f t="shared" si="1413"/>
        <v>35</v>
      </c>
      <c r="X2188">
        <f t="shared" si="1375"/>
        <v>-99.698653661883142</v>
      </c>
      <c r="Z2188">
        <f t="shared" si="1414"/>
        <v>-0.64278760968653925</v>
      </c>
      <c r="AA2188">
        <f t="shared" si="1376"/>
        <v>0.9235274074921801</v>
      </c>
      <c r="AB2188">
        <f t="shared" si="1415"/>
        <v>35</v>
      </c>
      <c r="AC2188">
        <f t="shared" si="1416"/>
        <v>35</v>
      </c>
      <c r="AE2188">
        <f t="shared" si="1377"/>
        <v>-57.618493528542977</v>
      </c>
      <c r="AG2188">
        <f t="shared" si="1417"/>
        <v>-0.76604444311897801</v>
      </c>
      <c r="AH2188">
        <f t="shared" si="1378"/>
        <v>0.83046849825068891</v>
      </c>
      <c r="AJ2188">
        <f t="shared" si="1418"/>
        <v>35</v>
      </c>
      <c r="AL2188">
        <f t="shared" si="1379"/>
        <v>-38.971788001257075</v>
      </c>
      <c r="AN2188">
        <f t="shared" si="1419"/>
        <v>-0.8660254037844386</v>
      </c>
      <c r="AO2188">
        <f t="shared" si="1380"/>
        <v>0.7121762239271876</v>
      </c>
      <c r="AP2188">
        <f t="shared" si="1381"/>
        <v>35</v>
      </c>
      <c r="AQ2188">
        <f t="shared" si="1420"/>
        <v>35</v>
      </c>
      <c r="AS2188">
        <f t="shared" si="1382"/>
        <v>-27.057054025528128</v>
      </c>
      <c r="AU2188">
        <f t="shared" si="1421"/>
        <v>-0.93969262078590832</v>
      </c>
      <c r="AV2188">
        <f t="shared" si="1383"/>
        <v>0.57224483541821636</v>
      </c>
      <c r="AX2188">
        <f t="shared" si="1422"/>
        <v>35</v>
      </c>
      <c r="AZ2188">
        <f t="shared" si="1384"/>
        <v>-18.183725792220375</v>
      </c>
      <c r="BB2188">
        <f t="shared" si="1423"/>
        <v>-0.98480775301220802</v>
      </c>
      <c r="BC2188">
        <f t="shared" si="1385"/>
        <v>0.41492607715492136</v>
      </c>
      <c r="BE2188">
        <f t="shared" si="1424"/>
        <v>35</v>
      </c>
      <c r="BG2188">
        <f t="shared" si="1386"/>
        <v>-10.872698856262666</v>
      </c>
      <c r="BI2188">
        <f t="shared" si="1425"/>
        <v>-1</v>
      </c>
      <c r="BJ2188">
        <f t="shared" si="1387"/>
        <v>0.24500000000000005</v>
      </c>
      <c r="BL2188">
        <f t="shared" si="1426"/>
        <v>35</v>
      </c>
      <c r="BN2188">
        <f t="shared" si="1388"/>
        <v>-4.3538459097195288</v>
      </c>
      <c r="EL2188">
        <v>35</v>
      </c>
      <c r="EM2188">
        <f t="shared" si="1389"/>
        <v>-12.498380503703462</v>
      </c>
      <c r="EN2188">
        <f t="shared" si="1427"/>
        <v>2.3499999999999939</v>
      </c>
      <c r="EO2188" s="9">
        <f t="shared" si="1428"/>
        <v>13</v>
      </c>
      <c r="EQ2188">
        <f t="shared" si="1429"/>
        <v>0.17364817766693033</v>
      </c>
      <c r="ER2188">
        <f t="shared" si="1390"/>
        <v>0.96900576884451739</v>
      </c>
      <c r="ES2188" t="e">
        <f t="shared" si="1391"/>
        <v>#NUM!</v>
      </c>
      <c r="ET2188">
        <f t="shared" si="1392"/>
        <v>60.376526375099566</v>
      </c>
      <c r="EU2188" s="9">
        <f t="shared" si="1430"/>
        <v>26</v>
      </c>
      <c r="EW2188">
        <f t="shared" si="1431"/>
        <v>0.34202014332566871</v>
      </c>
      <c r="EX2188">
        <f t="shared" si="1393"/>
        <v>0.87744495470063677</v>
      </c>
      <c r="EZ2188">
        <f t="shared" si="1394"/>
        <v>57.497531468443704</v>
      </c>
      <c r="FB2188" s="9">
        <f t="shared" si="1449"/>
        <v>35</v>
      </c>
      <c r="FD2188">
        <f t="shared" si="1432"/>
        <v>0.49999999999999994</v>
      </c>
      <c r="FE2188">
        <f t="shared" si="1395"/>
        <v>0.74352540378443877</v>
      </c>
      <c r="FG2188">
        <f t="shared" si="1396"/>
        <v>48.202196985207912</v>
      </c>
      <c r="FI2188" s="9">
        <f t="shared" si="1433"/>
        <v>35</v>
      </c>
      <c r="FK2188">
        <f t="shared" si="1434"/>
        <v>0.64278760968653925</v>
      </c>
      <c r="FL2188">
        <f t="shared" si="1397"/>
        <v>0.60856147874577593</v>
      </c>
      <c r="FN2188">
        <f t="shared" si="1398"/>
        <v>33.496760392113949</v>
      </c>
      <c r="FP2188" s="9">
        <f t="shared" si="1435"/>
        <v>35</v>
      </c>
      <c r="FQ2188" s="9">
        <f t="shared" si="1436"/>
        <v>35</v>
      </c>
      <c r="FR2188">
        <f t="shared" si="1437"/>
        <v>0.76604444311897801</v>
      </c>
      <c r="FS2188">
        <f t="shared" si="1399"/>
        <v>0.45510672112238976</v>
      </c>
      <c r="FT2188">
        <f t="shared" si="1400"/>
        <v>23.197545655644767</v>
      </c>
      <c r="FU2188">
        <f t="shared" si="1438"/>
        <v>23.197545655644767</v>
      </c>
      <c r="FW2188" s="9">
        <f t="shared" si="1439"/>
        <v>35</v>
      </c>
      <c r="FY2188">
        <f t="shared" si="1440"/>
        <v>0.8660254037844386</v>
      </c>
      <c r="FZ2188">
        <f t="shared" si="1401"/>
        <v>0.28782377607281262</v>
      </c>
      <c r="GB2188">
        <f t="shared" si="1402"/>
        <v>15.119646441799334</v>
      </c>
      <c r="GD2188" s="9">
        <f t="shared" si="1441"/>
        <v>35</v>
      </c>
      <c r="GF2188">
        <f t="shared" si="1442"/>
        <v>0.93969262078590832</v>
      </c>
      <c r="GG2188">
        <f t="shared" si="1403"/>
        <v>0.11179545123312129</v>
      </c>
      <c r="GI2188">
        <f t="shared" si="1404"/>
        <v>8.2152424684623906</v>
      </c>
      <c r="GK2188" s="9">
        <f t="shared" si="1443"/>
        <v>35</v>
      </c>
      <c r="GM2188">
        <f t="shared" si="1444"/>
        <v>0.98480775301220802</v>
      </c>
      <c r="GN2188">
        <f t="shared" si="1405"/>
        <v>-6.7629721821060557E-2</v>
      </c>
      <c r="GP2188">
        <f t="shared" si="1406"/>
        <v>1.871683132674304</v>
      </c>
      <c r="GR2188" s="9">
        <f t="shared" si="1445"/>
        <v>35</v>
      </c>
      <c r="GT2188">
        <f t="shared" si="1446"/>
        <v>0.98480775301220802</v>
      </c>
      <c r="GU2188">
        <f t="shared" si="1407"/>
        <v>-6.7629721821060557E-2</v>
      </c>
      <c r="GW2188">
        <f t="shared" si="1408"/>
        <v>1.871683132674304</v>
      </c>
      <c r="GY2188" s="9">
        <f t="shared" si="1447"/>
        <v>35</v>
      </c>
      <c r="HA2188">
        <f t="shared" si="1448"/>
        <v>1</v>
      </c>
      <c r="HB2188">
        <f t="shared" si="1409"/>
        <v>-0.24499999999999994</v>
      </c>
      <c r="HD2188">
        <f t="shared" si="1410"/>
        <v>-4.3538459097195359</v>
      </c>
    </row>
    <row r="2189" spans="1:212" x14ac:dyDescent="0.2">
      <c r="A2189">
        <v>36</v>
      </c>
      <c r="B2189">
        <f t="shared" si="1366"/>
        <v>36</v>
      </c>
      <c r="C2189">
        <f t="shared" si="1452"/>
        <v>-0.17364817766693033</v>
      </c>
      <c r="D2189">
        <f t="shared" si="1365"/>
        <v>0.99939419993623013</v>
      </c>
      <c r="E2189">
        <f t="shared" si="1411"/>
        <v>12</v>
      </c>
      <c r="G2189">
        <f t="shared" si="1368"/>
        <v>-114.22554396381631</v>
      </c>
      <c r="M2189">
        <f t="shared" si="1450"/>
        <v>-0.34202014332566871</v>
      </c>
      <c r="N2189">
        <f t="shared" si="1370"/>
        <v>0.99954614586790047</v>
      </c>
      <c r="O2189">
        <f t="shared" si="1412"/>
        <v>25</v>
      </c>
      <c r="P2189">
        <f t="shared" si="1371"/>
        <v>-130.27443428879607</v>
      </c>
      <c r="Q2189">
        <f t="shared" si="1372"/>
        <v>-130.27443428879607</v>
      </c>
      <c r="R2189">
        <f t="shared" si="1451"/>
        <v>-0.49999999999999994</v>
      </c>
      <c r="S2189">
        <f t="shared" si="1374"/>
        <v>0.99202540378443871</v>
      </c>
      <c r="U2189">
        <f t="shared" si="1413"/>
        <v>36</v>
      </c>
      <c r="X2189">
        <f t="shared" si="1375"/>
        <v>-106.84626213600605</v>
      </c>
      <c r="Z2189">
        <f t="shared" si="1414"/>
        <v>-0.64278760968653925</v>
      </c>
      <c r="AA2189">
        <f t="shared" si="1376"/>
        <v>0.92802692075998583</v>
      </c>
      <c r="AB2189">
        <f t="shared" si="1415"/>
        <v>36</v>
      </c>
      <c r="AC2189">
        <f t="shared" si="1416"/>
        <v>36</v>
      </c>
      <c r="AE2189">
        <f t="shared" si="1377"/>
        <v>-60.06749185589436</v>
      </c>
      <c r="AG2189">
        <f t="shared" si="1417"/>
        <v>-0.76604444311897801</v>
      </c>
      <c r="AH2189">
        <f t="shared" si="1378"/>
        <v>0.83583080935252174</v>
      </c>
      <c r="AJ2189">
        <f t="shared" si="1418"/>
        <v>36</v>
      </c>
      <c r="AL2189">
        <f t="shared" si="1379"/>
        <v>-40.478315935906956</v>
      </c>
      <c r="AN2189">
        <f t="shared" si="1419"/>
        <v>-0.8660254037844386</v>
      </c>
      <c r="AO2189">
        <f t="shared" si="1380"/>
        <v>0.7182384017536787</v>
      </c>
      <c r="AP2189">
        <f t="shared" si="1381"/>
        <v>36</v>
      </c>
      <c r="AQ2189">
        <f t="shared" si="1420"/>
        <v>36</v>
      </c>
      <c r="AS2189">
        <f t="shared" si="1382"/>
        <v>-28.080388443884583</v>
      </c>
      <c r="AU2189">
        <f t="shared" si="1421"/>
        <v>-0.93969262078590832</v>
      </c>
      <c r="AV2189">
        <f t="shared" si="1383"/>
        <v>0.5788226837637177</v>
      </c>
      <c r="AX2189">
        <f t="shared" si="1422"/>
        <v>36</v>
      </c>
      <c r="AZ2189">
        <f t="shared" si="1384"/>
        <v>-18.887511789128965</v>
      </c>
      <c r="BB2189">
        <f t="shared" si="1423"/>
        <v>-0.98480775301220802</v>
      </c>
      <c r="BC2189">
        <f t="shared" si="1385"/>
        <v>0.42181973142600682</v>
      </c>
      <c r="BE2189">
        <f t="shared" si="1424"/>
        <v>36</v>
      </c>
      <c r="BG2189">
        <f t="shared" si="1386"/>
        <v>-11.333326303348285</v>
      </c>
      <c r="BI2189">
        <f t="shared" si="1425"/>
        <v>-1</v>
      </c>
      <c r="BJ2189">
        <f t="shared" si="1387"/>
        <v>0.25200000000000006</v>
      </c>
      <c r="BL2189">
        <f t="shared" si="1426"/>
        <v>36</v>
      </c>
      <c r="BN2189">
        <f t="shared" si="1388"/>
        <v>-4.610395100437481</v>
      </c>
      <c r="EK2189">
        <v>1.0012562465845287</v>
      </c>
      <c r="EL2189">
        <v>36</v>
      </c>
      <c r="EM2189">
        <f t="shared" si="1389"/>
        <v>-12.498380503703462</v>
      </c>
      <c r="EN2189">
        <f t="shared" si="1427"/>
        <v>2.3599999999999937</v>
      </c>
      <c r="EO2189" s="9">
        <f t="shared" si="1428"/>
        <v>13</v>
      </c>
      <c r="EQ2189">
        <f t="shared" si="1429"/>
        <v>0.17364817766693033</v>
      </c>
      <c r="ER2189">
        <f t="shared" si="1390"/>
        <v>0.96900576884451739</v>
      </c>
      <c r="ES2189" t="e">
        <f t="shared" si="1391"/>
        <v>#NUM!</v>
      </c>
      <c r="ET2189">
        <f t="shared" si="1392"/>
        <v>60.376526375099566</v>
      </c>
      <c r="EU2189" s="9">
        <f t="shared" si="1430"/>
        <v>26</v>
      </c>
      <c r="EW2189">
        <f t="shared" si="1431"/>
        <v>0.34202014332566871</v>
      </c>
      <c r="EX2189">
        <f t="shared" si="1393"/>
        <v>0.87744495470063677</v>
      </c>
      <c r="EZ2189">
        <f t="shared" si="1394"/>
        <v>57.497531468443704</v>
      </c>
      <c r="FB2189" s="9">
        <f t="shared" si="1449"/>
        <v>36</v>
      </c>
      <c r="FD2189">
        <f t="shared" si="1432"/>
        <v>0.49999999999999994</v>
      </c>
      <c r="FE2189">
        <f t="shared" si="1395"/>
        <v>0.74002540378443871</v>
      </c>
      <c r="FG2189">
        <f t="shared" si="1396"/>
        <v>49.308262458955333</v>
      </c>
      <c r="FI2189" s="9">
        <f t="shared" si="1433"/>
        <v>36</v>
      </c>
      <c r="FK2189">
        <f t="shared" si="1434"/>
        <v>0.64278760968653925</v>
      </c>
      <c r="FL2189">
        <f t="shared" si="1397"/>
        <v>0.6040619654779702</v>
      </c>
      <c r="FN2189">
        <f t="shared" si="1398"/>
        <v>34.259203699869559</v>
      </c>
      <c r="FP2189" s="9">
        <f t="shared" si="1435"/>
        <v>36</v>
      </c>
      <c r="FQ2189" s="9">
        <f t="shared" si="1436"/>
        <v>36</v>
      </c>
      <c r="FR2189">
        <f t="shared" si="1437"/>
        <v>0.76604444311897801</v>
      </c>
      <c r="FS2189">
        <f t="shared" si="1399"/>
        <v>0.44974441002055693</v>
      </c>
      <c r="FT2189">
        <f t="shared" si="1400"/>
        <v>23.704864602072934</v>
      </c>
      <c r="FU2189">
        <f t="shared" si="1438"/>
        <v>23.704864602072934</v>
      </c>
      <c r="FW2189" s="9">
        <f t="shared" si="1439"/>
        <v>36</v>
      </c>
      <c r="FY2189">
        <f t="shared" si="1440"/>
        <v>0.8660254037844386</v>
      </c>
      <c r="FZ2189">
        <f t="shared" si="1401"/>
        <v>0.28176159824632158</v>
      </c>
      <c r="GB2189">
        <f t="shared" si="1402"/>
        <v>15.416743734963184</v>
      </c>
      <c r="GD2189" s="9">
        <f t="shared" si="1441"/>
        <v>36</v>
      </c>
      <c r="GF2189">
        <f t="shared" si="1442"/>
        <v>0.93969262078590832</v>
      </c>
      <c r="GG2189">
        <f t="shared" si="1403"/>
        <v>0.10521760288761992</v>
      </c>
      <c r="GI2189">
        <f t="shared" si="1404"/>
        <v>8.324394056174631</v>
      </c>
      <c r="GK2189" s="9">
        <f t="shared" si="1443"/>
        <v>36</v>
      </c>
      <c r="GM2189">
        <f t="shared" si="1444"/>
        <v>0.98480775301220802</v>
      </c>
      <c r="GN2189">
        <f t="shared" si="1405"/>
        <v>-7.4523376092146015E-2</v>
      </c>
      <c r="GP2189">
        <f t="shared" si="1406"/>
        <v>1.8004259380503362</v>
      </c>
      <c r="GR2189" s="9">
        <f t="shared" si="1445"/>
        <v>36</v>
      </c>
      <c r="GT2189">
        <f t="shared" si="1446"/>
        <v>0.98480775301220802</v>
      </c>
      <c r="GU2189">
        <f t="shared" si="1407"/>
        <v>-7.4523376092146015E-2</v>
      </c>
      <c r="GW2189">
        <f t="shared" si="1408"/>
        <v>1.8004259380503362</v>
      </c>
      <c r="GY2189" s="9">
        <f t="shared" si="1447"/>
        <v>36</v>
      </c>
      <c r="HA2189">
        <f t="shared" si="1448"/>
        <v>1</v>
      </c>
      <c r="HB2189">
        <f t="shared" si="1409"/>
        <v>-0.25199999999999995</v>
      </c>
      <c r="HD2189">
        <f t="shared" si="1410"/>
        <v>-4.6103951004374881</v>
      </c>
    </row>
    <row r="2190" spans="1:212" x14ac:dyDescent="0.2">
      <c r="A2190">
        <v>37</v>
      </c>
      <c r="B2190">
        <f t="shared" si="1366"/>
        <v>37</v>
      </c>
      <c r="C2190">
        <f t="shared" si="1452"/>
        <v>-0.17364817766693033</v>
      </c>
      <c r="D2190">
        <f t="shared" si="1365"/>
        <v>0.99939419993623013</v>
      </c>
      <c r="E2190">
        <f t="shared" si="1411"/>
        <v>12</v>
      </c>
      <c r="G2190">
        <f t="shared" si="1368"/>
        <v>-114.22554396381631</v>
      </c>
      <c r="M2190">
        <f t="shared" si="1450"/>
        <v>-0.34202014332566871</v>
      </c>
      <c r="N2190">
        <f t="shared" si="1370"/>
        <v>0.99954614586790047</v>
      </c>
      <c r="O2190">
        <f t="shared" si="1412"/>
        <v>25</v>
      </c>
      <c r="P2190">
        <f t="shared" si="1371"/>
        <v>-130.27443428879607</v>
      </c>
      <c r="Q2190">
        <f t="shared" si="1372"/>
        <v>-130.27443428879607</v>
      </c>
      <c r="R2190">
        <f t="shared" si="1451"/>
        <v>-0.49999999999999994</v>
      </c>
      <c r="S2190">
        <f t="shared" si="1374"/>
        <v>0.99552540378443866</v>
      </c>
      <c r="U2190">
        <f t="shared" si="1413"/>
        <v>37</v>
      </c>
      <c r="X2190">
        <f t="shared" si="1375"/>
        <v>-115.85877492486669</v>
      </c>
      <c r="Z2190">
        <f t="shared" si="1414"/>
        <v>-0.64278760968653925</v>
      </c>
      <c r="AA2190">
        <f t="shared" si="1376"/>
        <v>0.93252643402779167</v>
      </c>
      <c r="AB2190">
        <f t="shared" si="1415"/>
        <v>37</v>
      </c>
      <c r="AC2190">
        <f t="shared" si="1416"/>
        <v>37</v>
      </c>
      <c r="AE2190">
        <f t="shared" si="1377"/>
        <v>-62.603636476094053</v>
      </c>
      <c r="AG2190">
        <f t="shared" si="1417"/>
        <v>-0.76604444311897801</v>
      </c>
      <c r="AH2190">
        <f t="shared" si="1378"/>
        <v>0.84119312045435468</v>
      </c>
      <c r="AJ2190">
        <f t="shared" si="1418"/>
        <v>37</v>
      </c>
      <c r="AL2190">
        <f t="shared" si="1379"/>
        <v>-42.01726260134604</v>
      </c>
      <c r="AN2190">
        <f t="shared" si="1419"/>
        <v>-0.8660254037844386</v>
      </c>
      <c r="AO2190">
        <f t="shared" si="1380"/>
        <v>0.72430057958016969</v>
      </c>
      <c r="AP2190">
        <f t="shared" si="1381"/>
        <v>37</v>
      </c>
      <c r="AQ2190">
        <f t="shared" si="1420"/>
        <v>37</v>
      </c>
      <c r="AS2190">
        <f t="shared" si="1382"/>
        <v>-29.12172122486097</v>
      </c>
      <c r="AU2190">
        <f t="shared" si="1421"/>
        <v>-0.93969262078590832</v>
      </c>
      <c r="AV2190">
        <f t="shared" si="1383"/>
        <v>0.58540053210921905</v>
      </c>
      <c r="AX2190">
        <f t="shared" si="1422"/>
        <v>37</v>
      </c>
      <c r="AZ2190">
        <f t="shared" si="1384"/>
        <v>-19.603429194491515</v>
      </c>
      <c r="BB2190">
        <f t="shared" si="1423"/>
        <v>-0.98480775301220802</v>
      </c>
      <c r="BC2190">
        <f t="shared" si="1385"/>
        <v>0.42871338569709228</v>
      </c>
      <c r="BE2190">
        <f t="shared" si="1424"/>
        <v>37</v>
      </c>
      <c r="BG2190">
        <f t="shared" si="1386"/>
        <v>-11.803202880006227</v>
      </c>
      <c r="BI2190">
        <f t="shared" si="1425"/>
        <v>-1</v>
      </c>
      <c r="BJ2190">
        <f t="shared" si="1387"/>
        <v>0.25900000000000006</v>
      </c>
      <c r="BL2190">
        <f t="shared" si="1426"/>
        <v>37</v>
      </c>
      <c r="BN2190">
        <f t="shared" si="1388"/>
        <v>-4.8746683710469023</v>
      </c>
      <c r="EL2190">
        <v>37</v>
      </c>
      <c r="EM2190">
        <f t="shared" si="1389"/>
        <v>-12.498380503703462</v>
      </c>
      <c r="EN2190">
        <f t="shared" si="1427"/>
        <v>2.3699999999999934</v>
      </c>
      <c r="EO2190" s="9">
        <f t="shared" si="1428"/>
        <v>13</v>
      </c>
      <c r="EQ2190">
        <f t="shared" si="1429"/>
        <v>0.17364817766693033</v>
      </c>
      <c r="ER2190">
        <f t="shared" si="1390"/>
        <v>0.96900576884451739</v>
      </c>
      <c r="ES2190" t="e">
        <f t="shared" si="1391"/>
        <v>#NUM!</v>
      </c>
      <c r="ET2190">
        <f t="shared" si="1392"/>
        <v>60.376526375099566</v>
      </c>
      <c r="EU2190" s="9">
        <f t="shared" si="1430"/>
        <v>26</v>
      </c>
      <c r="EW2190">
        <f t="shared" si="1431"/>
        <v>0.34202014332566871</v>
      </c>
      <c r="EX2190">
        <f t="shared" si="1393"/>
        <v>0.87744495470063677</v>
      </c>
      <c r="EZ2190">
        <f t="shared" si="1394"/>
        <v>57.497531468443704</v>
      </c>
      <c r="FB2190" s="9">
        <f t="shared" si="1449"/>
        <v>37</v>
      </c>
      <c r="FD2190">
        <f t="shared" si="1432"/>
        <v>0.49999999999999994</v>
      </c>
      <c r="FE2190">
        <f t="shared" si="1395"/>
        <v>0.73652540378443876</v>
      </c>
      <c r="FG2190">
        <f t="shared" si="1396"/>
        <v>50.402823663618193</v>
      </c>
      <c r="FI2190" s="9">
        <f t="shared" si="1433"/>
        <v>37</v>
      </c>
      <c r="FK2190">
        <f t="shared" si="1434"/>
        <v>0.64278760968653925</v>
      </c>
      <c r="FL2190">
        <f t="shared" si="1397"/>
        <v>0.59956245221016435</v>
      </c>
      <c r="FN2190">
        <f t="shared" si="1398"/>
        <v>35.012756912771039</v>
      </c>
      <c r="FP2190" s="9">
        <f t="shared" si="1435"/>
        <v>37</v>
      </c>
      <c r="FQ2190" s="9">
        <f t="shared" si="1436"/>
        <v>37</v>
      </c>
      <c r="FR2190">
        <f t="shared" si="1437"/>
        <v>0.76604444311897801</v>
      </c>
      <c r="FS2190">
        <f t="shared" si="1399"/>
        <v>0.44438209891872404</v>
      </c>
      <c r="FT2190">
        <f t="shared" si="1400"/>
        <v>24.204657326528086</v>
      </c>
      <c r="FU2190">
        <f t="shared" si="1438"/>
        <v>24.204657326528086</v>
      </c>
      <c r="FW2190" s="9">
        <f t="shared" si="1439"/>
        <v>37</v>
      </c>
      <c r="FY2190">
        <f t="shared" si="1440"/>
        <v>0.8660254037844386</v>
      </c>
      <c r="FZ2190">
        <f t="shared" si="1401"/>
        <v>0.27569942041983053</v>
      </c>
      <c r="GB2190">
        <f t="shared" si="1402"/>
        <v>15.706977916565943</v>
      </c>
      <c r="GD2190" s="9">
        <f t="shared" si="1441"/>
        <v>37</v>
      </c>
      <c r="GF2190">
        <f t="shared" si="1442"/>
        <v>0.93969262078590832</v>
      </c>
      <c r="GG2190">
        <f t="shared" si="1403"/>
        <v>9.8639754542118568E-2</v>
      </c>
      <c r="GI2190">
        <f t="shared" si="1404"/>
        <v>8.4268569543950687</v>
      </c>
      <c r="GK2190" s="9">
        <f t="shared" si="1443"/>
        <v>37</v>
      </c>
      <c r="GM2190">
        <f t="shared" si="1444"/>
        <v>0.98480775301220802</v>
      </c>
      <c r="GN2190">
        <f t="shared" si="1405"/>
        <v>-8.1417030363231446E-2</v>
      </c>
      <c r="GP2190">
        <f t="shared" si="1406"/>
        <v>1.7222171742299841</v>
      </c>
      <c r="GR2190" s="9">
        <f t="shared" si="1445"/>
        <v>37</v>
      </c>
      <c r="GT2190">
        <f t="shared" si="1446"/>
        <v>0.98480775301220802</v>
      </c>
      <c r="GU2190">
        <f t="shared" si="1407"/>
        <v>-8.1417030363231446E-2</v>
      </c>
      <c r="GW2190">
        <f t="shared" si="1408"/>
        <v>1.7222171742299841</v>
      </c>
      <c r="GY2190" s="9">
        <f t="shared" si="1447"/>
        <v>37</v>
      </c>
      <c r="HA2190">
        <f t="shared" si="1448"/>
        <v>1</v>
      </c>
      <c r="HB2190">
        <f t="shared" si="1409"/>
        <v>-0.25899999999999995</v>
      </c>
      <c r="HD2190">
        <f t="shared" si="1410"/>
        <v>-4.8746683710468881</v>
      </c>
    </row>
    <row r="2191" spans="1:212" x14ac:dyDescent="0.2">
      <c r="A2191">
        <v>38</v>
      </c>
      <c r="B2191">
        <f t="shared" si="1366"/>
        <v>38</v>
      </c>
      <c r="C2191">
        <f t="shared" si="1452"/>
        <v>-0.17364817766693033</v>
      </c>
      <c r="D2191">
        <f t="shared" si="1365"/>
        <v>0.99939419993623013</v>
      </c>
      <c r="E2191">
        <f t="shared" si="1411"/>
        <v>12</v>
      </c>
      <c r="G2191">
        <f t="shared" si="1368"/>
        <v>-114.22554396381631</v>
      </c>
      <c r="M2191">
        <f t="shared" si="1450"/>
        <v>-0.34202014332566871</v>
      </c>
      <c r="N2191">
        <f t="shared" si="1370"/>
        <v>0.99954614586790047</v>
      </c>
      <c r="O2191">
        <f t="shared" si="1412"/>
        <v>25</v>
      </c>
      <c r="P2191">
        <f t="shared" si="1371"/>
        <v>-130.27443428879607</v>
      </c>
      <c r="Q2191">
        <f t="shared" si="1372"/>
        <v>-130.27443428879607</v>
      </c>
      <c r="R2191">
        <f t="shared" si="1451"/>
        <v>-0.49999999999999994</v>
      </c>
      <c r="S2191">
        <f t="shared" si="1374"/>
        <v>0.99902540378443871</v>
      </c>
      <c r="U2191">
        <f t="shared" si="1413"/>
        <v>38</v>
      </c>
      <c r="X2191">
        <f t="shared" si="1375"/>
        <v>-130.24602824735697</v>
      </c>
      <c r="Z2191">
        <f t="shared" si="1414"/>
        <v>-0.64278760968653925</v>
      </c>
      <c r="AA2191">
        <f t="shared" si="1376"/>
        <v>0.93702594729559741</v>
      </c>
      <c r="AB2191">
        <f t="shared" si="1415"/>
        <v>38</v>
      </c>
      <c r="AC2191">
        <f t="shared" si="1416"/>
        <v>38</v>
      </c>
      <c r="AE2191">
        <f t="shared" si="1377"/>
        <v>-65.235468950961518</v>
      </c>
      <c r="AG2191">
        <f t="shared" si="1417"/>
        <v>-0.76604444311897801</v>
      </c>
      <c r="AH2191">
        <f t="shared" si="1378"/>
        <v>0.84655543155618751</v>
      </c>
      <c r="AJ2191">
        <f t="shared" si="1418"/>
        <v>38</v>
      </c>
      <c r="AL2191">
        <f t="shared" si="1379"/>
        <v>-43.590135758920638</v>
      </c>
      <c r="AN2191">
        <f t="shared" si="1419"/>
        <v>-0.8660254037844386</v>
      </c>
      <c r="AO2191">
        <f t="shared" si="1380"/>
        <v>0.73036275740666079</v>
      </c>
      <c r="AP2191">
        <f t="shared" si="1381"/>
        <v>38</v>
      </c>
      <c r="AQ2191">
        <f t="shared" si="1420"/>
        <v>38</v>
      </c>
      <c r="AS2191">
        <f t="shared" si="1382"/>
        <v>-30.181551382749131</v>
      </c>
      <c r="AU2191">
        <f t="shared" si="1421"/>
        <v>-0.93969262078590832</v>
      </c>
      <c r="AV2191">
        <f t="shared" si="1383"/>
        <v>0.5919783804547204</v>
      </c>
      <c r="AX2191">
        <f t="shared" si="1422"/>
        <v>38</v>
      </c>
      <c r="AZ2191">
        <f t="shared" si="1384"/>
        <v>-20.331690659935212</v>
      </c>
      <c r="BB2191">
        <f t="shared" si="1423"/>
        <v>-0.98480775301220802</v>
      </c>
      <c r="BC2191">
        <f t="shared" si="1385"/>
        <v>0.43560703996817773</v>
      </c>
      <c r="BE2191">
        <f t="shared" si="1424"/>
        <v>38</v>
      </c>
      <c r="BG2191">
        <f t="shared" si="1386"/>
        <v>-12.282428435913301</v>
      </c>
      <c r="BI2191">
        <f t="shared" si="1425"/>
        <v>-1</v>
      </c>
      <c r="BJ2191">
        <f t="shared" si="1387"/>
        <v>0.26600000000000007</v>
      </c>
      <c r="BL2191">
        <f t="shared" si="1426"/>
        <v>38</v>
      </c>
      <c r="BN2191">
        <f t="shared" si="1388"/>
        <v>-5.1467101902380463</v>
      </c>
      <c r="EL2191">
        <v>38</v>
      </c>
      <c r="EM2191">
        <f t="shared" si="1389"/>
        <v>-12.498380503703462</v>
      </c>
      <c r="EN2191">
        <f t="shared" si="1427"/>
        <v>2.3799999999999932</v>
      </c>
      <c r="EO2191" s="9">
        <f t="shared" si="1428"/>
        <v>13</v>
      </c>
      <c r="EQ2191">
        <f t="shared" si="1429"/>
        <v>0.17364817766693033</v>
      </c>
      <c r="ER2191">
        <f t="shared" si="1390"/>
        <v>0.96900576884451739</v>
      </c>
      <c r="ES2191" t="e">
        <f t="shared" si="1391"/>
        <v>#NUM!</v>
      </c>
      <c r="ET2191">
        <f t="shared" si="1392"/>
        <v>60.376526375099566</v>
      </c>
      <c r="EU2191" s="9">
        <f t="shared" si="1430"/>
        <v>26</v>
      </c>
      <c r="EW2191">
        <f t="shared" si="1431"/>
        <v>0.34202014332566871</v>
      </c>
      <c r="EX2191">
        <f t="shared" si="1393"/>
        <v>0.87744495470063677</v>
      </c>
      <c r="EZ2191">
        <f t="shared" si="1394"/>
        <v>57.497531468443704</v>
      </c>
      <c r="FB2191" s="9">
        <f t="shared" si="1449"/>
        <v>38</v>
      </c>
      <c r="FD2191">
        <f t="shared" si="1432"/>
        <v>0.49999999999999994</v>
      </c>
      <c r="FE2191">
        <f t="shared" si="1395"/>
        <v>0.7330254037844387</v>
      </c>
      <c r="FG2191">
        <f t="shared" si="1396"/>
        <v>51.486074979011846</v>
      </c>
      <c r="FI2191" s="9">
        <f t="shared" si="1433"/>
        <v>38</v>
      </c>
      <c r="FK2191">
        <f t="shared" si="1434"/>
        <v>0.64278760968653925</v>
      </c>
      <c r="FL2191">
        <f t="shared" si="1397"/>
        <v>0.59506293894235862</v>
      </c>
      <c r="FN2191">
        <f t="shared" si="1398"/>
        <v>35.757532549484068</v>
      </c>
      <c r="FP2191" s="9">
        <f t="shared" si="1435"/>
        <v>38</v>
      </c>
      <c r="FQ2191" s="9">
        <f t="shared" si="1436"/>
        <v>38</v>
      </c>
      <c r="FR2191">
        <f t="shared" si="1437"/>
        <v>0.76604444311897801</v>
      </c>
      <c r="FS2191">
        <f t="shared" si="1399"/>
        <v>0.43901978781689122</v>
      </c>
      <c r="FT2191">
        <f t="shared" si="1400"/>
        <v>24.696991178319628</v>
      </c>
      <c r="FU2191">
        <f t="shared" si="1438"/>
        <v>24.696991178319628</v>
      </c>
      <c r="FW2191" s="9">
        <f t="shared" si="1439"/>
        <v>38</v>
      </c>
      <c r="FY2191">
        <f t="shared" si="1440"/>
        <v>0.8660254037844386</v>
      </c>
      <c r="FZ2191">
        <f t="shared" si="1401"/>
        <v>0.26963724259333943</v>
      </c>
      <c r="GB2191">
        <f t="shared" si="1402"/>
        <v>15.990386605885856</v>
      </c>
      <c r="GD2191" s="9">
        <f t="shared" si="1441"/>
        <v>38</v>
      </c>
      <c r="GF2191">
        <f t="shared" si="1442"/>
        <v>0.93969262078590832</v>
      </c>
      <c r="GG2191">
        <f t="shared" si="1403"/>
        <v>9.2061906196617221E-2</v>
      </c>
      <c r="GI2191">
        <f t="shared" si="1404"/>
        <v>8.522644745040127</v>
      </c>
      <c r="GK2191" s="9">
        <f t="shared" si="1443"/>
        <v>38</v>
      </c>
      <c r="GM2191">
        <f t="shared" si="1444"/>
        <v>0.98480775301220802</v>
      </c>
      <c r="GN2191">
        <f t="shared" si="1405"/>
        <v>-8.8310684634316905E-2</v>
      </c>
      <c r="GP2191">
        <f t="shared" si="1406"/>
        <v>1.6370455534178063</v>
      </c>
      <c r="GR2191" s="9">
        <f t="shared" si="1445"/>
        <v>38</v>
      </c>
      <c r="GT2191">
        <f t="shared" si="1446"/>
        <v>0.98480775301220802</v>
      </c>
      <c r="GU2191">
        <f t="shared" si="1407"/>
        <v>-8.8310684634316905E-2</v>
      </c>
      <c r="GW2191">
        <f t="shared" si="1408"/>
        <v>1.6370455534178063</v>
      </c>
      <c r="GY2191" s="9">
        <f t="shared" si="1447"/>
        <v>38</v>
      </c>
      <c r="HA2191">
        <f t="shared" si="1448"/>
        <v>1</v>
      </c>
      <c r="HB2191">
        <f t="shared" si="1409"/>
        <v>-0.26599999999999996</v>
      </c>
      <c r="HD2191">
        <f t="shared" si="1410"/>
        <v>-5.146710190238049</v>
      </c>
    </row>
    <row r="2192" spans="1:212" x14ac:dyDescent="0.2">
      <c r="A2192">
        <v>39</v>
      </c>
      <c r="B2192">
        <f t="shared" si="1366"/>
        <v>39</v>
      </c>
      <c r="C2192">
        <f t="shared" si="1452"/>
        <v>-0.17364817766693033</v>
      </c>
      <c r="D2192">
        <f t="shared" si="1365"/>
        <v>0.99939419993623013</v>
      </c>
      <c r="E2192">
        <f t="shared" si="1411"/>
        <v>12</v>
      </c>
      <c r="G2192">
        <f t="shared" si="1368"/>
        <v>-114.22554396381631</v>
      </c>
      <c r="M2192">
        <f t="shared" si="1450"/>
        <v>-0.34202014332566871</v>
      </c>
      <c r="N2192">
        <f t="shared" si="1370"/>
        <v>0.99954614586790047</v>
      </c>
      <c r="O2192">
        <f t="shared" si="1412"/>
        <v>25</v>
      </c>
      <c r="P2192">
        <f t="shared" si="1371"/>
        <v>-130.27443428879607</v>
      </c>
      <c r="Q2192">
        <f t="shared" si="1372"/>
        <v>-130.27443428879607</v>
      </c>
      <c r="R2192">
        <f t="shared" si="1451"/>
        <v>-0.49999999999999994</v>
      </c>
      <c r="S2192">
        <f t="shared" si="1374"/>
        <v>1.0025254037844387</v>
      </c>
      <c r="U2192">
        <f t="shared" si="1413"/>
        <v>38</v>
      </c>
      <c r="X2192">
        <f t="shared" si="1375"/>
        <v>-130.24602824735697</v>
      </c>
      <c r="Z2192">
        <f t="shared" si="1414"/>
        <v>-0.64278760968653925</v>
      </c>
      <c r="AA2192">
        <f t="shared" si="1376"/>
        <v>0.94152546056340314</v>
      </c>
      <c r="AB2192">
        <f t="shared" si="1415"/>
        <v>39</v>
      </c>
      <c r="AC2192">
        <f t="shared" si="1416"/>
        <v>39</v>
      </c>
      <c r="AE2192">
        <f t="shared" si="1377"/>
        <v>-67.97307757258406</v>
      </c>
      <c r="AG2192">
        <f t="shared" si="1417"/>
        <v>-0.76604444311897801</v>
      </c>
      <c r="AH2192">
        <f t="shared" si="1378"/>
        <v>0.85191774265802034</v>
      </c>
      <c r="AJ2192">
        <f t="shared" si="1418"/>
        <v>39</v>
      </c>
      <c r="AL2192">
        <f t="shared" si="1379"/>
        <v>-45.198574638713772</v>
      </c>
      <c r="AN2192">
        <f t="shared" si="1419"/>
        <v>-0.8660254037844386</v>
      </c>
      <c r="AO2192">
        <f t="shared" si="1380"/>
        <v>0.73642493523315189</v>
      </c>
      <c r="AP2192">
        <f t="shared" si="1381"/>
        <v>39</v>
      </c>
      <c r="AQ2192">
        <f t="shared" si="1420"/>
        <v>39</v>
      </c>
      <c r="AS2192">
        <f t="shared" si="1382"/>
        <v>-31.260405923055028</v>
      </c>
      <c r="AU2192">
        <f t="shared" si="1421"/>
        <v>-0.93969262078590832</v>
      </c>
      <c r="AV2192">
        <f t="shared" si="1383"/>
        <v>0.59855622880022175</v>
      </c>
      <c r="AX2192">
        <f t="shared" si="1422"/>
        <v>39</v>
      </c>
      <c r="AZ2192">
        <f t="shared" si="1384"/>
        <v>-21.072517634475325</v>
      </c>
      <c r="BB2192">
        <f t="shared" si="1423"/>
        <v>-0.98480775301220802</v>
      </c>
      <c r="BC2192">
        <f t="shared" si="1385"/>
        <v>0.44250069423926319</v>
      </c>
      <c r="BE2192">
        <f t="shared" si="1424"/>
        <v>39</v>
      </c>
      <c r="BG2192">
        <f t="shared" si="1386"/>
        <v>-12.771106293488645</v>
      </c>
      <c r="BI2192">
        <f t="shared" si="1425"/>
        <v>-1</v>
      </c>
      <c r="BJ2192">
        <f t="shared" si="1387"/>
        <v>0.27300000000000008</v>
      </c>
      <c r="BL2192">
        <f t="shared" si="1426"/>
        <v>39</v>
      </c>
      <c r="BN2192">
        <f t="shared" si="1388"/>
        <v>-5.4265666911887154</v>
      </c>
      <c r="EL2192">
        <v>39</v>
      </c>
      <c r="EM2192">
        <f t="shared" si="1389"/>
        <v>-12.498380503703462</v>
      </c>
      <c r="EN2192">
        <f t="shared" si="1427"/>
        <v>2.389999999999993</v>
      </c>
      <c r="EO2192" s="9">
        <f t="shared" si="1428"/>
        <v>13</v>
      </c>
      <c r="EQ2192">
        <f t="shared" si="1429"/>
        <v>0.17364817766693033</v>
      </c>
      <c r="ER2192">
        <f t="shared" si="1390"/>
        <v>0.96900576884451739</v>
      </c>
      <c r="ES2192" t="e">
        <f t="shared" si="1391"/>
        <v>#NUM!</v>
      </c>
      <c r="ET2192">
        <f t="shared" si="1392"/>
        <v>60.376526375099566</v>
      </c>
      <c r="EU2192" s="9">
        <f t="shared" si="1430"/>
        <v>26</v>
      </c>
      <c r="EW2192">
        <f t="shared" si="1431"/>
        <v>0.34202014332566871</v>
      </c>
      <c r="EX2192">
        <f t="shared" si="1393"/>
        <v>0.87744495470063677</v>
      </c>
      <c r="EZ2192">
        <f t="shared" si="1394"/>
        <v>57.497531468443704</v>
      </c>
      <c r="FB2192" s="9">
        <f t="shared" si="1449"/>
        <v>39</v>
      </c>
      <c r="FD2192">
        <f t="shared" si="1432"/>
        <v>0.49999999999999994</v>
      </c>
      <c r="FE2192">
        <f t="shared" si="1395"/>
        <v>0.72952540378443875</v>
      </c>
      <c r="FG2192">
        <f t="shared" si="1396"/>
        <v>52.558204488495448</v>
      </c>
      <c r="FI2192" s="9">
        <f t="shared" si="1433"/>
        <v>39</v>
      </c>
      <c r="FK2192">
        <f t="shared" si="1434"/>
        <v>0.64278760968653925</v>
      </c>
      <c r="FL2192">
        <f t="shared" si="1397"/>
        <v>0.59056342567455289</v>
      </c>
      <c r="FN2192">
        <f t="shared" si="1398"/>
        <v>36.493639959855692</v>
      </c>
      <c r="FP2192" s="9">
        <f t="shared" si="1435"/>
        <v>39</v>
      </c>
      <c r="FQ2192" s="9">
        <f t="shared" si="1436"/>
        <v>39</v>
      </c>
      <c r="FR2192">
        <f t="shared" si="1437"/>
        <v>0.76604444311897801</v>
      </c>
      <c r="FS2192">
        <f t="shared" si="1399"/>
        <v>0.43365747671505839</v>
      </c>
      <c r="FT2192">
        <f t="shared" si="1400"/>
        <v>25.18193171820306</v>
      </c>
      <c r="FU2192">
        <f t="shared" si="1438"/>
        <v>25.18193171820306</v>
      </c>
      <c r="FW2192" s="9">
        <f t="shared" si="1439"/>
        <v>39</v>
      </c>
      <c r="FY2192">
        <f t="shared" si="1440"/>
        <v>0.8660254037844386</v>
      </c>
      <c r="FZ2192">
        <f t="shared" si="1401"/>
        <v>0.26357506476684833</v>
      </c>
      <c r="GB2192">
        <f t="shared" si="1402"/>
        <v>16.267006272636436</v>
      </c>
      <c r="GD2192" s="9">
        <f t="shared" si="1441"/>
        <v>39</v>
      </c>
      <c r="GF2192">
        <f t="shared" si="1442"/>
        <v>0.93969262078590832</v>
      </c>
      <c r="GG2192">
        <f t="shared" si="1403"/>
        <v>8.5484057851115847E-2</v>
      </c>
      <c r="GI2192">
        <f t="shared" si="1404"/>
        <v>8.6117700919724349</v>
      </c>
      <c r="GK2192" s="9">
        <f t="shared" si="1443"/>
        <v>39</v>
      </c>
      <c r="GM2192">
        <f t="shared" si="1444"/>
        <v>0.98480775301220802</v>
      </c>
      <c r="GN2192">
        <f t="shared" si="1405"/>
        <v>-9.5204338905402364E-2</v>
      </c>
      <c r="GP2192">
        <f t="shared" si="1406"/>
        <v>1.5448987550583004</v>
      </c>
      <c r="GR2192" s="9">
        <f t="shared" si="1445"/>
        <v>39</v>
      </c>
      <c r="GT2192">
        <f t="shared" si="1446"/>
        <v>0.98480775301220802</v>
      </c>
      <c r="GU2192">
        <f t="shared" si="1407"/>
        <v>-9.5204338905402364E-2</v>
      </c>
      <c r="GW2192">
        <f t="shared" si="1408"/>
        <v>1.5448987550583004</v>
      </c>
      <c r="GY2192" s="9">
        <f t="shared" si="1447"/>
        <v>39</v>
      </c>
      <c r="HA2192">
        <f t="shared" si="1448"/>
        <v>1</v>
      </c>
      <c r="HB2192">
        <f t="shared" si="1409"/>
        <v>-0.27299999999999996</v>
      </c>
      <c r="HD2192">
        <f t="shared" si="1410"/>
        <v>-5.4265666911887172</v>
      </c>
    </row>
    <row r="2193" spans="1:212" x14ac:dyDescent="0.2">
      <c r="A2193">
        <v>40</v>
      </c>
      <c r="B2193">
        <f t="shared" si="1366"/>
        <v>40</v>
      </c>
      <c r="C2193">
        <f t="shared" si="1452"/>
        <v>-0.17364817766693033</v>
      </c>
      <c r="D2193">
        <f t="shared" si="1365"/>
        <v>0.99939419993623013</v>
      </c>
      <c r="E2193">
        <f t="shared" si="1411"/>
        <v>12</v>
      </c>
      <c r="G2193">
        <f t="shared" si="1368"/>
        <v>-114.22554396381631</v>
      </c>
      <c r="M2193">
        <f t="shared" si="1450"/>
        <v>-0.34202014332566871</v>
      </c>
      <c r="N2193">
        <f t="shared" si="1370"/>
        <v>0.99954614586790047</v>
      </c>
      <c r="O2193">
        <f t="shared" si="1412"/>
        <v>25</v>
      </c>
      <c r="P2193">
        <f t="shared" si="1371"/>
        <v>-130.27443428879607</v>
      </c>
      <c r="Q2193">
        <f t="shared" si="1372"/>
        <v>-130.27443428879607</v>
      </c>
      <c r="R2193">
        <f t="shared" si="1451"/>
        <v>-0.49999999999999994</v>
      </c>
      <c r="S2193">
        <f t="shared" si="1374"/>
        <v>1.0060254037844387</v>
      </c>
      <c r="U2193">
        <f t="shared" si="1413"/>
        <v>38</v>
      </c>
      <c r="X2193">
        <f t="shared" si="1375"/>
        <v>-130.24602824735697</v>
      </c>
      <c r="Z2193">
        <f t="shared" si="1414"/>
        <v>-0.64278760968653925</v>
      </c>
      <c r="AA2193">
        <f t="shared" si="1376"/>
        <v>0.94602497383120898</v>
      </c>
      <c r="AB2193">
        <f t="shared" si="1415"/>
        <v>40</v>
      </c>
      <c r="AC2193">
        <f t="shared" si="1416"/>
        <v>40</v>
      </c>
      <c r="AE2193">
        <f t="shared" si="1377"/>
        <v>-70.828522107564595</v>
      </c>
      <c r="AG2193">
        <f t="shared" si="1417"/>
        <v>-0.76604444311897801</v>
      </c>
      <c r="AH2193">
        <f t="shared" si="1378"/>
        <v>0.85728005375985317</v>
      </c>
      <c r="AJ2193">
        <f t="shared" si="1418"/>
        <v>40</v>
      </c>
      <c r="AL2193">
        <f t="shared" si="1379"/>
        <v>-46.84436665153244</v>
      </c>
      <c r="AN2193">
        <f t="shared" si="1419"/>
        <v>-0.8660254037844386</v>
      </c>
      <c r="AO2193">
        <f t="shared" si="1380"/>
        <v>0.74248711305964288</v>
      </c>
      <c r="AP2193">
        <f t="shared" si="1381"/>
        <v>40</v>
      </c>
      <c r="AQ2193">
        <f t="shared" si="1420"/>
        <v>40</v>
      </c>
      <c r="AS2193">
        <f t="shared" si="1382"/>
        <v>-32.358842080309465</v>
      </c>
      <c r="AU2193">
        <f t="shared" si="1421"/>
        <v>-0.93969262078590832</v>
      </c>
      <c r="AV2193">
        <f t="shared" si="1383"/>
        <v>0.6051340771457232</v>
      </c>
      <c r="AX2193">
        <f t="shared" si="1422"/>
        <v>40</v>
      </c>
      <c r="AZ2193">
        <f t="shared" si="1384"/>
        <v>-21.82614085715543</v>
      </c>
      <c r="BB2193">
        <f t="shared" si="1423"/>
        <v>-0.98480775301220802</v>
      </c>
      <c r="BC2193">
        <f t="shared" si="1385"/>
        <v>0.44939434851034865</v>
      </c>
      <c r="BE2193">
        <f t="shared" si="1424"/>
        <v>40</v>
      </c>
      <c r="BG2193">
        <f t="shared" si="1386"/>
        <v>-13.269343387072757</v>
      </c>
      <c r="BI2193">
        <f t="shared" si="1425"/>
        <v>-1</v>
      </c>
      <c r="BJ2193">
        <f t="shared" si="1387"/>
        <v>0.28000000000000008</v>
      </c>
      <c r="BL2193">
        <f t="shared" si="1426"/>
        <v>40</v>
      </c>
      <c r="BN2193">
        <f t="shared" si="1388"/>
        <v>-5.7142857142857197</v>
      </c>
      <c r="EL2193">
        <v>40</v>
      </c>
      <c r="EM2193">
        <f t="shared" si="1389"/>
        <v>-12.498380503703462</v>
      </c>
      <c r="EN2193">
        <f t="shared" si="1427"/>
        <v>2.3999999999999928</v>
      </c>
      <c r="EO2193" s="9">
        <f t="shared" si="1428"/>
        <v>13</v>
      </c>
      <c r="EQ2193">
        <f t="shared" si="1429"/>
        <v>0.17364817766693033</v>
      </c>
      <c r="ER2193">
        <f t="shared" si="1390"/>
        <v>0.96900576884451739</v>
      </c>
      <c r="ES2193" t="e">
        <f t="shared" si="1391"/>
        <v>#NUM!</v>
      </c>
      <c r="ET2193">
        <f t="shared" si="1392"/>
        <v>60.376526375099566</v>
      </c>
      <c r="EU2193" s="9">
        <f t="shared" si="1430"/>
        <v>26</v>
      </c>
      <c r="EW2193">
        <f t="shared" si="1431"/>
        <v>0.34202014332566871</v>
      </c>
      <c r="EX2193">
        <f t="shared" si="1393"/>
        <v>0.87744495470063677</v>
      </c>
      <c r="EZ2193">
        <f t="shared" si="1394"/>
        <v>57.497531468443704</v>
      </c>
      <c r="FB2193" s="9">
        <f t="shared" si="1449"/>
        <v>39</v>
      </c>
      <c r="FD2193">
        <f t="shared" si="1432"/>
        <v>0.49999999999999994</v>
      </c>
      <c r="FE2193">
        <f t="shared" si="1395"/>
        <v>0.72952540378443875</v>
      </c>
      <c r="FG2193">
        <f t="shared" si="1396"/>
        <v>52.558204488495448</v>
      </c>
      <c r="FI2193" s="9">
        <f t="shared" si="1433"/>
        <v>40</v>
      </c>
      <c r="FK2193">
        <f t="shared" si="1434"/>
        <v>0.64278760968653925</v>
      </c>
      <c r="FL2193">
        <f t="shared" si="1397"/>
        <v>0.58606391240674705</v>
      </c>
      <c r="FN2193">
        <f t="shared" si="1398"/>
        <v>37.221185443421028</v>
      </c>
      <c r="FP2193" s="9">
        <f t="shared" si="1435"/>
        <v>40</v>
      </c>
      <c r="FQ2193" s="9">
        <f t="shared" si="1436"/>
        <v>40</v>
      </c>
      <c r="FR2193">
        <f t="shared" si="1437"/>
        <v>0.76604444311897801</v>
      </c>
      <c r="FS2193">
        <f t="shared" si="1399"/>
        <v>0.42829516561322556</v>
      </c>
      <c r="FT2193">
        <f t="shared" si="1400"/>
        <v>25.659542773401181</v>
      </c>
      <c r="FU2193">
        <f t="shared" si="1438"/>
        <v>25.659542773401181</v>
      </c>
      <c r="FW2193" s="9">
        <f t="shared" si="1439"/>
        <v>40</v>
      </c>
      <c r="FY2193">
        <f t="shared" si="1440"/>
        <v>0.8660254037844386</v>
      </c>
      <c r="FZ2193">
        <f t="shared" si="1401"/>
        <v>0.25751288694035729</v>
      </c>
      <c r="GB2193">
        <f t="shared" si="1402"/>
        <v>16.536872262762763</v>
      </c>
      <c r="GD2193" s="9">
        <f t="shared" si="1441"/>
        <v>40</v>
      </c>
      <c r="GF2193">
        <f t="shared" si="1442"/>
        <v>0.93969262078590832</v>
      </c>
      <c r="GG2193">
        <f t="shared" si="1403"/>
        <v>7.89062095056145E-2</v>
      </c>
      <c r="GI2193">
        <f t="shared" si="1404"/>
        <v>8.6942447494748833</v>
      </c>
      <c r="GK2193" s="9">
        <f t="shared" si="1443"/>
        <v>40</v>
      </c>
      <c r="GM2193">
        <f t="shared" si="1444"/>
        <v>0.98480775301220802</v>
      </c>
      <c r="GN2193">
        <f t="shared" si="1405"/>
        <v>-0.10209799317648782</v>
      </c>
      <c r="GP2193">
        <f t="shared" si="1406"/>
        <v>1.4457634168374915</v>
      </c>
      <c r="GR2193" s="9">
        <f t="shared" si="1445"/>
        <v>40</v>
      </c>
      <c r="GT2193">
        <f t="shared" si="1446"/>
        <v>0.98480775301220802</v>
      </c>
      <c r="GU2193">
        <f t="shared" si="1407"/>
        <v>-0.10209799317648782</v>
      </c>
      <c r="GW2193">
        <f t="shared" si="1408"/>
        <v>1.4457634168374915</v>
      </c>
      <c r="GY2193" s="9">
        <f t="shared" si="1447"/>
        <v>40</v>
      </c>
      <c r="HA2193">
        <f t="shared" si="1448"/>
        <v>1</v>
      </c>
      <c r="HB2193">
        <f t="shared" si="1409"/>
        <v>-0.27999999999999997</v>
      </c>
      <c r="HD2193">
        <f t="shared" si="1410"/>
        <v>-5.7142857142857135</v>
      </c>
    </row>
    <row r="2194" spans="1:212" x14ac:dyDescent="0.2">
      <c r="A2194">
        <v>41</v>
      </c>
      <c r="B2194">
        <f t="shared" si="1366"/>
        <v>41</v>
      </c>
      <c r="C2194">
        <f t="shared" si="1452"/>
        <v>-0.17364817766693033</v>
      </c>
      <c r="D2194">
        <f t="shared" si="1365"/>
        <v>0.99939419993623013</v>
      </c>
      <c r="E2194">
        <f t="shared" si="1411"/>
        <v>12</v>
      </c>
      <c r="G2194">
        <f t="shared" si="1368"/>
        <v>-114.22554396381631</v>
      </c>
      <c r="M2194">
        <f t="shared" si="1450"/>
        <v>-0.34202014332566871</v>
      </c>
      <c r="N2194">
        <f t="shared" si="1370"/>
        <v>0.99954614586790047</v>
      </c>
      <c r="O2194">
        <f t="shared" si="1412"/>
        <v>25</v>
      </c>
      <c r="P2194">
        <f t="shared" si="1371"/>
        <v>-130.27443428879607</v>
      </c>
      <c r="Q2194">
        <f t="shared" si="1372"/>
        <v>-130.27443428879607</v>
      </c>
      <c r="R2194">
        <f t="shared" si="1451"/>
        <v>-0.49999999999999994</v>
      </c>
      <c r="S2194">
        <f t="shared" si="1374"/>
        <v>1.0095254037844388</v>
      </c>
      <c r="U2194">
        <f t="shared" si="1413"/>
        <v>38</v>
      </c>
      <c r="X2194">
        <f t="shared" si="1375"/>
        <v>-130.24602824735697</v>
      </c>
      <c r="Z2194">
        <f t="shared" si="1414"/>
        <v>-0.64278760968653925</v>
      </c>
      <c r="AA2194">
        <f t="shared" si="1376"/>
        <v>0.95052448709901483</v>
      </c>
      <c r="AB2194">
        <f t="shared" si="1415"/>
        <v>41</v>
      </c>
      <c r="AC2194">
        <f t="shared" si="1416"/>
        <v>41</v>
      </c>
      <c r="AE2194">
        <f t="shared" si="1377"/>
        <v>-73.816421680209203</v>
      </c>
      <c r="AG2194">
        <f t="shared" si="1417"/>
        <v>-0.76604444311897801</v>
      </c>
      <c r="AH2194">
        <f t="shared" si="1378"/>
        <v>0.86264236486168611</v>
      </c>
      <c r="AJ2194">
        <f t="shared" si="1418"/>
        <v>41</v>
      </c>
      <c r="AL2194">
        <f t="shared" si="1379"/>
        <v>-48.529466945225643</v>
      </c>
      <c r="AN2194">
        <f t="shared" si="1419"/>
        <v>-0.8660254037844386</v>
      </c>
      <c r="AO2194">
        <f t="shared" si="1380"/>
        <v>0.74854929088613398</v>
      </c>
      <c r="AP2194">
        <f t="shared" si="1381"/>
        <v>41</v>
      </c>
      <c r="AQ2194">
        <f t="shared" si="1420"/>
        <v>41</v>
      </c>
      <c r="AS2194">
        <f t="shared" si="1382"/>
        <v>-33.477449793032108</v>
      </c>
      <c r="AU2194">
        <f t="shared" si="1421"/>
        <v>-0.93969262078590832</v>
      </c>
      <c r="AV2194">
        <f t="shared" si="1383"/>
        <v>0.61171192549122444</v>
      </c>
      <c r="AX2194">
        <f t="shared" si="1422"/>
        <v>41</v>
      </c>
      <c r="AZ2194">
        <f t="shared" si="1384"/>
        <v>-22.592800886564024</v>
      </c>
      <c r="BB2194">
        <f t="shared" si="1423"/>
        <v>-0.98480775301220802</v>
      </c>
      <c r="BC2194">
        <f t="shared" si="1385"/>
        <v>0.45628800278143411</v>
      </c>
      <c r="BE2194">
        <f t="shared" si="1424"/>
        <v>41</v>
      </c>
      <c r="BG2194">
        <f t="shared" si="1386"/>
        <v>-13.777250410062512</v>
      </c>
      <c r="BI2194">
        <f t="shared" si="1425"/>
        <v>-1</v>
      </c>
      <c r="BJ2194">
        <f t="shared" si="1387"/>
        <v>0.28700000000000009</v>
      </c>
      <c r="BL2194">
        <f t="shared" si="1426"/>
        <v>41</v>
      </c>
      <c r="BN2194">
        <f t="shared" si="1388"/>
        <v>-6.0099168519873105</v>
      </c>
      <c r="EL2194">
        <v>41</v>
      </c>
      <c r="EM2194">
        <f t="shared" si="1389"/>
        <v>-12.498380503703462</v>
      </c>
      <c r="EN2194">
        <f t="shared" si="1427"/>
        <v>2.4099999999999926</v>
      </c>
      <c r="EO2194" s="9">
        <f t="shared" si="1428"/>
        <v>13</v>
      </c>
      <c r="EQ2194">
        <f t="shared" si="1429"/>
        <v>0.17364817766693033</v>
      </c>
      <c r="ER2194">
        <f t="shared" si="1390"/>
        <v>0.96900576884451739</v>
      </c>
      <c r="ES2194" t="e">
        <f t="shared" si="1391"/>
        <v>#NUM!</v>
      </c>
      <c r="ET2194">
        <f t="shared" si="1392"/>
        <v>60.376526375099566</v>
      </c>
      <c r="EU2194" s="9">
        <f t="shared" si="1430"/>
        <v>26</v>
      </c>
      <c r="EW2194">
        <f t="shared" si="1431"/>
        <v>0.34202014332566871</v>
      </c>
      <c r="EX2194">
        <f t="shared" si="1393"/>
        <v>0.87744495470063677</v>
      </c>
      <c r="EZ2194">
        <f t="shared" si="1394"/>
        <v>57.497531468443704</v>
      </c>
      <c r="FB2194" s="9">
        <f t="shared" si="1449"/>
        <v>39</v>
      </c>
      <c r="FD2194">
        <f t="shared" si="1432"/>
        <v>0.49999999999999994</v>
      </c>
      <c r="FE2194">
        <f t="shared" si="1395"/>
        <v>0.72952540378443875</v>
      </c>
      <c r="FG2194">
        <f t="shared" si="1396"/>
        <v>52.558204488495448</v>
      </c>
      <c r="FI2194" s="9">
        <f t="shared" si="1433"/>
        <v>41</v>
      </c>
      <c r="FK2194">
        <f t="shared" si="1434"/>
        <v>0.64278760968653925</v>
      </c>
      <c r="FL2194">
        <f t="shared" si="1397"/>
        <v>0.5815643991389412</v>
      </c>
      <c r="FN2194">
        <f t="shared" si="1398"/>
        <v>37.940272362160449</v>
      </c>
      <c r="FP2194" s="9">
        <f t="shared" si="1435"/>
        <v>41</v>
      </c>
      <c r="FQ2194" s="9">
        <f t="shared" si="1436"/>
        <v>41</v>
      </c>
      <c r="FR2194">
        <f t="shared" si="1437"/>
        <v>0.76604444311897801</v>
      </c>
      <c r="FS2194">
        <f t="shared" si="1399"/>
        <v>0.42293285451139268</v>
      </c>
      <c r="FT2194">
        <f t="shared" si="1400"/>
        <v>26.129886490285305</v>
      </c>
      <c r="FU2194">
        <f t="shared" si="1438"/>
        <v>26.129886490285305</v>
      </c>
      <c r="FW2194" s="9">
        <f t="shared" si="1439"/>
        <v>41</v>
      </c>
      <c r="FY2194">
        <f t="shared" si="1440"/>
        <v>0.8660254037844386</v>
      </c>
      <c r="FZ2194">
        <f t="shared" si="1401"/>
        <v>0.25145070911386624</v>
      </c>
      <c r="GB2194">
        <f t="shared" si="1402"/>
        <v>16.800018823168784</v>
      </c>
      <c r="GD2194" s="9">
        <f t="shared" si="1441"/>
        <v>41</v>
      </c>
      <c r="GF2194">
        <f t="shared" si="1442"/>
        <v>0.93969262078590832</v>
      </c>
      <c r="GG2194">
        <f t="shared" si="1403"/>
        <v>7.2328361160113153E-2</v>
      </c>
      <c r="GI2194">
        <f t="shared" si="1404"/>
        <v>8.7700795700846541</v>
      </c>
      <c r="GK2194" s="9">
        <f t="shared" si="1443"/>
        <v>41</v>
      </c>
      <c r="GM2194">
        <f t="shared" si="1444"/>
        <v>0.98480775301220802</v>
      </c>
      <c r="GN2194">
        <f t="shared" si="1405"/>
        <v>-0.10899164744757328</v>
      </c>
      <c r="GP2194">
        <f t="shared" si="1406"/>
        <v>1.3396251248838098</v>
      </c>
      <c r="GR2194" s="9">
        <f t="shared" si="1445"/>
        <v>41</v>
      </c>
      <c r="GT2194">
        <f t="shared" si="1446"/>
        <v>0.98480775301220802</v>
      </c>
      <c r="GU2194">
        <f t="shared" si="1407"/>
        <v>-0.10899164744757328</v>
      </c>
      <c r="GW2194">
        <f t="shared" si="1408"/>
        <v>1.3396251248838098</v>
      </c>
      <c r="GY2194" s="9">
        <f t="shared" si="1447"/>
        <v>41</v>
      </c>
      <c r="HA2194">
        <f t="shared" si="1448"/>
        <v>1</v>
      </c>
      <c r="HB2194">
        <f t="shared" si="1409"/>
        <v>-0.28699999999999998</v>
      </c>
      <c r="HD2194">
        <f t="shared" si="1410"/>
        <v>-6.0099168519873105</v>
      </c>
    </row>
    <row r="2195" spans="1:212" x14ac:dyDescent="0.2">
      <c r="A2195">
        <v>42</v>
      </c>
      <c r="B2195">
        <f t="shared" si="1366"/>
        <v>42</v>
      </c>
      <c r="C2195">
        <f t="shared" si="1452"/>
        <v>-0.17364817766693033</v>
      </c>
      <c r="D2195">
        <f t="shared" si="1365"/>
        <v>0.99939419993623013</v>
      </c>
      <c r="E2195">
        <f t="shared" si="1411"/>
        <v>12</v>
      </c>
      <c r="G2195">
        <f t="shared" si="1368"/>
        <v>-114.22554396381631</v>
      </c>
      <c r="M2195">
        <f t="shared" si="1450"/>
        <v>-0.34202014332566871</v>
      </c>
      <c r="N2195">
        <f t="shared" si="1370"/>
        <v>0.99954614586790047</v>
      </c>
      <c r="O2195">
        <f t="shared" si="1412"/>
        <v>25</v>
      </c>
      <c r="P2195">
        <f t="shared" si="1371"/>
        <v>-130.27443428879607</v>
      </c>
      <c r="Q2195">
        <f t="shared" si="1372"/>
        <v>-130.27443428879607</v>
      </c>
      <c r="R2195">
        <f t="shared" si="1451"/>
        <v>-0.49999999999999994</v>
      </c>
      <c r="S2195">
        <f t="shared" si="1374"/>
        <v>1.0130254037844386</v>
      </c>
      <c r="U2195">
        <f t="shared" si="1413"/>
        <v>38</v>
      </c>
      <c r="X2195">
        <f t="shared" si="1375"/>
        <v>-130.24602824735697</v>
      </c>
      <c r="Z2195">
        <f t="shared" si="1414"/>
        <v>-0.64278760968653925</v>
      </c>
      <c r="AA2195">
        <f t="shared" si="1376"/>
        <v>0.95502400036682056</v>
      </c>
      <c r="AB2195">
        <f t="shared" si="1415"/>
        <v>42</v>
      </c>
      <c r="AC2195">
        <f t="shared" si="1416"/>
        <v>42</v>
      </c>
      <c r="AE2195">
        <f t="shared" si="1377"/>
        <v>-76.954789680829052</v>
      </c>
      <c r="AG2195">
        <f t="shared" si="1417"/>
        <v>-0.76604444311897801</v>
      </c>
      <c r="AH2195">
        <f t="shared" si="1378"/>
        <v>0.86800467596351893</v>
      </c>
      <c r="AJ2195">
        <f t="shared" si="1418"/>
        <v>42</v>
      </c>
      <c r="AL2195">
        <f t="shared" si="1379"/>
        <v>-50.256021421283592</v>
      </c>
      <c r="AN2195">
        <f t="shared" si="1419"/>
        <v>-0.8660254037844386</v>
      </c>
      <c r="AO2195">
        <f t="shared" si="1380"/>
        <v>0.75461146871262508</v>
      </c>
      <c r="AP2195">
        <f t="shared" si="1381"/>
        <v>42</v>
      </c>
      <c r="AQ2195">
        <f t="shared" si="1420"/>
        <v>42</v>
      </c>
      <c r="AS2195">
        <f t="shared" si="1382"/>
        <v>-34.616854447370919</v>
      </c>
      <c r="AU2195">
        <f t="shared" si="1421"/>
        <v>-0.93969262078590832</v>
      </c>
      <c r="AV2195">
        <f t="shared" si="1383"/>
        <v>0.6182897738367259</v>
      </c>
      <c r="AX2195">
        <f t="shared" si="1422"/>
        <v>42</v>
      </c>
      <c r="AZ2195">
        <f t="shared" si="1384"/>
        <v>-23.372748670656314</v>
      </c>
      <c r="BB2195">
        <f t="shared" si="1423"/>
        <v>-0.98480775301220802</v>
      </c>
      <c r="BC2195">
        <f t="shared" si="1385"/>
        <v>0.46318165705251957</v>
      </c>
      <c r="BE2195">
        <f t="shared" si="1424"/>
        <v>42</v>
      </c>
      <c r="BG2195">
        <f t="shared" si="1386"/>
        <v>-14.294941970550409</v>
      </c>
      <c r="BI2195">
        <f t="shared" si="1425"/>
        <v>-1</v>
      </c>
      <c r="BJ2195">
        <f t="shared" si="1387"/>
        <v>0.29400000000000004</v>
      </c>
      <c r="BL2195">
        <f t="shared" si="1426"/>
        <v>42</v>
      </c>
      <c r="BN2195">
        <f t="shared" si="1388"/>
        <v>-6.3135114959324481</v>
      </c>
      <c r="EL2195">
        <v>42</v>
      </c>
      <c r="EM2195">
        <f t="shared" si="1389"/>
        <v>-12.498380503703462</v>
      </c>
      <c r="EN2195">
        <f t="shared" si="1427"/>
        <v>2.4199999999999924</v>
      </c>
      <c r="EO2195" s="9">
        <f t="shared" si="1428"/>
        <v>13</v>
      </c>
      <c r="EQ2195">
        <f t="shared" si="1429"/>
        <v>0.17364817766693033</v>
      </c>
      <c r="ER2195">
        <f t="shared" si="1390"/>
        <v>0.96900576884451739</v>
      </c>
      <c r="ES2195" t="e">
        <f t="shared" si="1391"/>
        <v>#NUM!</v>
      </c>
      <c r="ET2195">
        <f t="shared" si="1392"/>
        <v>60.376526375099566</v>
      </c>
      <c r="EU2195" s="9">
        <f t="shared" si="1430"/>
        <v>26</v>
      </c>
      <c r="EW2195">
        <f t="shared" si="1431"/>
        <v>0.34202014332566871</v>
      </c>
      <c r="EX2195">
        <f t="shared" si="1393"/>
        <v>0.87744495470063677</v>
      </c>
      <c r="EZ2195">
        <f t="shared" si="1394"/>
        <v>57.497531468443704</v>
      </c>
      <c r="FB2195" s="9">
        <f t="shared" si="1449"/>
        <v>39</v>
      </c>
      <c r="FD2195">
        <f t="shared" si="1432"/>
        <v>0.49999999999999994</v>
      </c>
      <c r="FE2195">
        <f t="shared" si="1395"/>
        <v>0.72952540378443875</v>
      </c>
      <c r="FG2195">
        <f t="shared" si="1396"/>
        <v>52.558204488495448</v>
      </c>
      <c r="FI2195" s="9">
        <f t="shared" si="1433"/>
        <v>42</v>
      </c>
      <c r="FK2195">
        <f t="shared" si="1434"/>
        <v>0.64278760968653925</v>
      </c>
      <c r="FL2195">
        <f t="shared" si="1397"/>
        <v>0.57706488587113547</v>
      </c>
      <c r="FN2195">
        <f t="shared" si="1398"/>
        <v>38.651001247843915</v>
      </c>
      <c r="FP2195" s="9">
        <f t="shared" si="1435"/>
        <v>42</v>
      </c>
      <c r="FQ2195" s="9">
        <f t="shared" si="1436"/>
        <v>42</v>
      </c>
      <c r="FR2195">
        <f t="shared" si="1437"/>
        <v>0.76604444311897801</v>
      </c>
      <c r="FS2195">
        <f t="shared" si="1399"/>
        <v>0.41757054340955985</v>
      </c>
      <c r="FT2195">
        <f t="shared" si="1400"/>
        <v>26.593023384833668</v>
      </c>
      <c r="FU2195">
        <f t="shared" si="1438"/>
        <v>26.593023384833668</v>
      </c>
      <c r="FW2195" s="9">
        <f t="shared" si="1439"/>
        <v>42</v>
      </c>
      <c r="FY2195">
        <f t="shared" si="1440"/>
        <v>0.8660254037844386</v>
      </c>
      <c r="FZ2195">
        <f t="shared" si="1401"/>
        <v>0.24538853128737514</v>
      </c>
      <c r="GB2195">
        <f t="shared" si="1402"/>
        <v>17.056479125418814</v>
      </c>
      <c r="GD2195" s="9">
        <f t="shared" si="1441"/>
        <v>42</v>
      </c>
      <c r="GF2195">
        <f t="shared" si="1442"/>
        <v>0.93969262078590832</v>
      </c>
      <c r="GG2195">
        <f t="shared" si="1403"/>
        <v>6.575051281461175E-2</v>
      </c>
      <c r="GI2195">
        <f t="shared" si="1404"/>
        <v>8.8392845117986578</v>
      </c>
      <c r="GK2195" s="9">
        <f t="shared" si="1443"/>
        <v>42</v>
      </c>
      <c r="GM2195">
        <f t="shared" si="1444"/>
        <v>0.98480775301220802</v>
      </c>
      <c r="GN2195">
        <f t="shared" si="1405"/>
        <v>-0.11588530171865874</v>
      </c>
      <c r="GP2195">
        <f t="shared" si="1406"/>
        <v>1.2264684031517845</v>
      </c>
      <c r="GR2195" s="9">
        <f t="shared" si="1445"/>
        <v>42</v>
      </c>
      <c r="GT2195">
        <f t="shared" si="1446"/>
        <v>0.98480775301220802</v>
      </c>
      <c r="GU2195">
        <f t="shared" si="1407"/>
        <v>-0.11588530171865874</v>
      </c>
      <c r="GW2195">
        <f t="shared" si="1408"/>
        <v>1.2264684031517845</v>
      </c>
      <c r="GY2195" s="9">
        <f t="shared" si="1447"/>
        <v>42</v>
      </c>
      <c r="HA2195">
        <f t="shared" si="1448"/>
        <v>1</v>
      </c>
      <c r="HB2195">
        <f t="shared" si="1409"/>
        <v>-0.29399999999999993</v>
      </c>
      <c r="HD2195">
        <f t="shared" si="1410"/>
        <v>-6.3135114959324508</v>
      </c>
    </row>
    <row r="2196" spans="1:212" x14ac:dyDescent="0.2">
      <c r="A2196">
        <v>43</v>
      </c>
      <c r="B2196">
        <f t="shared" si="1366"/>
        <v>43</v>
      </c>
      <c r="C2196">
        <f t="shared" si="1452"/>
        <v>-0.17364817766693033</v>
      </c>
      <c r="D2196">
        <f t="shared" si="1365"/>
        <v>0.99939419993623013</v>
      </c>
      <c r="E2196">
        <f t="shared" si="1411"/>
        <v>12</v>
      </c>
      <c r="G2196">
        <f t="shared" si="1368"/>
        <v>-114.22554396381631</v>
      </c>
      <c r="M2196">
        <f t="shared" si="1450"/>
        <v>-0.34202014332566871</v>
      </c>
      <c r="N2196">
        <f t="shared" si="1370"/>
        <v>0.99954614586790047</v>
      </c>
      <c r="O2196">
        <f t="shared" si="1412"/>
        <v>25</v>
      </c>
      <c r="P2196">
        <f t="shared" si="1371"/>
        <v>-130.27443428879607</v>
      </c>
      <c r="Q2196">
        <f t="shared" si="1372"/>
        <v>-130.27443428879607</v>
      </c>
      <c r="R2196">
        <f t="shared" si="1451"/>
        <v>-0.49999999999999994</v>
      </c>
      <c r="S2196">
        <f t="shared" si="1374"/>
        <v>1.0165254037844387</v>
      </c>
      <c r="U2196">
        <f t="shared" si="1413"/>
        <v>38</v>
      </c>
      <c r="X2196">
        <f t="shared" si="1375"/>
        <v>-130.24602824735697</v>
      </c>
      <c r="Z2196">
        <f t="shared" si="1414"/>
        <v>-0.64278760968653925</v>
      </c>
      <c r="AA2196">
        <f t="shared" si="1376"/>
        <v>0.95952351363462629</v>
      </c>
      <c r="AB2196">
        <f t="shared" si="1415"/>
        <v>43</v>
      </c>
      <c r="AC2196">
        <f t="shared" si="1416"/>
        <v>43</v>
      </c>
      <c r="AE2196">
        <f t="shared" si="1377"/>
        <v>-80.266255918866335</v>
      </c>
      <c r="AG2196">
        <f t="shared" si="1417"/>
        <v>-0.76604444311897801</v>
      </c>
      <c r="AH2196">
        <f t="shared" si="1378"/>
        <v>0.87336698706535176</v>
      </c>
      <c r="AJ2196">
        <f t="shared" si="1418"/>
        <v>43</v>
      </c>
      <c r="AL2196">
        <f t="shared" si="1379"/>
        <v>-52.026393991938534</v>
      </c>
      <c r="AN2196">
        <f t="shared" si="1419"/>
        <v>-0.8660254037844386</v>
      </c>
      <c r="AO2196">
        <f t="shared" si="1380"/>
        <v>0.76067364653911618</v>
      </c>
      <c r="AP2196">
        <f t="shared" si="1381"/>
        <v>43</v>
      </c>
      <c r="AQ2196">
        <f t="shared" si="1420"/>
        <v>43</v>
      </c>
      <c r="AS2196">
        <f t="shared" si="1382"/>
        <v>-35.777719926020637</v>
      </c>
      <c r="AU2196">
        <f t="shared" si="1421"/>
        <v>-0.93969262078590832</v>
      </c>
      <c r="AV2196">
        <f t="shared" si="1383"/>
        <v>0.62486762218222724</v>
      </c>
      <c r="AX2196">
        <f t="shared" si="1422"/>
        <v>43</v>
      </c>
      <c r="AZ2196">
        <f t="shared" si="1384"/>
        <v>-24.166246160694097</v>
      </c>
      <c r="BB2196">
        <f t="shared" si="1423"/>
        <v>-0.98480775301220802</v>
      </c>
      <c r="BC2196">
        <f t="shared" si="1385"/>
        <v>0.47007531132360503</v>
      </c>
      <c r="BE2196">
        <f t="shared" si="1424"/>
        <v>43</v>
      </c>
      <c r="BG2196">
        <f t="shared" si="1386"/>
        <v>-14.82253675606065</v>
      </c>
      <c r="BI2196">
        <f t="shared" si="1425"/>
        <v>-1</v>
      </c>
      <c r="BJ2196">
        <f t="shared" si="1387"/>
        <v>0.30100000000000005</v>
      </c>
      <c r="BL2196">
        <f t="shared" si="1426"/>
        <v>43</v>
      </c>
      <c r="BN2196">
        <f t="shared" si="1388"/>
        <v>-6.6251228864101188</v>
      </c>
      <c r="EL2196">
        <v>43</v>
      </c>
      <c r="EM2196">
        <f t="shared" si="1389"/>
        <v>-12.498380503703462</v>
      </c>
      <c r="EN2196">
        <f t="shared" si="1427"/>
        <v>2.4299999999999922</v>
      </c>
      <c r="EO2196" s="9">
        <f t="shared" si="1428"/>
        <v>13</v>
      </c>
      <c r="EQ2196">
        <f t="shared" si="1429"/>
        <v>0.17364817766693033</v>
      </c>
      <c r="ER2196">
        <f t="shared" si="1390"/>
        <v>0.96900576884451739</v>
      </c>
      <c r="ES2196" t="e">
        <f t="shared" si="1391"/>
        <v>#NUM!</v>
      </c>
      <c r="ET2196">
        <f t="shared" si="1392"/>
        <v>60.376526375099566</v>
      </c>
      <c r="EU2196" s="9">
        <f t="shared" si="1430"/>
        <v>26</v>
      </c>
      <c r="EW2196">
        <f t="shared" si="1431"/>
        <v>0.34202014332566871</v>
      </c>
      <c r="EX2196">
        <f t="shared" si="1393"/>
        <v>0.87744495470063677</v>
      </c>
      <c r="EZ2196">
        <f t="shared" si="1394"/>
        <v>57.497531468443704</v>
      </c>
      <c r="FB2196" s="9">
        <f t="shared" si="1449"/>
        <v>39</v>
      </c>
      <c r="FD2196">
        <f t="shared" si="1432"/>
        <v>0.49999999999999994</v>
      </c>
      <c r="FE2196">
        <f t="shared" si="1395"/>
        <v>0.72952540378443875</v>
      </c>
      <c r="FG2196">
        <f t="shared" si="1396"/>
        <v>52.558204488495448</v>
      </c>
      <c r="FI2196" s="9">
        <f t="shared" si="1433"/>
        <v>43</v>
      </c>
      <c r="FK2196">
        <f t="shared" si="1434"/>
        <v>0.64278760968653925</v>
      </c>
      <c r="FL2196">
        <f t="shared" si="1397"/>
        <v>0.57256537260332974</v>
      </c>
      <c r="FN2196">
        <f t="shared" si="1398"/>
        <v>39.353469904277091</v>
      </c>
      <c r="FP2196" s="9">
        <f t="shared" si="1435"/>
        <v>43</v>
      </c>
      <c r="FQ2196" s="9">
        <f t="shared" si="1436"/>
        <v>43</v>
      </c>
      <c r="FR2196">
        <f t="shared" si="1437"/>
        <v>0.76604444311897801</v>
      </c>
      <c r="FS2196">
        <f t="shared" si="1399"/>
        <v>0.41220823230772696</v>
      </c>
      <c r="FT2196">
        <f t="shared" si="1400"/>
        <v>27.049012390977619</v>
      </c>
      <c r="FU2196">
        <f t="shared" si="1438"/>
        <v>27.049012390977619</v>
      </c>
      <c r="FW2196" s="9">
        <f t="shared" si="1439"/>
        <v>43</v>
      </c>
      <c r="FY2196">
        <f t="shared" si="1440"/>
        <v>0.8660254037844386</v>
      </c>
      <c r="FZ2196">
        <f t="shared" si="1401"/>
        <v>0.2393263534608841</v>
      </c>
      <c r="GB2196">
        <f t="shared" si="1402"/>
        <v>17.306285288455033</v>
      </c>
      <c r="GD2196" s="9">
        <f t="shared" si="1441"/>
        <v>43</v>
      </c>
      <c r="GF2196">
        <f t="shared" si="1442"/>
        <v>0.93969262078590832</v>
      </c>
      <c r="GG2196">
        <f t="shared" si="1403"/>
        <v>5.9172664469110403E-2</v>
      </c>
      <c r="GI2196">
        <f t="shared" si="1404"/>
        <v>8.901868644662791</v>
      </c>
      <c r="GK2196" s="9">
        <f t="shared" si="1443"/>
        <v>43</v>
      </c>
      <c r="GM2196">
        <f t="shared" si="1444"/>
        <v>0.98480775301220802</v>
      </c>
      <c r="GN2196">
        <f t="shared" si="1405"/>
        <v>-0.1227789559897442</v>
      </c>
      <c r="GP2196">
        <f t="shared" si="1406"/>
        <v>1.10627670196938</v>
      </c>
      <c r="GR2196" s="9">
        <f t="shared" si="1445"/>
        <v>43</v>
      </c>
      <c r="GT2196">
        <f t="shared" si="1446"/>
        <v>0.98480775301220802</v>
      </c>
      <c r="GU2196">
        <f t="shared" si="1407"/>
        <v>-0.1227789559897442</v>
      </c>
      <c r="GW2196">
        <f t="shared" si="1408"/>
        <v>1.10627670196938</v>
      </c>
      <c r="GY2196" s="9">
        <f t="shared" si="1447"/>
        <v>43</v>
      </c>
      <c r="HA2196">
        <f t="shared" si="1448"/>
        <v>1</v>
      </c>
      <c r="HB2196">
        <f t="shared" si="1409"/>
        <v>-0.30099999999999993</v>
      </c>
      <c r="HD2196">
        <f t="shared" si="1410"/>
        <v>-6.6251228864101188</v>
      </c>
    </row>
    <row r="2197" spans="1:212" x14ac:dyDescent="0.2">
      <c r="A2197">
        <v>44</v>
      </c>
      <c r="B2197">
        <f t="shared" si="1366"/>
        <v>44</v>
      </c>
      <c r="C2197">
        <f t="shared" si="1452"/>
        <v>-0.17364817766693033</v>
      </c>
      <c r="D2197">
        <f t="shared" si="1365"/>
        <v>0.99939419993623013</v>
      </c>
      <c r="E2197">
        <f t="shared" si="1411"/>
        <v>12</v>
      </c>
      <c r="G2197">
        <f t="shared" si="1368"/>
        <v>-114.22554396381631</v>
      </c>
      <c r="M2197">
        <f t="shared" si="1450"/>
        <v>-0.34202014332566871</v>
      </c>
      <c r="N2197">
        <f t="shared" si="1370"/>
        <v>0.99954614586790047</v>
      </c>
      <c r="O2197">
        <f t="shared" si="1412"/>
        <v>25</v>
      </c>
      <c r="P2197">
        <f t="shared" si="1371"/>
        <v>-130.27443428879607</v>
      </c>
      <c r="Q2197">
        <f t="shared" si="1372"/>
        <v>-130.27443428879607</v>
      </c>
      <c r="R2197">
        <f t="shared" si="1451"/>
        <v>-0.49999999999999994</v>
      </c>
      <c r="S2197">
        <f t="shared" si="1374"/>
        <v>1.0200254037844387</v>
      </c>
      <c r="U2197">
        <f t="shared" si="1413"/>
        <v>38</v>
      </c>
      <c r="X2197">
        <f t="shared" si="1375"/>
        <v>-130.24602824735697</v>
      </c>
      <c r="Z2197">
        <f t="shared" si="1414"/>
        <v>-0.64278760968653925</v>
      </c>
      <c r="AA2197">
        <f t="shared" si="1376"/>
        <v>0.96402302690243213</v>
      </c>
      <c r="AB2197">
        <f t="shared" si="1415"/>
        <v>44</v>
      </c>
      <c r="AC2197">
        <f t="shared" si="1416"/>
        <v>44</v>
      </c>
      <c r="AE2197">
        <f t="shared" si="1377"/>
        <v>-83.779921347794371</v>
      </c>
      <c r="AG2197">
        <f t="shared" si="1417"/>
        <v>-0.76604444311897801</v>
      </c>
      <c r="AH2197">
        <f t="shared" si="1378"/>
        <v>0.87872929816718459</v>
      </c>
      <c r="AJ2197">
        <f t="shared" si="1418"/>
        <v>44</v>
      </c>
      <c r="AL2197">
        <f t="shared" si="1379"/>
        <v>-53.843199075009053</v>
      </c>
      <c r="AN2197">
        <f t="shared" si="1419"/>
        <v>-0.8660254037844386</v>
      </c>
      <c r="AO2197">
        <f t="shared" si="1380"/>
        <v>0.76673582436560728</v>
      </c>
      <c r="AP2197">
        <f t="shared" si="1381"/>
        <v>44</v>
      </c>
      <c r="AQ2197">
        <f t="shared" si="1420"/>
        <v>44</v>
      </c>
      <c r="AS2197">
        <f t="shared" si="1382"/>
        <v>-36.96075200507611</v>
      </c>
      <c r="AU2197">
        <f t="shared" si="1421"/>
        <v>-0.93969262078590832</v>
      </c>
      <c r="AV2197">
        <f t="shared" si="1383"/>
        <v>0.63144547052772859</v>
      </c>
      <c r="AX2197">
        <f t="shared" si="1422"/>
        <v>44</v>
      </c>
      <c r="AZ2197">
        <f t="shared" si="1384"/>
        <v>-24.973566973551502</v>
      </c>
      <c r="BB2197">
        <f t="shared" si="1423"/>
        <v>-0.98480775301220802</v>
      </c>
      <c r="BC2197">
        <f t="shared" si="1385"/>
        <v>0.47696896559469049</v>
      </c>
      <c r="BE2197">
        <f t="shared" si="1424"/>
        <v>44</v>
      </c>
      <c r="BG2197">
        <f t="shared" si="1386"/>
        <v>-15.360157708026492</v>
      </c>
      <c r="BI2197">
        <f t="shared" si="1425"/>
        <v>-1</v>
      </c>
      <c r="BJ2197">
        <f t="shared" si="1387"/>
        <v>0.30800000000000005</v>
      </c>
      <c r="BL2197">
        <f t="shared" si="1426"/>
        <v>44</v>
      </c>
      <c r="BN2197">
        <f t="shared" si="1388"/>
        <v>-6.9448061643094015</v>
      </c>
      <c r="EL2197">
        <v>44</v>
      </c>
      <c r="EM2197">
        <f t="shared" si="1389"/>
        <v>-12.498380503703462</v>
      </c>
      <c r="EN2197">
        <f t="shared" si="1427"/>
        <v>2.439999999999992</v>
      </c>
      <c r="EO2197" s="9">
        <f t="shared" si="1428"/>
        <v>13</v>
      </c>
      <c r="EQ2197">
        <f t="shared" si="1429"/>
        <v>0.17364817766693033</v>
      </c>
      <c r="ER2197">
        <f t="shared" si="1390"/>
        <v>0.96900576884451739</v>
      </c>
      <c r="ES2197" t="e">
        <f t="shared" si="1391"/>
        <v>#NUM!</v>
      </c>
      <c r="ET2197">
        <f t="shared" si="1392"/>
        <v>60.376526375099566</v>
      </c>
      <c r="EU2197" s="9">
        <f t="shared" si="1430"/>
        <v>26</v>
      </c>
      <c r="EW2197">
        <f t="shared" si="1431"/>
        <v>0.34202014332566871</v>
      </c>
      <c r="EX2197">
        <f t="shared" si="1393"/>
        <v>0.87744495470063677</v>
      </c>
      <c r="EZ2197">
        <f t="shared" si="1394"/>
        <v>57.497531468443704</v>
      </c>
      <c r="FB2197" s="9">
        <f t="shared" si="1449"/>
        <v>39</v>
      </c>
      <c r="FD2197">
        <f t="shared" si="1432"/>
        <v>0.49999999999999994</v>
      </c>
      <c r="FE2197">
        <f t="shared" si="1395"/>
        <v>0.72952540378443875</v>
      </c>
      <c r="FG2197">
        <f t="shared" si="1396"/>
        <v>52.558204488495448</v>
      </c>
      <c r="FI2197" s="9">
        <f t="shared" si="1433"/>
        <v>44</v>
      </c>
      <c r="FK2197">
        <f t="shared" si="1434"/>
        <v>0.64278760968653925</v>
      </c>
      <c r="FL2197">
        <f t="shared" si="1397"/>
        <v>0.56806585933552389</v>
      </c>
      <c r="FN2197">
        <f t="shared" si="1398"/>
        <v>40.047773504740718</v>
      </c>
      <c r="FP2197" s="9">
        <f t="shared" si="1435"/>
        <v>44</v>
      </c>
      <c r="FQ2197" s="9">
        <f t="shared" si="1436"/>
        <v>44</v>
      </c>
      <c r="FR2197">
        <f t="shared" si="1437"/>
        <v>0.76604444311897801</v>
      </c>
      <c r="FS2197">
        <f t="shared" si="1399"/>
        <v>0.40684592120589413</v>
      </c>
      <c r="FT2197">
        <f t="shared" si="1400"/>
        <v>27.497910906939406</v>
      </c>
      <c r="FU2197">
        <f t="shared" si="1438"/>
        <v>27.497910906939406</v>
      </c>
      <c r="FW2197" s="9">
        <f t="shared" si="1439"/>
        <v>44</v>
      </c>
      <c r="FY2197">
        <f t="shared" si="1440"/>
        <v>0.8660254037844386</v>
      </c>
      <c r="FZ2197">
        <f t="shared" si="1401"/>
        <v>0.233264175634393</v>
      </c>
      <c r="GB2197">
        <f t="shared" si="1402"/>
        <v>17.549468400369115</v>
      </c>
      <c r="GD2197" s="9">
        <f t="shared" si="1441"/>
        <v>44</v>
      </c>
      <c r="GF2197">
        <f t="shared" si="1442"/>
        <v>0.93969262078590832</v>
      </c>
      <c r="GG2197">
        <f t="shared" si="1403"/>
        <v>5.2594816123609056E-2</v>
      </c>
      <c r="GI2197">
        <f t="shared" si="1404"/>
        <v>8.9578401567540755</v>
      </c>
      <c r="GK2197" s="9">
        <f t="shared" si="1443"/>
        <v>44</v>
      </c>
      <c r="GM2197">
        <f t="shared" si="1444"/>
        <v>0.98480775301220802</v>
      </c>
      <c r="GN2197">
        <f t="shared" si="1405"/>
        <v>-0.12967261026082966</v>
      </c>
      <c r="GP2197">
        <f t="shared" si="1406"/>
        <v>0.97903238572938067</v>
      </c>
      <c r="GR2197" s="9">
        <f t="shared" si="1445"/>
        <v>44</v>
      </c>
      <c r="GT2197">
        <f t="shared" si="1446"/>
        <v>0.98480775301220802</v>
      </c>
      <c r="GU2197">
        <f t="shared" si="1407"/>
        <v>-0.12967261026082966</v>
      </c>
      <c r="GW2197">
        <f t="shared" si="1408"/>
        <v>0.97903238572938067</v>
      </c>
      <c r="GY2197" s="9">
        <f t="shared" si="1447"/>
        <v>44</v>
      </c>
      <c r="HA2197">
        <f t="shared" si="1448"/>
        <v>1</v>
      </c>
      <c r="HB2197">
        <f t="shared" si="1409"/>
        <v>-0.30799999999999994</v>
      </c>
      <c r="HD2197">
        <f t="shared" si="1410"/>
        <v>-6.9448061643093979</v>
      </c>
    </row>
    <row r="2198" spans="1:212" x14ac:dyDescent="0.2">
      <c r="A2198">
        <v>45</v>
      </c>
      <c r="B2198">
        <f t="shared" si="1366"/>
        <v>45</v>
      </c>
      <c r="C2198">
        <f t="shared" si="1452"/>
        <v>-0.17364817766693033</v>
      </c>
      <c r="D2198">
        <f t="shared" si="1365"/>
        <v>0.99939419993623013</v>
      </c>
      <c r="E2198">
        <f t="shared" si="1411"/>
        <v>12</v>
      </c>
      <c r="G2198">
        <f t="shared" si="1368"/>
        <v>-114.22554396381631</v>
      </c>
      <c r="M2198">
        <f t="shared" si="1450"/>
        <v>-0.34202014332566871</v>
      </c>
      <c r="N2198">
        <f t="shared" si="1370"/>
        <v>0.99954614586790047</v>
      </c>
      <c r="O2198">
        <f t="shared" si="1412"/>
        <v>25</v>
      </c>
      <c r="P2198">
        <f t="shared" si="1371"/>
        <v>-130.27443428879607</v>
      </c>
      <c r="Q2198">
        <f t="shared" si="1372"/>
        <v>-130.27443428879607</v>
      </c>
      <c r="R2198">
        <f t="shared" si="1451"/>
        <v>-0.49999999999999994</v>
      </c>
      <c r="S2198">
        <f t="shared" si="1374"/>
        <v>1.0235254037844386</v>
      </c>
      <c r="U2198">
        <f t="shared" si="1413"/>
        <v>38</v>
      </c>
      <c r="X2198">
        <f t="shared" si="1375"/>
        <v>-130.24602824735697</v>
      </c>
      <c r="Z2198">
        <f t="shared" si="1414"/>
        <v>-0.64278760968653925</v>
      </c>
      <c r="AA2198">
        <f t="shared" si="1376"/>
        <v>0.96852254017023787</v>
      </c>
      <c r="AB2198">
        <f t="shared" si="1415"/>
        <v>45</v>
      </c>
      <c r="AC2198">
        <f t="shared" si="1416"/>
        <v>45</v>
      </c>
      <c r="AE2198">
        <f t="shared" si="1377"/>
        <v>-87.534298797847299</v>
      </c>
      <c r="AG2198">
        <f t="shared" si="1417"/>
        <v>-0.76604444311897801</v>
      </c>
      <c r="AH2198">
        <f t="shared" si="1378"/>
        <v>0.88409160926901742</v>
      </c>
      <c r="AJ2198">
        <f t="shared" si="1418"/>
        <v>45</v>
      </c>
      <c r="AL2198">
        <f t="shared" si="1379"/>
        <v>-55.709340613575378</v>
      </c>
      <c r="AN2198">
        <f t="shared" si="1419"/>
        <v>-0.8660254037844386</v>
      </c>
      <c r="AO2198">
        <f t="shared" si="1380"/>
        <v>0.77279800219209827</v>
      </c>
      <c r="AP2198">
        <f t="shared" si="1381"/>
        <v>45</v>
      </c>
      <c r="AQ2198">
        <f t="shared" si="1420"/>
        <v>45</v>
      </c>
      <c r="AS2198">
        <f t="shared" si="1382"/>
        <v>-38.166702148713249</v>
      </c>
      <c r="AU2198">
        <f t="shared" si="1421"/>
        <v>-0.93969262078590832</v>
      </c>
      <c r="AV2198">
        <f t="shared" si="1383"/>
        <v>0.63802331887322994</v>
      </c>
      <c r="AX2198">
        <f t="shared" si="1422"/>
        <v>45</v>
      </c>
      <c r="AZ2198">
        <f t="shared" si="1384"/>
        <v>-25.794997107127603</v>
      </c>
      <c r="BB2198">
        <f t="shared" si="1423"/>
        <v>-0.98480775301220802</v>
      </c>
      <c r="BC2198">
        <f t="shared" si="1385"/>
        <v>0.48386261986577594</v>
      </c>
      <c r="BE2198">
        <f t="shared" si="1424"/>
        <v>45</v>
      </c>
      <c r="BG2198">
        <f t="shared" si="1386"/>
        <v>-15.907932206707041</v>
      </c>
      <c r="BI2198">
        <f t="shared" si="1425"/>
        <v>-1</v>
      </c>
      <c r="BJ2198">
        <f t="shared" si="1387"/>
        <v>0.31500000000000006</v>
      </c>
      <c r="BL2198">
        <f t="shared" si="1426"/>
        <v>45</v>
      </c>
      <c r="BN2198">
        <f t="shared" si="1388"/>
        <v>-7.272618425679358</v>
      </c>
      <c r="EK2198">
        <v>1.0010254037844386</v>
      </c>
      <c r="EL2198">
        <v>45</v>
      </c>
      <c r="EM2198">
        <f t="shared" si="1389"/>
        <v>-12.498380503703462</v>
      </c>
      <c r="EN2198">
        <f t="shared" si="1427"/>
        <v>2.4499999999999917</v>
      </c>
      <c r="EO2198" s="9">
        <f t="shared" si="1428"/>
        <v>13</v>
      </c>
      <c r="EQ2198">
        <f t="shared" si="1429"/>
        <v>0.17364817766693033</v>
      </c>
      <c r="ER2198">
        <f t="shared" si="1390"/>
        <v>0.96900576884451739</v>
      </c>
      <c r="ES2198" t="e">
        <f t="shared" si="1391"/>
        <v>#NUM!</v>
      </c>
      <c r="ET2198">
        <f t="shared" si="1392"/>
        <v>60.376526375099566</v>
      </c>
      <c r="EU2198" s="9">
        <f t="shared" si="1430"/>
        <v>26</v>
      </c>
      <c r="EW2198">
        <f t="shared" si="1431"/>
        <v>0.34202014332566871</v>
      </c>
      <c r="EX2198">
        <f t="shared" si="1393"/>
        <v>0.87744495470063677</v>
      </c>
      <c r="EZ2198">
        <f t="shared" si="1394"/>
        <v>57.497531468443704</v>
      </c>
      <c r="FB2198" s="9">
        <f t="shared" si="1449"/>
        <v>39</v>
      </c>
      <c r="FD2198">
        <f t="shared" si="1432"/>
        <v>0.49999999999999994</v>
      </c>
      <c r="FE2198">
        <f t="shared" si="1395"/>
        <v>0.72952540378443875</v>
      </c>
      <c r="FG2198">
        <f t="shared" si="1396"/>
        <v>52.558204488495448</v>
      </c>
      <c r="FI2198" s="9">
        <f t="shared" si="1433"/>
        <v>45</v>
      </c>
      <c r="FK2198">
        <f t="shared" si="1434"/>
        <v>0.64278760968653925</v>
      </c>
      <c r="FL2198">
        <f t="shared" si="1397"/>
        <v>0.56356634606771816</v>
      </c>
      <c r="FN2198">
        <f t="shared" si="1398"/>
        <v>40.734004684897172</v>
      </c>
      <c r="FP2198" s="9">
        <f t="shared" si="1435"/>
        <v>45</v>
      </c>
      <c r="FQ2198" s="9">
        <f t="shared" si="1436"/>
        <v>45</v>
      </c>
      <c r="FR2198">
        <f t="shared" si="1437"/>
        <v>0.76604444311897801</v>
      </c>
      <c r="FS2198">
        <f t="shared" si="1399"/>
        <v>0.40148361010406131</v>
      </c>
      <c r="FT2198">
        <f t="shared" si="1400"/>
        <v>27.939774839659549</v>
      </c>
      <c r="FU2198">
        <f t="shared" si="1438"/>
        <v>27.939774839659549</v>
      </c>
      <c r="FW2198" s="9">
        <f t="shared" si="1439"/>
        <v>45</v>
      </c>
      <c r="FY2198">
        <f t="shared" si="1440"/>
        <v>0.8660254037844386</v>
      </c>
      <c r="FZ2198">
        <f t="shared" si="1401"/>
        <v>0.22720199780790196</v>
      </c>
      <c r="GB2198">
        <f t="shared" si="1402"/>
        <v>17.786058539265532</v>
      </c>
      <c r="GD2198" s="9">
        <f t="shared" si="1441"/>
        <v>45</v>
      </c>
      <c r="GF2198">
        <f t="shared" si="1442"/>
        <v>0.93969262078590832</v>
      </c>
      <c r="GG2198">
        <f t="shared" si="1403"/>
        <v>4.6016967778107709E-2</v>
      </c>
      <c r="GI2198">
        <f t="shared" si="1404"/>
        <v>9.007206359565803</v>
      </c>
      <c r="GK2198" s="9">
        <f t="shared" si="1443"/>
        <v>45</v>
      </c>
      <c r="GM2198">
        <f t="shared" si="1444"/>
        <v>0.98480775301220802</v>
      </c>
      <c r="GN2198">
        <f t="shared" si="1405"/>
        <v>-0.13656626453191512</v>
      </c>
      <c r="GP2198">
        <f t="shared" si="1406"/>
        <v>0.84471671970301743</v>
      </c>
      <c r="GR2198" s="9">
        <f t="shared" si="1445"/>
        <v>45</v>
      </c>
      <c r="GT2198">
        <f t="shared" si="1446"/>
        <v>0.98480775301220802</v>
      </c>
      <c r="GU2198">
        <f t="shared" si="1407"/>
        <v>-0.13656626453191512</v>
      </c>
      <c r="GW2198">
        <f t="shared" si="1408"/>
        <v>0.84471671970301743</v>
      </c>
      <c r="GY2198" s="9">
        <f t="shared" si="1447"/>
        <v>45</v>
      </c>
      <c r="HA2198">
        <f t="shared" si="1448"/>
        <v>1</v>
      </c>
      <c r="HB2198">
        <f t="shared" si="1409"/>
        <v>-0.31499999999999995</v>
      </c>
      <c r="HD2198">
        <f t="shared" si="1410"/>
        <v>-7.2726184256793625</v>
      </c>
    </row>
    <row r="2199" spans="1:212" x14ac:dyDescent="0.2">
      <c r="A2199">
        <v>46</v>
      </c>
      <c r="B2199">
        <f t="shared" si="1366"/>
        <v>46</v>
      </c>
      <c r="C2199">
        <f t="shared" si="1452"/>
        <v>-0.17364817766693033</v>
      </c>
      <c r="D2199">
        <f t="shared" si="1365"/>
        <v>0.99939419993623013</v>
      </c>
      <c r="E2199">
        <f t="shared" si="1411"/>
        <v>12</v>
      </c>
      <c r="G2199">
        <f t="shared" si="1368"/>
        <v>-114.22554396381631</v>
      </c>
      <c r="M2199">
        <f t="shared" si="1450"/>
        <v>-0.34202014332566871</v>
      </c>
      <c r="N2199">
        <f t="shared" si="1370"/>
        <v>0.99954614586790047</v>
      </c>
      <c r="O2199">
        <f t="shared" si="1412"/>
        <v>25</v>
      </c>
      <c r="P2199">
        <f t="shared" si="1371"/>
        <v>-130.27443428879607</v>
      </c>
      <c r="Q2199">
        <f t="shared" si="1372"/>
        <v>-130.27443428879607</v>
      </c>
      <c r="R2199">
        <f t="shared" si="1451"/>
        <v>-0.49999999999999994</v>
      </c>
      <c r="S2199">
        <f t="shared" si="1374"/>
        <v>1.0270254037844386</v>
      </c>
      <c r="U2199">
        <f t="shared" si="1413"/>
        <v>38</v>
      </c>
      <c r="X2199">
        <f t="shared" si="1375"/>
        <v>-130.24602824735697</v>
      </c>
      <c r="Z2199">
        <f t="shared" si="1414"/>
        <v>-0.64278760968653925</v>
      </c>
      <c r="AA2199">
        <f t="shared" si="1376"/>
        <v>0.9730220534380436</v>
      </c>
      <c r="AB2199">
        <f t="shared" si="1415"/>
        <v>46</v>
      </c>
      <c r="AC2199">
        <f t="shared" si="1416"/>
        <v>46</v>
      </c>
      <c r="AE2199">
        <f t="shared" si="1377"/>
        <v>-91.582236242370271</v>
      </c>
      <c r="AG2199">
        <f t="shared" si="1417"/>
        <v>-0.76604444311897801</v>
      </c>
      <c r="AH2199">
        <f t="shared" si="1378"/>
        <v>0.88945392037085025</v>
      </c>
      <c r="AJ2199">
        <f t="shared" si="1418"/>
        <v>46</v>
      </c>
      <c r="AL2199">
        <f t="shared" si="1379"/>
        <v>-57.628059299245756</v>
      </c>
      <c r="AN2199">
        <f t="shared" si="1419"/>
        <v>-0.8660254037844386</v>
      </c>
      <c r="AO2199">
        <f t="shared" si="1380"/>
        <v>0.77886018001858937</v>
      </c>
      <c r="AP2199">
        <f t="shared" si="1381"/>
        <v>46</v>
      </c>
      <c r="AQ2199">
        <f t="shared" si="1420"/>
        <v>46</v>
      </c>
      <c r="AS2199">
        <f t="shared" si="1382"/>
        <v>-39.396371760283387</v>
      </c>
      <c r="AU2199">
        <f t="shared" si="1421"/>
        <v>-0.93969262078590832</v>
      </c>
      <c r="AV2199">
        <f t="shared" si="1383"/>
        <v>0.64460116721873129</v>
      </c>
      <c r="AX2199">
        <f t="shared" si="1422"/>
        <v>46</v>
      </c>
      <c r="AZ2199">
        <f t="shared" si="1384"/>
        <v>-26.630835714167755</v>
      </c>
      <c r="BB2199">
        <f t="shared" si="1423"/>
        <v>-0.98480775301220802</v>
      </c>
      <c r="BC2199">
        <f t="shared" si="1385"/>
        <v>0.4907562741368614</v>
      </c>
      <c r="BE2199">
        <f t="shared" si="1424"/>
        <v>46</v>
      </c>
      <c r="BG2199">
        <f t="shared" si="1386"/>
        <v>-16.465992267303506</v>
      </c>
      <c r="BI2199">
        <f t="shared" si="1425"/>
        <v>-1</v>
      </c>
      <c r="BJ2199">
        <f t="shared" si="1387"/>
        <v>0.32200000000000006</v>
      </c>
      <c r="BL2199">
        <f t="shared" si="1426"/>
        <v>46</v>
      </c>
      <c r="BN2199">
        <f t="shared" si="1388"/>
        <v>-7.6086187790364663</v>
      </c>
      <c r="EL2199">
        <v>46</v>
      </c>
      <c r="EM2199">
        <f t="shared" si="1389"/>
        <v>-12.498380503703462</v>
      </c>
      <c r="EN2199">
        <f t="shared" si="1427"/>
        <v>2.4599999999999915</v>
      </c>
      <c r="EO2199" s="9">
        <f t="shared" si="1428"/>
        <v>13</v>
      </c>
      <c r="EQ2199">
        <f t="shared" si="1429"/>
        <v>0.17364817766693033</v>
      </c>
      <c r="ER2199">
        <f t="shared" si="1390"/>
        <v>0.96900576884451739</v>
      </c>
      <c r="ES2199" t="e">
        <f t="shared" si="1391"/>
        <v>#NUM!</v>
      </c>
      <c r="ET2199">
        <f t="shared" si="1392"/>
        <v>60.376526375099566</v>
      </c>
      <c r="EU2199" s="9">
        <f t="shared" si="1430"/>
        <v>26</v>
      </c>
      <c r="EW2199">
        <f t="shared" si="1431"/>
        <v>0.34202014332566871</v>
      </c>
      <c r="EX2199">
        <f t="shared" si="1393"/>
        <v>0.87744495470063677</v>
      </c>
      <c r="EZ2199">
        <f t="shared" si="1394"/>
        <v>57.497531468443704</v>
      </c>
      <c r="FB2199" s="9">
        <f t="shared" si="1449"/>
        <v>39</v>
      </c>
      <c r="FD2199">
        <f t="shared" si="1432"/>
        <v>0.49999999999999994</v>
      </c>
      <c r="FE2199">
        <f t="shared" si="1395"/>
        <v>0.72952540378443875</v>
      </c>
      <c r="FG2199">
        <f t="shared" si="1396"/>
        <v>52.558204488495448</v>
      </c>
      <c r="FI2199" s="9">
        <f t="shared" si="1433"/>
        <v>46</v>
      </c>
      <c r="FK2199">
        <f t="shared" si="1434"/>
        <v>0.64278760968653925</v>
      </c>
      <c r="FL2199">
        <f t="shared" si="1397"/>
        <v>0.55906683279991243</v>
      </c>
      <c r="FN2199">
        <f t="shared" si="1398"/>
        <v>41.412253631418444</v>
      </c>
      <c r="FP2199" s="9">
        <f t="shared" si="1435"/>
        <v>46</v>
      </c>
      <c r="FQ2199" s="9">
        <f t="shared" si="1436"/>
        <v>46</v>
      </c>
      <c r="FR2199">
        <f t="shared" si="1437"/>
        <v>0.76604444311897801</v>
      </c>
      <c r="FS2199">
        <f t="shared" si="1399"/>
        <v>0.39612129900222848</v>
      </c>
      <c r="FT2199">
        <f t="shared" si="1400"/>
        <v>28.374658647406029</v>
      </c>
      <c r="FU2199">
        <f t="shared" si="1438"/>
        <v>28.374658647406029</v>
      </c>
      <c r="FW2199" s="9">
        <f t="shared" si="1439"/>
        <v>46</v>
      </c>
      <c r="FY2199">
        <f t="shared" si="1440"/>
        <v>0.8660254037844386</v>
      </c>
      <c r="FZ2199">
        <f t="shared" si="1401"/>
        <v>0.22113981998141086</v>
      </c>
      <c r="GB2199">
        <f t="shared" si="1402"/>
        <v>18.016084793251139</v>
      </c>
      <c r="GD2199" s="9">
        <f t="shared" si="1441"/>
        <v>46</v>
      </c>
      <c r="GF2199">
        <f t="shared" si="1442"/>
        <v>0.93969262078590832</v>
      </c>
      <c r="GG2199">
        <f t="shared" si="1403"/>
        <v>3.9439119432606362E-2</v>
      </c>
      <c r="GI2199">
        <f t="shared" si="1404"/>
        <v>9.0499736928037944</v>
      </c>
      <c r="GK2199" s="9">
        <f t="shared" si="1443"/>
        <v>46</v>
      </c>
      <c r="GM2199">
        <f t="shared" si="1444"/>
        <v>0.98480775301220802</v>
      </c>
      <c r="GN2199">
        <f t="shared" si="1405"/>
        <v>-0.14345991880300057</v>
      </c>
      <c r="GP2199">
        <f t="shared" si="1406"/>
        <v>0.70330985595221918</v>
      </c>
      <c r="GR2199" s="9">
        <f t="shared" si="1445"/>
        <v>46</v>
      </c>
      <c r="GT2199">
        <f t="shared" si="1446"/>
        <v>0.98480775301220802</v>
      </c>
      <c r="GU2199">
        <f t="shared" si="1407"/>
        <v>-0.14345991880300057</v>
      </c>
      <c r="GW2199">
        <f t="shared" si="1408"/>
        <v>0.70330985595221918</v>
      </c>
      <c r="GY2199" s="9">
        <f t="shared" si="1447"/>
        <v>46</v>
      </c>
      <c r="HA2199">
        <f t="shared" si="1448"/>
        <v>1</v>
      </c>
      <c r="HB2199">
        <f t="shared" si="1409"/>
        <v>-0.32199999999999995</v>
      </c>
      <c r="HD2199">
        <f t="shared" si="1410"/>
        <v>-7.6086187790364672</v>
      </c>
    </row>
    <row r="2200" spans="1:212" x14ac:dyDescent="0.2">
      <c r="A2200">
        <v>47</v>
      </c>
      <c r="B2200">
        <f t="shared" si="1366"/>
        <v>47</v>
      </c>
      <c r="C2200">
        <f t="shared" si="1452"/>
        <v>-0.17364817766693033</v>
      </c>
      <c r="D2200">
        <f t="shared" si="1365"/>
        <v>0.99939419993623013</v>
      </c>
      <c r="E2200">
        <f t="shared" si="1411"/>
        <v>12</v>
      </c>
      <c r="G2200">
        <f t="shared" si="1368"/>
        <v>-114.22554396381631</v>
      </c>
      <c r="M2200">
        <f t="shared" si="1450"/>
        <v>-0.34202014332566871</v>
      </c>
      <c r="N2200">
        <f t="shared" si="1370"/>
        <v>0.99954614586790047</v>
      </c>
      <c r="O2200">
        <f t="shared" si="1412"/>
        <v>25</v>
      </c>
      <c r="P2200">
        <f t="shared" si="1371"/>
        <v>-130.27443428879607</v>
      </c>
      <c r="Q2200">
        <f t="shared" si="1372"/>
        <v>-130.27443428879607</v>
      </c>
      <c r="R2200">
        <f t="shared" si="1451"/>
        <v>-0.49999999999999994</v>
      </c>
      <c r="S2200">
        <f t="shared" si="1374"/>
        <v>1.0305254037844387</v>
      </c>
      <c r="U2200">
        <f t="shared" si="1413"/>
        <v>38</v>
      </c>
      <c r="X2200">
        <f t="shared" si="1375"/>
        <v>-130.24602824735697</v>
      </c>
      <c r="Z2200">
        <f t="shared" si="1414"/>
        <v>-0.64278760968653925</v>
      </c>
      <c r="AA2200">
        <f t="shared" si="1376"/>
        <v>0.97752156670584944</v>
      </c>
      <c r="AB2200">
        <f t="shared" si="1415"/>
        <v>47</v>
      </c>
      <c r="AC2200">
        <f t="shared" si="1416"/>
        <v>47</v>
      </c>
      <c r="AE2200">
        <f t="shared" si="1377"/>
        <v>-95.999752597994274</v>
      </c>
      <c r="AG2200">
        <f t="shared" si="1417"/>
        <v>-0.76604444311897801</v>
      </c>
      <c r="AH2200">
        <f t="shared" si="1378"/>
        <v>0.89481623147268308</v>
      </c>
      <c r="AJ2200">
        <f t="shared" si="1418"/>
        <v>47</v>
      </c>
      <c r="AL2200">
        <f t="shared" si="1379"/>
        <v>-59.602990213841856</v>
      </c>
      <c r="AN2200">
        <f t="shared" si="1419"/>
        <v>-0.8660254037844386</v>
      </c>
      <c r="AO2200">
        <f t="shared" si="1380"/>
        <v>0.78492235784508035</v>
      </c>
      <c r="AP2200">
        <f t="shared" si="1381"/>
        <v>47</v>
      </c>
      <c r="AQ2200">
        <f t="shared" si="1420"/>
        <v>47</v>
      </c>
      <c r="AS2200">
        <f t="shared" si="1382"/>
        <v>-40.650616958899498</v>
      </c>
      <c r="AU2200">
        <f t="shared" si="1421"/>
        <v>-0.93969262078590832</v>
      </c>
      <c r="AV2200">
        <f t="shared" si="1383"/>
        <v>0.65117901556423274</v>
      </c>
      <c r="AX2200">
        <f t="shared" si="1422"/>
        <v>47</v>
      </c>
      <c r="AZ2200">
        <f t="shared" si="1384"/>
        <v>-27.481395940433575</v>
      </c>
      <c r="BB2200">
        <f t="shared" si="1423"/>
        <v>-0.98480775301220802</v>
      </c>
      <c r="BC2200">
        <f t="shared" si="1385"/>
        <v>0.49764992840794686</v>
      </c>
      <c r="BE2200">
        <f t="shared" si="1424"/>
        <v>47</v>
      </c>
      <c r="BG2200">
        <f t="shared" si="1386"/>
        <v>-17.034474748100703</v>
      </c>
      <c r="BI2200">
        <f t="shared" si="1425"/>
        <v>-1</v>
      </c>
      <c r="BJ2200">
        <f t="shared" si="1387"/>
        <v>0.32900000000000007</v>
      </c>
      <c r="BL2200">
        <f t="shared" si="1426"/>
        <v>47</v>
      </c>
      <c r="BN2200">
        <f t="shared" si="1388"/>
        <v>-7.9528684055669236</v>
      </c>
      <c r="EL2200">
        <v>47</v>
      </c>
      <c r="EM2200">
        <f t="shared" si="1389"/>
        <v>-12.498380503703462</v>
      </c>
      <c r="EN2200">
        <f t="shared" si="1427"/>
        <v>2.4699999999999913</v>
      </c>
      <c r="EO2200" s="9">
        <f t="shared" si="1428"/>
        <v>13</v>
      </c>
      <c r="EQ2200">
        <f t="shared" si="1429"/>
        <v>0.17364817766693033</v>
      </c>
      <c r="ER2200">
        <f t="shared" si="1390"/>
        <v>0.96900576884451739</v>
      </c>
      <c r="ES2200" t="e">
        <f t="shared" si="1391"/>
        <v>#NUM!</v>
      </c>
      <c r="ET2200">
        <f t="shared" si="1392"/>
        <v>60.376526375099566</v>
      </c>
      <c r="EU2200" s="9">
        <f t="shared" si="1430"/>
        <v>26</v>
      </c>
      <c r="EW2200">
        <f t="shared" si="1431"/>
        <v>0.34202014332566871</v>
      </c>
      <c r="EX2200">
        <f t="shared" si="1393"/>
        <v>0.87744495470063677</v>
      </c>
      <c r="EZ2200">
        <f t="shared" si="1394"/>
        <v>57.497531468443704</v>
      </c>
      <c r="FB2200" s="9">
        <f t="shared" si="1449"/>
        <v>39</v>
      </c>
      <c r="FD2200">
        <f t="shared" si="1432"/>
        <v>0.49999999999999994</v>
      </c>
      <c r="FE2200">
        <f t="shared" si="1395"/>
        <v>0.72952540378443875</v>
      </c>
      <c r="FG2200">
        <f t="shared" si="1396"/>
        <v>52.558204488495448</v>
      </c>
      <c r="FI2200" s="9">
        <f t="shared" si="1433"/>
        <v>47</v>
      </c>
      <c r="FK2200">
        <f t="shared" si="1434"/>
        <v>0.64278760968653925</v>
      </c>
      <c r="FL2200">
        <f t="shared" si="1397"/>
        <v>0.55456731953210658</v>
      </c>
      <c r="FN2200">
        <f t="shared" si="1398"/>
        <v>42.082608166573237</v>
      </c>
      <c r="FP2200" s="9">
        <f t="shared" si="1435"/>
        <v>47</v>
      </c>
      <c r="FQ2200" s="9">
        <f t="shared" si="1436"/>
        <v>47</v>
      </c>
      <c r="FR2200">
        <f t="shared" si="1437"/>
        <v>0.76604444311897801</v>
      </c>
      <c r="FS2200">
        <f t="shared" si="1399"/>
        <v>0.39075898790039559</v>
      </c>
      <c r="FT2200">
        <f t="shared" si="1400"/>
        <v>28.802615380651968</v>
      </c>
      <c r="FU2200">
        <f t="shared" si="1438"/>
        <v>28.802615380651968</v>
      </c>
      <c r="FW2200" s="9">
        <f t="shared" si="1439"/>
        <v>47</v>
      </c>
      <c r="FY2200">
        <f t="shared" si="1440"/>
        <v>0.8660254037844386</v>
      </c>
      <c r="FZ2200">
        <f t="shared" si="1401"/>
        <v>0.21507764215491981</v>
      </c>
      <c r="GB2200">
        <f t="shared" si="1402"/>
        <v>18.239575279583796</v>
      </c>
      <c r="GD2200" s="9">
        <f t="shared" si="1441"/>
        <v>47</v>
      </c>
      <c r="GF2200">
        <f t="shared" si="1442"/>
        <v>0.93969262078590832</v>
      </c>
      <c r="GG2200">
        <f t="shared" si="1403"/>
        <v>3.286127108710496E-2</v>
      </c>
      <c r="GI2200">
        <f t="shared" si="1404"/>
        <v>9.08614772860067</v>
      </c>
      <c r="GK2200" s="9">
        <f t="shared" si="1443"/>
        <v>47</v>
      </c>
      <c r="GM2200">
        <f t="shared" si="1444"/>
        <v>0.98480775301220802</v>
      </c>
      <c r="GN2200">
        <f t="shared" si="1405"/>
        <v>-0.15035357307408603</v>
      </c>
      <c r="GP2200">
        <f t="shared" si="1406"/>
        <v>0.55479081831556087</v>
      </c>
      <c r="GR2200" s="9">
        <f t="shared" si="1445"/>
        <v>47</v>
      </c>
      <c r="GT2200">
        <f t="shared" si="1446"/>
        <v>0.98480775301220802</v>
      </c>
      <c r="GU2200">
        <f t="shared" si="1407"/>
        <v>-0.15035357307408603</v>
      </c>
      <c r="GW2200">
        <f t="shared" si="1408"/>
        <v>0.55479081831556087</v>
      </c>
      <c r="GY2200" s="9">
        <f t="shared" si="1447"/>
        <v>47</v>
      </c>
      <c r="HA2200">
        <f t="shared" si="1448"/>
        <v>1</v>
      </c>
      <c r="HB2200">
        <f t="shared" si="1409"/>
        <v>-0.32899999999999996</v>
      </c>
      <c r="HD2200">
        <f t="shared" si="1410"/>
        <v>-7.9528684055669272</v>
      </c>
    </row>
    <row r="2201" spans="1:212" x14ac:dyDescent="0.2">
      <c r="A2201">
        <v>48</v>
      </c>
      <c r="B2201">
        <f t="shared" si="1366"/>
        <v>48</v>
      </c>
      <c r="C2201">
        <f t="shared" si="1452"/>
        <v>-0.17364817766693033</v>
      </c>
      <c r="D2201">
        <f t="shared" si="1365"/>
        <v>0.99939419993623013</v>
      </c>
      <c r="E2201">
        <f t="shared" si="1411"/>
        <v>12</v>
      </c>
      <c r="G2201">
        <f t="shared" si="1368"/>
        <v>-114.22554396381631</v>
      </c>
      <c r="M2201">
        <f t="shared" si="1450"/>
        <v>-0.34202014332566871</v>
      </c>
      <c r="N2201">
        <f t="shared" si="1370"/>
        <v>0.99954614586790047</v>
      </c>
      <c r="O2201">
        <f t="shared" si="1412"/>
        <v>25</v>
      </c>
      <c r="P2201">
        <f t="shared" si="1371"/>
        <v>-130.27443428879607</v>
      </c>
      <c r="Q2201">
        <f t="shared" si="1372"/>
        <v>-130.27443428879607</v>
      </c>
      <c r="R2201">
        <f t="shared" si="1451"/>
        <v>-0.49999999999999994</v>
      </c>
      <c r="S2201">
        <f t="shared" si="1374"/>
        <v>1.0340254037844387</v>
      </c>
      <c r="U2201">
        <f t="shared" si="1413"/>
        <v>38</v>
      </c>
      <c r="X2201">
        <f t="shared" si="1375"/>
        <v>-130.24602824735697</v>
      </c>
      <c r="Z2201">
        <f t="shared" si="1414"/>
        <v>-0.64278760968653925</v>
      </c>
      <c r="AA2201">
        <f t="shared" si="1376"/>
        <v>0.98202107997365518</v>
      </c>
      <c r="AB2201">
        <f t="shared" si="1415"/>
        <v>48</v>
      </c>
      <c r="AC2201">
        <f t="shared" si="1416"/>
        <v>48</v>
      </c>
      <c r="AE2201">
        <f t="shared" si="1377"/>
        <v>-100.90343032246165</v>
      </c>
      <c r="AG2201">
        <f t="shared" si="1417"/>
        <v>-0.76604444311897801</v>
      </c>
      <c r="AH2201">
        <f t="shared" si="1378"/>
        <v>0.90017854257451591</v>
      </c>
      <c r="AJ2201">
        <f t="shared" si="1418"/>
        <v>48</v>
      </c>
      <c r="AL2201">
        <f t="shared" si="1379"/>
        <v>-61.638233848285033</v>
      </c>
      <c r="AN2201">
        <f t="shared" si="1419"/>
        <v>-0.8660254037844386</v>
      </c>
      <c r="AO2201">
        <f t="shared" si="1380"/>
        <v>0.79098453567157145</v>
      </c>
      <c r="AP2201">
        <f t="shared" si="1381"/>
        <v>48</v>
      </c>
      <c r="AQ2201">
        <f t="shared" si="1420"/>
        <v>48</v>
      </c>
      <c r="AS2201">
        <f t="shared" si="1382"/>
        <v>-41.930353963312378</v>
      </c>
      <c r="AU2201">
        <f t="shared" si="1421"/>
        <v>-0.93969262078590832</v>
      </c>
      <c r="AV2201">
        <f t="shared" si="1383"/>
        <v>0.65775686390973398</v>
      </c>
      <c r="AX2201">
        <f t="shared" si="1422"/>
        <v>48</v>
      </c>
      <c r="AZ2201">
        <f t="shared" si="1384"/>
        <v>-28.347005833890947</v>
      </c>
      <c r="BB2201">
        <f t="shared" si="1423"/>
        <v>-0.98480775301220802</v>
      </c>
      <c r="BC2201">
        <f t="shared" si="1385"/>
        <v>0.50454358267903232</v>
      </c>
      <c r="BE2201">
        <f t="shared" si="1424"/>
        <v>48</v>
      </c>
      <c r="BG2201">
        <f t="shared" si="1386"/>
        <v>-17.613521571534463</v>
      </c>
      <c r="BI2201">
        <f t="shared" si="1425"/>
        <v>-1</v>
      </c>
      <c r="BJ2201">
        <f t="shared" si="1387"/>
        <v>0.33600000000000008</v>
      </c>
      <c r="BL2201">
        <f t="shared" si="1426"/>
        <v>48</v>
      </c>
      <c r="BN2201">
        <f t="shared" si="1388"/>
        <v>-8.3054306223811576</v>
      </c>
      <c r="EL2201">
        <v>48</v>
      </c>
      <c r="EM2201">
        <f t="shared" si="1389"/>
        <v>-12.498380503703462</v>
      </c>
      <c r="EN2201">
        <f t="shared" si="1427"/>
        <v>2.4799999999999911</v>
      </c>
      <c r="EO2201" s="9">
        <f t="shared" si="1428"/>
        <v>13</v>
      </c>
      <c r="EQ2201">
        <f t="shared" si="1429"/>
        <v>0.17364817766693033</v>
      </c>
      <c r="ER2201">
        <f t="shared" si="1390"/>
        <v>0.96900576884451739</v>
      </c>
      <c r="ES2201" t="e">
        <f t="shared" si="1391"/>
        <v>#NUM!</v>
      </c>
      <c r="ET2201">
        <f t="shared" si="1392"/>
        <v>60.376526375099566</v>
      </c>
      <c r="EU2201" s="9">
        <f t="shared" si="1430"/>
        <v>26</v>
      </c>
      <c r="EW2201">
        <f t="shared" si="1431"/>
        <v>0.34202014332566871</v>
      </c>
      <c r="EX2201">
        <f t="shared" si="1393"/>
        <v>0.87744495470063677</v>
      </c>
      <c r="EZ2201">
        <f t="shared" si="1394"/>
        <v>57.497531468443704</v>
      </c>
      <c r="FB2201" s="9">
        <f t="shared" si="1449"/>
        <v>39</v>
      </c>
      <c r="FD2201">
        <f t="shared" si="1432"/>
        <v>0.49999999999999994</v>
      </c>
      <c r="FE2201">
        <f t="shared" si="1395"/>
        <v>0.72952540378443875</v>
      </c>
      <c r="FG2201">
        <f t="shared" si="1396"/>
        <v>52.558204488495448</v>
      </c>
      <c r="FI2201" s="9">
        <f t="shared" si="1433"/>
        <v>48</v>
      </c>
      <c r="FK2201">
        <f t="shared" si="1434"/>
        <v>0.64278760968653925</v>
      </c>
      <c r="FL2201">
        <f t="shared" si="1397"/>
        <v>0.55006780626430085</v>
      </c>
      <c r="FN2201">
        <f t="shared" si="1398"/>
        <v>42.745153828996209</v>
      </c>
      <c r="FP2201" s="9">
        <f t="shared" si="1435"/>
        <v>48</v>
      </c>
      <c r="FQ2201" s="9">
        <f t="shared" si="1436"/>
        <v>48</v>
      </c>
      <c r="FR2201">
        <f t="shared" si="1437"/>
        <v>0.76604444311897801</v>
      </c>
      <c r="FS2201">
        <f t="shared" si="1399"/>
        <v>0.38539667679856277</v>
      </c>
      <c r="FT2201">
        <f t="shared" si="1400"/>
        <v>29.223696721303824</v>
      </c>
      <c r="FU2201">
        <f t="shared" si="1438"/>
        <v>29.223696721303824</v>
      </c>
      <c r="FW2201" s="9">
        <f t="shared" si="1439"/>
        <v>48</v>
      </c>
      <c r="FY2201">
        <f t="shared" si="1440"/>
        <v>0.8660254037844386</v>
      </c>
      <c r="FZ2201">
        <f t="shared" si="1401"/>
        <v>0.20901546432842877</v>
      </c>
      <c r="GB2201">
        <f t="shared" si="1402"/>
        <v>18.45655716301173</v>
      </c>
      <c r="GD2201" s="9">
        <f t="shared" si="1441"/>
        <v>48</v>
      </c>
      <c r="GF2201">
        <f t="shared" si="1442"/>
        <v>0.93969262078590832</v>
      </c>
      <c r="GG2201">
        <f t="shared" si="1403"/>
        <v>2.6283422741603613E-2</v>
      </c>
      <c r="GI2201">
        <f t="shared" si="1404"/>
        <v>9.1157331751555173</v>
      </c>
      <c r="GK2201" s="9">
        <f t="shared" si="1443"/>
        <v>48</v>
      </c>
      <c r="GM2201">
        <f t="shared" si="1444"/>
        <v>0.98480775301220802</v>
      </c>
      <c r="GN2201">
        <f t="shared" si="1405"/>
        <v>-0.15724722734517149</v>
      </c>
      <c r="GP2201">
        <f t="shared" si="1406"/>
        <v>0.39913748644054131</v>
      </c>
      <c r="GR2201" s="9">
        <f t="shared" si="1445"/>
        <v>48</v>
      </c>
      <c r="GT2201">
        <f t="shared" si="1446"/>
        <v>0.98480775301220802</v>
      </c>
      <c r="GU2201">
        <f t="shared" si="1407"/>
        <v>-0.15724722734517149</v>
      </c>
      <c r="GW2201">
        <f t="shared" si="1408"/>
        <v>0.39913748644054131</v>
      </c>
      <c r="GY2201" s="9">
        <f t="shared" si="1447"/>
        <v>48</v>
      </c>
      <c r="HA2201">
        <f t="shared" si="1448"/>
        <v>1</v>
      </c>
      <c r="HB2201">
        <f t="shared" si="1409"/>
        <v>-0.33599999999999997</v>
      </c>
      <c r="HD2201">
        <f t="shared" si="1410"/>
        <v>-8.3054306223811594</v>
      </c>
    </row>
    <row r="2202" spans="1:212" x14ac:dyDescent="0.2">
      <c r="A2202">
        <v>49</v>
      </c>
      <c r="B2202">
        <f t="shared" si="1366"/>
        <v>49</v>
      </c>
      <c r="C2202">
        <f t="shared" si="1452"/>
        <v>-0.17364817766693033</v>
      </c>
      <c r="D2202">
        <f t="shared" si="1365"/>
        <v>0.99939419993623013</v>
      </c>
      <c r="E2202">
        <f t="shared" si="1411"/>
        <v>12</v>
      </c>
      <c r="G2202">
        <f t="shared" si="1368"/>
        <v>-114.22554396381631</v>
      </c>
      <c r="M2202">
        <f t="shared" si="1450"/>
        <v>-0.34202014332566871</v>
      </c>
      <c r="N2202">
        <f t="shared" si="1370"/>
        <v>0.99954614586790047</v>
      </c>
      <c r="O2202">
        <f t="shared" si="1412"/>
        <v>25</v>
      </c>
      <c r="P2202">
        <f t="shared" si="1371"/>
        <v>-130.27443428879607</v>
      </c>
      <c r="Q2202">
        <f t="shared" si="1372"/>
        <v>-130.27443428879607</v>
      </c>
      <c r="R2202">
        <f t="shared" si="1451"/>
        <v>-0.49999999999999994</v>
      </c>
      <c r="S2202">
        <f t="shared" si="1374"/>
        <v>1.0375254037844388</v>
      </c>
      <c r="U2202">
        <f t="shared" si="1413"/>
        <v>38</v>
      </c>
      <c r="X2202">
        <f t="shared" si="1375"/>
        <v>-130.24602824735697</v>
      </c>
      <c r="Z2202">
        <f t="shared" si="1414"/>
        <v>-0.64278760968653925</v>
      </c>
      <c r="AA2202">
        <f t="shared" si="1376"/>
        <v>0.98652059324146091</v>
      </c>
      <c r="AB2202">
        <f t="shared" si="1415"/>
        <v>49</v>
      </c>
      <c r="AC2202">
        <f t="shared" si="1416"/>
        <v>49</v>
      </c>
      <c r="AE2202">
        <f t="shared" si="1377"/>
        <v>-106.48939658400718</v>
      </c>
      <c r="AG2202">
        <f t="shared" si="1417"/>
        <v>-0.76604444311897801</v>
      </c>
      <c r="AH2202">
        <f t="shared" si="1378"/>
        <v>0.90554085367634873</v>
      </c>
      <c r="AJ2202">
        <f t="shared" si="1418"/>
        <v>49</v>
      </c>
      <c r="AL2202">
        <f t="shared" si="1379"/>
        <v>-63.73844450571525</v>
      </c>
      <c r="AN2202">
        <f t="shared" si="1419"/>
        <v>-0.8660254037844386</v>
      </c>
      <c r="AO2202">
        <f t="shared" si="1380"/>
        <v>0.79704671349806255</v>
      </c>
      <c r="AP2202">
        <f t="shared" si="1381"/>
        <v>49</v>
      </c>
      <c r="AQ2202">
        <f t="shared" si="1420"/>
        <v>49</v>
      </c>
      <c r="AS2202">
        <f t="shared" si="1382"/>
        <v>-43.236565180382925</v>
      </c>
      <c r="AU2202">
        <f t="shared" si="1421"/>
        <v>-0.93969262078590832</v>
      </c>
      <c r="AV2202">
        <f t="shared" si="1383"/>
        <v>0.66433471225523544</v>
      </c>
      <c r="AX2202">
        <f t="shared" si="1422"/>
        <v>49</v>
      </c>
      <c r="AZ2202">
        <f t="shared" si="1384"/>
        <v>-29.228009332420008</v>
      </c>
      <c r="BB2202">
        <f t="shared" si="1423"/>
        <v>-0.98480775301220802</v>
      </c>
      <c r="BC2202">
        <f t="shared" si="1385"/>
        <v>0.51143723695011778</v>
      </c>
      <c r="BE2202">
        <f t="shared" si="1424"/>
        <v>49</v>
      </c>
      <c r="BG2202">
        <f t="shared" si="1386"/>
        <v>-18.203279959165954</v>
      </c>
      <c r="BI2202">
        <f t="shared" si="1425"/>
        <v>-1</v>
      </c>
      <c r="BJ2202">
        <f t="shared" si="1387"/>
        <v>0.34300000000000008</v>
      </c>
      <c r="BL2202">
        <f t="shared" si="1426"/>
        <v>49</v>
      </c>
      <c r="BN2202">
        <f t="shared" si="1388"/>
        <v>-8.6663709489892078</v>
      </c>
      <c r="EL2202">
        <v>49</v>
      </c>
      <c r="EM2202">
        <f t="shared" si="1389"/>
        <v>-12.498380503703462</v>
      </c>
      <c r="EN2202">
        <f t="shared" si="1427"/>
        <v>2.4899999999999909</v>
      </c>
      <c r="EO2202" s="9">
        <f t="shared" si="1428"/>
        <v>13</v>
      </c>
      <c r="EQ2202">
        <f t="shared" si="1429"/>
        <v>0.17364817766693033</v>
      </c>
      <c r="ER2202">
        <f t="shared" si="1390"/>
        <v>0.96900576884451739</v>
      </c>
      <c r="ES2202" t="e">
        <f t="shared" si="1391"/>
        <v>#NUM!</v>
      </c>
      <c r="ET2202">
        <f t="shared" si="1392"/>
        <v>60.376526375099566</v>
      </c>
      <c r="EU2202" s="9">
        <f t="shared" si="1430"/>
        <v>26</v>
      </c>
      <c r="EW2202">
        <f t="shared" si="1431"/>
        <v>0.34202014332566871</v>
      </c>
      <c r="EX2202">
        <f t="shared" si="1393"/>
        <v>0.87744495470063677</v>
      </c>
      <c r="EZ2202">
        <f t="shared" si="1394"/>
        <v>57.497531468443704</v>
      </c>
      <c r="FB2202" s="9">
        <f t="shared" si="1449"/>
        <v>39</v>
      </c>
      <c r="FD2202">
        <f t="shared" si="1432"/>
        <v>0.49999999999999994</v>
      </c>
      <c r="FE2202">
        <f t="shared" si="1395"/>
        <v>0.72952540378443875</v>
      </c>
      <c r="FG2202">
        <f t="shared" si="1396"/>
        <v>52.558204488495448</v>
      </c>
      <c r="FI2202" s="9">
        <f t="shared" si="1433"/>
        <v>49</v>
      </c>
      <c r="FK2202">
        <f t="shared" si="1434"/>
        <v>0.64278760968653925</v>
      </c>
      <c r="FL2202">
        <f t="shared" si="1397"/>
        <v>0.54556829299649512</v>
      </c>
      <c r="FN2202">
        <f t="shared" si="1398"/>
        <v>43.399973950846707</v>
      </c>
      <c r="FP2202" s="9">
        <f t="shared" si="1435"/>
        <v>49</v>
      </c>
      <c r="FQ2202" s="9">
        <f t="shared" si="1436"/>
        <v>49</v>
      </c>
      <c r="FR2202">
        <f t="shared" si="1437"/>
        <v>0.76604444311897801</v>
      </c>
      <c r="FS2202">
        <f t="shared" si="1399"/>
        <v>0.38003436569672994</v>
      </c>
      <c r="FT2202">
        <f t="shared" si="1400"/>
        <v>29.637953020357504</v>
      </c>
      <c r="FU2202">
        <f t="shared" si="1438"/>
        <v>29.637953020357504</v>
      </c>
      <c r="FW2202" s="9">
        <f t="shared" si="1439"/>
        <v>49</v>
      </c>
      <c r="FY2202">
        <f t="shared" si="1440"/>
        <v>0.8660254037844386</v>
      </c>
      <c r="FZ2202">
        <f t="shared" si="1401"/>
        <v>0.20295328650193767</v>
      </c>
      <c r="GB2202">
        <f t="shared" si="1402"/>
        <v>18.667056673332709</v>
      </c>
      <c r="GD2202" s="9">
        <f t="shared" si="1441"/>
        <v>49</v>
      </c>
      <c r="GF2202">
        <f t="shared" si="1442"/>
        <v>0.93969262078590832</v>
      </c>
      <c r="GG2202">
        <f t="shared" si="1403"/>
        <v>1.9705574396102266E-2</v>
      </c>
      <c r="GI2202">
        <f t="shared" si="1404"/>
        <v>9.1387338798034037</v>
      </c>
      <c r="GK2202" s="9">
        <f t="shared" si="1443"/>
        <v>49</v>
      </c>
      <c r="GM2202">
        <f t="shared" si="1444"/>
        <v>0.98480775301220802</v>
      </c>
      <c r="GN2202">
        <f t="shared" si="1405"/>
        <v>-0.16414088161625695</v>
      </c>
      <c r="GP2202">
        <f t="shared" si="1406"/>
        <v>0.23632657883326502</v>
      </c>
      <c r="GR2202" s="9">
        <f t="shared" si="1445"/>
        <v>49</v>
      </c>
      <c r="GT2202">
        <f t="shared" si="1446"/>
        <v>0.98480775301220802</v>
      </c>
      <c r="GU2202">
        <f t="shared" si="1407"/>
        <v>-0.16414088161625695</v>
      </c>
      <c r="GW2202">
        <f t="shared" si="1408"/>
        <v>0.23632657883326502</v>
      </c>
      <c r="GY2202" s="9">
        <f t="shared" si="1447"/>
        <v>49</v>
      </c>
      <c r="HA2202">
        <f t="shared" si="1448"/>
        <v>1</v>
      </c>
      <c r="HB2202">
        <f t="shared" si="1409"/>
        <v>-0.34299999999999997</v>
      </c>
      <c r="HD2202">
        <f t="shared" si="1410"/>
        <v>-8.6663709489891971</v>
      </c>
    </row>
    <row r="2203" spans="1:212" x14ac:dyDescent="0.2">
      <c r="A2203">
        <v>50</v>
      </c>
      <c r="B2203">
        <f t="shared" si="1366"/>
        <v>50</v>
      </c>
      <c r="C2203">
        <f t="shared" si="1452"/>
        <v>-0.17364817766693033</v>
      </c>
      <c r="D2203">
        <f t="shared" ref="D2203:D2266" si="1453">vita*SIN($B$101)/alfa*ABS(E2203)+ABS(COS($B$101))</f>
        <v>0.99939419993623013</v>
      </c>
      <c r="E2203">
        <f t="shared" si="1411"/>
        <v>12</v>
      </c>
      <c r="G2203">
        <f t="shared" si="1368"/>
        <v>-114.22554396381631</v>
      </c>
      <c r="M2203">
        <f t="shared" si="1450"/>
        <v>-0.34202014332566871</v>
      </c>
      <c r="N2203">
        <f t="shared" si="1370"/>
        <v>0.99954614586790047</v>
      </c>
      <c r="O2203">
        <f t="shared" si="1412"/>
        <v>25</v>
      </c>
      <c r="P2203">
        <f t="shared" si="1371"/>
        <v>-130.27443428879607</v>
      </c>
      <c r="Q2203">
        <f t="shared" si="1372"/>
        <v>-130.27443428879607</v>
      </c>
      <c r="R2203">
        <f t="shared" si="1451"/>
        <v>-0.49999999999999994</v>
      </c>
      <c r="S2203">
        <f t="shared" si="1374"/>
        <v>1.0410254037844386</v>
      </c>
      <c r="U2203">
        <f t="shared" si="1413"/>
        <v>38</v>
      </c>
      <c r="X2203">
        <f t="shared" si="1375"/>
        <v>-130.24602824735697</v>
      </c>
      <c r="Z2203">
        <f t="shared" si="1414"/>
        <v>-0.64278760968653925</v>
      </c>
      <c r="AA2203">
        <f t="shared" si="1376"/>
        <v>0.99102010650926675</v>
      </c>
      <c r="AB2203">
        <f t="shared" si="1415"/>
        <v>50</v>
      </c>
      <c r="AC2203">
        <f t="shared" si="1416"/>
        <v>50</v>
      </c>
      <c r="AE2203">
        <f t="shared" si="1377"/>
        <v>-113.13994341756431</v>
      </c>
      <c r="AG2203">
        <f t="shared" si="1417"/>
        <v>-0.76604444311897801</v>
      </c>
      <c r="AH2203">
        <f t="shared" si="1378"/>
        <v>0.91090316477818167</v>
      </c>
      <c r="AJ2203">
        <f t="shared" si="1418"/>
        <v>50</v>
      </c>
      <c r="AL2203">
        <f t="shared" si="1379"/>
        <v>-65.908941597729026</v>
      </c>
      <c r="AN2203">
        <f t="shared" si="1419"/>
        <v>-0.8660254037844386</v>
      </c>
      <c r="AO2203">
        <f t="shared" si="1380"/>
        <v>0.80310889132455365</v>
      </c>
      <c r="AP2203">
        <f t="shared" si="1381"/>
        <v>50</v>
      </c>
      <c r="AQ2203">
        <f t="shared" si="1420"/>
        <v>50</v>
      </c>
      <c r="AS2203">
        <f t="shared" si="1382"/>
        <v>-44.570306114459491</v>
      </c>
      <c r="AU2203">
        <f t="shared" si="1421"/>
        <v>-0.93969262078590832</v>
      </c>
      <c r="AV2203">
        <f t="shared" si="1383"/>
        <v>0.67091256060073667</v>
      </c>
      <c r="AX2203">
        <f t="shared" si="1422"/>
        <v>50</v>
      </c>
      <c r="AZ2203">
        <f t="shared" si="1384"/>
        <v>-30.12476733850729</v>
      </c>
      <c r="BB2203">
        <f t="shared" si="1423"/>
        <v>-0.98480775301220802</v>
      </c>
      <c r="BC2203">
        <f t="shared" si="1385"/>
        <v>0.51833089122120324</v>
      </c>
      <c r="BE2203">
        <f t="shared" si="1424"/>
        <v>50</v>
      </c>
      <c r="BG2203">
        <f t="shared" si="1386"/>
        <v>-18.80390268163455</v>
      </c>
      <c r="BI2203">
        <f t="shared" si="1425"/>
        <v>-1</v>
      </c>
      <c r="BJ2203">
        <f t="shared" si="1387"/>
        <v>0.35000000000000009</v>
      </c>
      <c r="BL2203">
        <f t="shared" si="1426"/>
        <v>50</v>
      </c>
      <c r="BN2203">
        <f t="shared" si="1388"/>
        <v>-9.0357571771771799</v>
      </c>
      <c r="EL2203">
        <v>50</v>
      </c>
      <c r="EM2203">
        <f t="shared" si="1389"/>
        <v>-12.498380503703462</v>
      </c>
      <c r="EN2203">
        <f t="shared" si="1427"/>
        <v>2.4999999999999907</v>
      </c>
      <c r="EO2203" s="9">
        <f t="shared" si="1428"/>
        <v>13</v>
      </c>
      <c r="EQ2203">
        <f t="shared" si="1429"/>
        <v>0.17364817766693033</v>
      </c>
      <c r="ER2203">
        <f t="shared" si="1390"/>
        <v>0.96900576884451739</v>
      </c>
      <c r="ES2203" t="e">
        <f t="shared" si="1391"/>
        <v>#NUM!</v>
      </c>
      <c r="ET2203">
        <f t="shared" si="1392"/>
        <v>60.376526375099566</v>
      </c>
      <c r="EU2203" s="9">
        <f t="shared" si="1430"/>
        <v>26</v>
      </c>
      <c r="EW2203">
        <f t="shared" si="1431"/>
        <v>0.34202014332566871</v>
      </c>
      <c r="EX2203">
        <f t="shared" si="1393"/>
        <v>0.87744495470063677</v>
      </c>
      <c r="EZ2203">
        <f t="shared" si="1394"/>
        <v>57.497531468443704</v>
      </c>
      <c r="FB2203" s="9">
        <f t="shared" si="1449"/>
        <v>39</v>
      </c>
      <c r="FD2203">
        <f t="shared" si="1432"/>
        <v>0.49999999999999994</v>
      </c>
      <c r="FE2203">
        <f t="shared" si="1395"/>
        <v>0.72952540378443875</v>
      </c>
      <c r="FG2203">
        <f t="shared" si="1396"/>
        <v>52.558204488495448</v>
      </c>
      <c r="FI2203" s="9">
        <f t="shared" si="1433"/>
        <v>50</v>
      </c>
      <c r="FK2203">
        <f t="shared" si="1434"/>
        <v>0.64278760968653925</v>
      </c>
      <c r="FL2203">
        <f t="shared" si="1397"/>
        <v>0.54106877972868928</v>
      </c>
      <c r="FN2203">
        <f t="shared" si="1398"/>
        <v>44.047149731552281</v>
      </c>
      <c r="FP2203" s="9">
        <f t="shared" si="1435"/>
        <v>50</v>
      </c>
      <c r="FQ2203" s="9">
        <f t="shared" si="1436"/>
        <v>50</v>
      </c>
      <c r="FR2203">
        <f t="shared" si="1437"/>
        <v>0.76604444311897801</v>
      </c>
      <c r="FS2203">
        <f t="shared" si="1399"/>
        <v>0.37467205459489705</v>
      </c>
      <c r="FT2203">
        <f t="shared" si="1400"/>
        <v>30.045433334054994</v>
      </c>
      <c r="FU2203">
        <f t="shared" si="1438"/>
        <v>30.045433334054994</v>
      </c>
      <c r="FW2203" s="9">
        <f t="shared" si="1439"/>
        <v>50</v>
      </c>
      <c r="FY2203">
        <f t="shared" si="1440"/>
        <v>0.8660254037844386</v>
      </c>
      <c r="FZ2203">
        <f t="shared" si="1401"/>
        <v>0.19689110867544662</v>
      </c>
      <c r="GB2203">
        <f t="shared" si="1402"/>
        <v>18.871099122201453</v>
      </c>
      <c r="GD2203" s="9">
        <f t="shared" si="1441"/>
        <v>50</v>
      </c>
      <c r="GF2203">
        <f t="shared" si="1442"/>
        <v>0.93969262078590832</v>
      </c>
      <c r="GG2203">
        <f t="shared" si="1403"/>
        <v>1.3127726050600919E-2</v>
      </c>
      <c r="GI2203">
        <f t="shared" si="1404"/>
        <v>9.1551528315203861</v>
      </c>
      <c r="GK2203" s="9">
        <f t="shared" si="1443"/>
        <v>50</v>
      </c>
      <c r="GM2203">
        <f t="shared" si="1444"/>
        <v>0.98480775301220802</v>
      </c>
      <c r="GN2203">
        <f t="shared" si="1405"/>
        <v>-0.17103453588734241</v>
      </c>
      <c r="GP2203">
        <f t="shared" si="1406"/>
        <v>6.6333634894346807E-2</v>
      </c>
      <c r="GR2203" s="9">
        <f t="shared" si="1445"/>
        <v>50</v>
      </c>
      <c r="GT2203">
        <f t="shared" si="1446"/>
        <v>0.98480775301220802</v>
      </c>
      <c r="GU2203">
        <f t="shared" si="1407"/>
        <v>-0.17103453588734241</v>
      </c>
      <c r="GW2203">
        <f t="shared" si="1408"/>
        <v>6.6333634894346807E-2</v>
      </c>
      <c r="GY2203" s="9">
        <f t="shared" si="1447"/>
        <v>50</v>
      </c>
      <c r="HA2203">
        <f t="shared" si="1448"/>
        <v>1</v>
      </c>
      <c r="HB2203">
        <f t="shared" si="1409"/>
        <v>-0.35</v>
      </c>
      <c r="HD2203">
        <f t="shared" si="1410"/>
        <v>-9.0357571771771745</v>
      </c>
    </row>
    <row r="2204" spans="1:212" x14ac:dyDescent="0.2">
      <c r="A2204">
        <v>51</v>
      </c>
      <c r="B2204">
        <f t="shared" si="1366"/>
        <v>51</v>
      </c>
      <c r="C2204">
        <f t="shared" si="1452"/>
        <v>-0.17364817766693033</v>
      </c>
      <c r="D2204">
        <f t="shared" si="1453"/>
        <v>0.99939419993623013</v>
      </c>
      <c r="E2204">
        <f t="shared" si="1411"/>
        <v>12</v>
      </c>
      <c r="G2204">
        <f t="shared" si="1368"/>
        <v>-114.22554396381631</v>
      </c>
      <c r="M2204">
        <f t="shared" si="1450"/>
        <v>-0.34202014332566871</v>
      </c>
      <c r="N2204">
        <f t="shared" si="1370"/>
        <v>0.99954614586790047</v>
      </c>
      <c r="O2204">
        <f t="shared" si="1412"/>
        <v>25</v>
      </c>
      <c r="P2204">
        <f t="shared" si="1371"/>
        <v>-130.27443428879607</v>
      </c>
      <c r="Q2204">
        <f t="shared" si="1372"/>
        <v>-130.27443428879607</v>
      </c>
      <c r="R2204">
        <f t="shared" si="1451"/>
        <v>-0.49999999999999994</v>
      </c>
      <c r="S2204">
        <f t="shared" si="1374"/>
        <v>1.0445254037844387</v>
      </c>
      <c r="U2204">
        <f t="shared" si="1413"/>
        <v>38</v>
      </c>
      <c r="X2204">
        <f t="shared" si="1375"/>
        <v>-130.24602824735697</v>
      </c>
      <c r="Z2204">
        <f t="shared" si="1414"/>
        <v>-0.64278760968653925</v>
      </c>
      <c r="AA2204">
        <f t="shared" si="1376"/>
        <v>0.99551961977707248</v>
      </c>
      <c r="AB2204">
        <f t="shared" si="1415"/>
        <v>51</v>
      </c>
      <c r="AC2204">
        <f t="shared" si="1416"/>
        <v>51</v>
      </c>
      <c r="AE2204">
        <f t="shared" si="1377"/>
        <v>-121.84260227029674</v>
      </c>
      <c r="AG2204">
        <f t="shared" si="1417"/>
        <v>-0.76604444311897801</v>
      </c>
      <c r="AH2204">
        <f t="shared" si="1378"/>
        <v>0.9162654758800145</v>
      </c>
      <c r="AJ2204">
        <f t="shared" si="1418"/>
        <v>51</v>
      </c>
      <c r="AL2204">
        <f t="shared" si="1379"/>
        <v>-68.155851534339604</v>
      </c>
      <c r="AN2204">
        <f t="shared" si="1419"/>
        <v>-0.8660254037844386</v>
      </c>
      <c r="AO2204">
        <f t="shared" si="1380"/>
        <v>0.80917106915104475</v>
      </c>
      <c r="AP2204">
        <f t="shared" si="1381"/>
        <v>51</v>
      </c>
      <c r="AQ2204">
        <f t="shared" si="1420"/>
        <v>51</v>
      </c>
      <c r="AS2204">
        <f t="shared" si="1382"/>
        <v>-45.93271323738999</v>
      </c>
      <c r="AU2204">
        <f t="shared" si="1421"/>
        <v>-0.93969262078590832</v>
      </c>
      <c r="AV2204">
        <f t="shared" si="1383"/>
        <v>0.67749040894623813</v>
      </c>
      <c r="AX2204">
        <f t="shared" si="1422"/>
        <v>51</v>
      </c>
      <c r="AZ2204">
        <f t="shared" si="1384"/>
        <v>-31.037658890483286</v>
      </c>
      <c r="BB2204">
        <f t="shared" si="1423"/>
        <v>-0.98480775301220802</v>
      </c>
      <c r="BC2204">
        <f t="shared" si="1385"/>
        <v>0.5252245454922887</v>
      </c>
      <c r="BE2204">
        <f t="shared" si="1424"/>
        <v>51</v>
      </c>
      <c r="BG2204">
        <f t="shared" si="1386"/>
        <v>-19.415548324760579</v>
      </c>
      <c r="BI2204">
        <f t="shared" si="1425"/>
        <v>-1</v>
      </c>
      <c r="BJ2204">
        <f t="shared" si="1387"/>
        <v>0.35700000000000004</v>
      </c>
      <c r="BL2204">
        <f t="shared" si="1426"/>
        <v>51</v>
      </c>
      <c r="BN2204">
        <f t="shared" si="1388"/>
        <v>-9.4136594444781405</v>
      </c>
      <c r="EL2204">
        <v>51</v>
      </c>
      <c r="EM2204">
        <f t="shared" si="1389"/>
        <v>-12.498380503703462</v>
      </c>
      <c r="EN2204">
        <f t="shared" si="1427"/>
        <v>2.5099999999999905</v>
      </c>
      <c r="EO2204" s="9">
        <f t="shared" si="1428"/>
        <v>13</v>
      </c>
      <c r="EQ2204">
        <f t="shared" si="1429"/>
        <v>0.17364817766693033</v>
      </c>
      <c r="ER2204">
        <f t="shared" si="1390"/>
        <v>0.96900576884451739</v>
      </c>
      <c r="ES2204" t="e">
        <f t="shared" si="1391"/>
        <v>#NUM!</v>
      </c>
      <c r="ET2204">
        <f t="shared" si="1392"/>
        <v>60.376526375099566</v>
      </c>
      <c r="EU2204" s="9">
        <f t="shared" si="1430"/>
        <v>26</v>
      </c>
      <c r="EW2204">
        <f t="shared" si="1431"/>
        <v>0.34202014332566871</v>
      </c>
      <c r="EX2204">
        <f t="shared" si="1393"/>
        <v>0.87744495470063677</v>
      </c>
      <c r="EZ2204">
        <f t="shared" si="1394"/>
        <v>57.497531468443704</v>
      </c>
      <c r="FB2204" s="9">
        <f t="shared" si="1449"/>
        <v>39</v>
      </c>
      <c r="FD2204">
        <f t="shared" si="1432"/>
        <v>0.49999999999999994</v>
      </c>
      <c r="FE2204">
        <f t="shared" si="1395"/>
        <v>0.72952540378443875</v>
      </c>
      <c r="FG2204">
        <f t="shared" si="1396"/>
        <v>52.558204488495448</v>
      </c>
      <c r="FI2204" s="9">
        <f t="shared" si="1433"/>
        <v>51</v>
      </c>
      <c r="FK2204">
        <f t="shared" si="1434"/>
        <v>0.64278760968653925</v>
      </c>
      <c r="FL2204">
        <f t="shared" si="1397"/>
        <v>0.53656926646088354</v>
      </c>
      <c r="FN2204">
        <f t="shared" si="1398"/>
        <v>44.686760308318782</v>
      </c>
      <c r="FP2204" s="9">
        <f t="shared" si="1435"/>
        <v>51</v>
      </c>
      <c r="FQ2204" s="9">
        <f t="shared" si="1436"/>
        <v>51</v>
      </c>
      <c r="FR2204">
        <f t="shared" si="1437"/>
        <v>0.76604444311897801</v>
      </c>
      <c r="FS2204">
        <f t="shared" si="1399"/>
        <v>0.36930974349306422</v>
      </c>
      <c r="FT2204">
        <f t="shared" si="1400"/>
        <v>30.446185458610827</v>
      </c>
      <c r="FU2204">
        <f t="shared" si="1438"/>
        <v>30.446185458610827</v>
      </c>
      <c r="FW2204" s="9">
        <f t="shared" si="1439"/>
        <v>51</v>
      </c>
      <c r="FY2204">
        <f t="shared" si="1440"/>
        <v>0.8660254037844386</v>
      </c>
      <c r="FZ2204">
        <f t="shared" si="1401"/>
        <v>0.19082893084895552</v>
      </c>
      <c r="GB2204">
        <f t="shared" si="1402"/>
        <v>19.068708919211304</v>
      </c>
      <c r="GD2204" s="9">
        <f t="shared" si="1441"/>
        <v>51</v>
      </c>
      <c r="GF2204">
        <f t="shared" si="1442"/>
        <v>0.93969262078590832</v>
      </c>
      <c r="GG2204">
        <f t="shared" si="1403"/>
        <v>6.5498777050995716E-3</v>
      </c>
      <c r="GI2204">
        <f t="shared" si="1404"/>
        <v>9.1649921628673567</v>
      </c>
      <c r="GK2204" s="9">
        <f t="shared" si="1443"/>
        <v>51</v>
      </c>
      <c r="GM2204">
        <f t="shared" si="1444"/>
        <v>0.98480775301220802</v>
      </c>
      <c r="GN2204">
        <f t="shared" si="1405"/>
        <v>-0.17792819015842787</v>
      </c>
      <c r="GP2204">
        <f t="shared" si="1406"/>
        <v>-0.11086700409236983</v>
      </c>
      <c r="GR2204" s="9">
        <f t="shared" si="1445"/>
        <v>51</v>
      </c>
      <c r="GT2204">
        <f t="shared" si="1446"/>
        <v>0.98480775301220802</v>
      </c>
      <c r="GU2204">
        <f t="shared" si="1407"/>
        <v>-0.17792819015842787</v>
      </c>
      <c r="GW2204">
        <f t="shared" si="1408"/>
        <v>-0.11086700409236983</v>
      </c>
      <c r="GY2204" s="9">
        <f t="shared" si="1447"/>
        <v>51</v>
      </c>
      <c r="HA2204">
        <f t="shared" si="1448"/>
        <v>1</v>
      </c>
      <c r="HB2204">
        <f t="shared" si="1409"/>
        <v>-0.35699999999999993</v>
      </c>
      <c r="HD2204">
        <f t="shared" si="1410"/>
        <v>-9.4136594444781352</v>
      </c>
    </row>
    <row r="2205" spans="1:212" x14ac:dyDescent="0.2">
      <c r="A2205">
        <v>52</v>
      </c>
      <c r="B2205">
        <f t="shared" si="1366"/>
        <v>52</v>
      </c>
      <c r="C2205">
        <f t="shared" si="1452"/>
        <v>-0.17364817766693033</v>
      </c>
      <c r="D2205">
        <f t="shared" si="1453"/>
        <v>0.99939419993623013</v>
      </c>
      <c r="E2205">
        <f t="shared" si="1411"/>
        <v>12</v>
      </c>
      <c r="G2205">
        <f t="shared" si="1368"/>
        <v>-114.22554396381631</v>
      </c>
      <c r="M2205">
        <f t="shared" si="1450"/>
        <v>-0.34202014332566871</v>
      </c>
      <c r="N2205">
        <f t="shared" si="1370"/>
        <v>0.99954614586790047</v>
      </c>
      <c r="O2205">
        <f t="shared" si="1412"/>
        <v>25</v>
      </c>
      <c r="P2205">
        <f t="shared" si="1371"/>
        <v>-130.27443428879607</v>
      </c>
      <c r="Q2205">
        <f t="shared" si="1372"/>
        <v>-130.27443428879607</v>
      </c>
      <c r="R2205">
        <f t="shared" si="1451"/>
        <v>-0.49999999999999994</v>
      </c>
      <c r="S2205">
        <f t="shared" si="1374"/>
        <v>1.0480254037844388</v>
      </c>
      <c r="U2205">
        <f t="shared" si="1413"/>
        <v>38</v>
      </c>
      <c r="X2205">
        <f t="shared" si="1375"/>
        <v>-130.24602824735697</v>
      </c>
      <c r="Z2205">
        <f t="shared" si="1414"/>
        <v>-0.64278760968653925</v>
      </c>
      <c r="AA2205">
        <f t="shared" si="1376"/>
        <v>1.0000191330448782</v>
      </c>
      <c r="AB2205">
        <f t="shared" si="1415"/>
        <v>52</v>
      </c>
      <c r="AC2205">
        <f t="shared" si="1416"/>
        <v>51</v>
      </c>
      <c r="AE2205">
        <f t="shared" si="1377"/>
        <v>-121.84260227029674</v>
      </c>
      <c r="AG2205">
        <f t="shared" si="1417"/>
        <v>-0.76604444311897801</v>
      </c>
      <c r="AH2205">
        <f t="shared" si="1378"/>
        <v>0.92162778698184733</v>
      </c>
      <c r="AJ2205">
        <f t="shared" si="1418"/>
        <v>52</v>
      </c>
      <c r="AL2205">
        <f t="shared" si="1379"/>
        <v>-70.486291172715497</v>
      </c>
      <c r="AN2205">
        <f t="shared" si="1419"/>
        <v>-0.8660254037844386</v>
      </c>
      <c r="AO2205">
        <f t="shared" si="1380"/>
        <v>0.81523324697753574</v>
      </c>
      <c r="AP2205">
        <f t="shared" si="1381"/>
        <v>52</v>
      </c>
      <c r="AQ2205">
        <f t="shared" si="1420"/>
        <v>52</v>
      </c>
      <c r="AS2205">
        <f t="shared" si="1382"/>
        <v>-47.325012987941435</v>
      </c>
      <c r="AU2205">
        <f t="shared" si="1421"/>
        <v>-0.93969262078590832</v>
      </c>
      <c r="AV2205">
        <f t="shared" si="1383"/>
        <v>0.68406825729173948</v>
      </c>
      <c r="AX2205">
        <f t="shared" si="1422"/>
        <v>52</v>
      </c>
      <c r="AZ2205">
        <f t="shared" si="1384"/>
        <v>-31.967082441137109</v>
      </c>
      <c r="BB2205">
        <f t="shared" si="1423"/>
        <v>-0.98480775301220802</v>
      </c>
      <c r="BC2205">
        <f t="shared" si="1385"/>
        <v>0.53211819976337416</v>
      </c>
      <c r="BE2205">
        <f t="shared" si="1424"/>
        <v>52</v>
      </c>
      <c r="BG2205">
        <f t="shared" si="1386"/>
        <v>-20.038381573079281</v>
      </c>
      <c r="BI2205">
        <f t="shared" si="1425"/>
        <v>-1</v>
      </c>
      <c r="BJ2205">
        <f t="shared" si="1387"/>
        <v>0.36400000000000005</v>
      </c>
      <c r="BL2205">
        <f t="shared" si="1426"/>
        <v>52</v>
      </c>
      <c r="BN2205">
        <f t="shared" si="1388"/>
        <v>-9.8001503114441473</v>
      </c>
      <c r="EL2205">
        <v>52</v>
      </c>
      <c r="EM2205">
        <f t="shared" si="1389"/>
        <v>-12.498380503703462</v>
      </c>
      <c r="EN2205">
        <f t="shared" si="1427"/>
        <v>2.5199999999999902</v>
      </c>
      <c r="EO2205" s="9">
        <f t="shared" si="1428"/>
        <v>13</v>
      </c>
      <c r="EQ2205">
        <f t="shared" si="1429"/>
        <v>0.17364817766693033</v>
      </c>
      <c r="ER2205">
        <f t="shared" si="1390"/>
        <v>0.96900576884451739</v>
      </c>
      <c r="ES2205" t="e">
        <f t="shared" si="1391"/>
        <v>#NUM!</v>
      </c>
      <c r="ET2205">
        <f t="shared" si="1392"/>
        <v>60.376526375099566</v>
      </c>
      <c r="EU2205" s="9">
        <f t="shared" si="1430"/>
        <v>26</v>
      </c>
      <c r="EW2205">
        <f t="shared" si="1431"/>
        <v>0.34202014332566871</v>
      </c>
      <c r="EX2205">
        <f t="shared" si="1393"/>
        <v>0.87744495470063677</v>
      </c>
      <c r="EZ2205">
        <f t="shared" si="1394"/>
        <v>57.497531468443704</v>
      </c>
      <c r="FB2205" s="9">
        <f t="shared" si="1449"/>
        <v>39</v>
      </c>
      <c r="FD2205">
        <f t="shared" si="1432"/>
        <v>0.49999999999999994</v>
      </c>
      <c r="FE2205">
        <f t="shared" si="1395"/>
        <v>0.72952540378443875</v>
      </c>
      <c r="FG2205">
        <f t="shared" si="1396"/>
        <v>52.558204488495448</v>
      </c>
      <c r="FI2205" s="9">
        <f t="shared" si="1433"/>
        <v>52</v>
      </c>
      <c r="FK2205">
        <f t="shared" si="1434"/>
        <v>0.64278760968653925</v>
      </c>
      <c r="FL2205">
        <f t="shared" si="1397"/>
        <v>0.53206975319307781</v>
      </c>
      <c r="FN2205">
        <f t="shared" si="1398"/>
        <v>45.318882823578598</v>
      </c>
      <c r="FP2205" s="9">
        <f t="shared" si="1435"/>
        <v>52</v>
      </c>
      <c r="FQ2205" s="9">
        <f t="shared" si="1436"/>
        <v>52</v>
      </c>
      <c r="FR2205">
        <f t="shared" si="1437"/>
        <v>0.76604444311897801</v>
      </c>
      <c r="FS2205">
        <f t="shared" si="1399"/>
        <v>0.3639474323912314</v>
      </c>
      <c r="FT2205">
        <f t="shared" si="1400"/>
        <v>30.840255963573082</v>
      </c>
      <c r="FU2205">
        <f t="shared" si="1438"/>
        <v>30.840255963573082</v>
      </c>
      <c r="FW2205" s="9">
        <f t="shared" si="1439"/>
        <v>52</v>
      </c>
      <c r="FY2205">
        <f t="shared" si="1440"/>
        <v>0.8660254037844386</v>
      </c>
      <c r="FZ2205">
        <f t="shared" si="1401"/>
        <v>0.18476675302246448</v>
      </c>
      <c r="GB2205">
        <f t="shared" si="1402"/>
        <v>19.259909587275452</v>
      </c>
      <c r="GD2205" s="9">
        <f t="shared" si="1441"/>
        <v>52</v>
      </c>
      <c r="GF2205">
        <f t="shared" si="1442"/>
        <v>0.93969262078590832</v>
      </c>
      <c r="GG2205">
        <f t="shared" si="1403"/>
        <v>-2.7970640401830948E-5</v>
      </c>
      <c r="GI2205">
        <f t="shared" si="1404"/>
        <v>9.1682531513755361</v>
      </c>
      <c r="GK2205" s="9">
        <f t="shared" si="1443"/>
        <v>52</v>
      </c>
      <c r="GM2205">
        <f t="shared" si="1444"/>
        <v>0.98480775301220802</v>
      </c>
      <c r="GN2205">
        <f t="shared" si="1405"/>
        <v>-0.18482184442951333</v>
      </c>
      <c r="GP2205">
        <f t="shared" si="1406"/>
        <v>-0.29530221505355514</v>
      </c>
      <c r="GR2205" s="9">
        <f t="shared" si="1445"/>
        <v>52</v>
      </c>
      <c r="GT2205">
        <f t="shared" si="1446"/>
        <v>0.98480775301220802</v>
      </c>
      <c r="GU2205">
        <f t="shared" si="1407"/>
        <v>-0.18482184442951333</v>
      </c>
      <c r="GW2205">
        <f t="shared" si="1408"/>
        <v>-0.29530221505355514</v>
      </c>
      <c r="GY2205" s="9">
        <f t="shared" si="1447"/>
        <v>52</v>
      </c>
      <c r="HA2205">
        <f t="shared" si="1448"/>
        <v>1</v>
      </c>
      <c r="HB2205">
        <f t="shared" si="1409"/>
        <v>-0.36399999999999993</v>
      </c>
      <c r="HD2205">
        <f t="shared" si="1410"/>
        <v>-9.8001503114441473</v>
      </c>
    </row>
    <row r="2206" spans="1:212" x14ac:dyDescent="0.2">
      <c r="A2206">
        <v>53</v>
      </c>
      <c r="B2206">
        <f t="shared" si="1366"/>
        <v>53</v>
      </c>
      <c r="C2206">
        <f t="shared" si="1452"/>
        <v>-0.17364817766693033</v>
      </c>
      <c r="D2206">
        <f t="shared" si="1453"/>
        <v>0.99939419993623013</v>
      </c>
      <c r="E2206">
        <f t="shared" si="1411"/>
        <v>12</v>
      </c>
      <c r="G2206">
        <f t="shared" si="1368"/>
        <v>-114.22554396381631</v>
      </c>
      <c r="M2206">
        <f t="shared" si="1450"/>
        <v>-0.34202014332566871</v>
      </c>
      <c r="N2206">
        <f t="shared" si="1370"/>
        <v>0.99954614586790047</v>
      </c>
      <c r="O2206">
        <f t="shared" si="1412"/>
        <v>25</v>
      </c>
      <c r="P2206">
        <f t="shared" si="1371"/>
        <v>-130.27443428879607</v>
      </c>
      <c r="Q2206">
        <f t="shared" si="1372"/>
        <v>-130.27443428879607</v>
      </c>
      <c r="R2206">
        <f t="shared" si="1451"/>
        <v>-0.49999999999999994</v>
      </c>
      <c r="S2206">
        <f t="shared" si="1374"/>
        <v>1.0515254037844386</v>
      </c>
      <c r="U2206">
        <f t="shared" si="1413"/>
        <v>38</v>
      </c>
      <c r="X2206">
        <f t="shared" si="1375"/>
        <v>-130.24602824735697</v>
      </c>
      <c r="Z2206">
        <f t="shared" si="1414"/>
        <v>-0.64278760968653925</v>
      </c>
      <c r="AA2206">
        <f t="shared" si="1376"/>
        <v>1.0045186463126841</v>
      </c>
      <c r="AB2206">
        <f t="shared" si="1415"/>
        <v>53</v>
      </c>
      <c r="AC2206">
        <f t="shared" si="1416"/>
        <v>51</v>
      </c>
      <c r="AE2206">
        <f t="shared" si="1377"/>
        <v>-121.84260227029674</v>
      </c>
      <c r="AG2206">
        <f t="shared" si="1417"/>
        <v>-0.76604444311897801</v>
      </c>
      <c r="AH2206">
        <f t="shared" si="1378"/>
        <v>0.92699009808368027</v>
      </c>
      <c r="AJ2206">
        <f t="shared" si="1418"/>
        <v>53</v>
      </c>
      <c r="AL2206">
        <f t="shared" si="1379"/>
        <v>-72.908608764108081</v>
      </c>
      <c r="AN2206">
        <f t="shared" si="1419"/>
        <v>-0.8660254037844386</v>
      </c>
      <c r="AO2206">
        <f t="shared" si="1380"/>
        <v>0.82129542480402684</v>
      </c>
      <c r="AP2206">
        <f t="shared" si="1381"/>
        <v>53</v>
      </c>
      <c r="AQ2206">
        <f t="shared" si="1420"/>
        <v>53</v>
      </c>
      <c r="AS2206">
        <f t="shared" si="1382"/>
        <v>-48.748532105642013</v>
      </c>
      <c r="AU2206">
        <f t="shared" si="1421"/>
        <v>-0.93969262078590832</v>
      </c>
      <c r="AV2206">
        <f t="shared" si="1383"/>
        <v>0.69064610563724083</v>
      </c>
      <c r="AX2206">
        <f t="shared" si="1422"/>
        <v>53</v>
      </c>
      <c r="AZ2206">
        <f t="shared" si="1384"/>
        <v>-32.913457256009856</v>
      </c>
      <c r="BB2206">
        <f t="shared" si="1423"/>
        <v>-0.98480775301220802</v>
      </c>
      <c r="BC2206">
        <f t="shared" si="1385"/>
        <v>0.53901185403445961</v>
      </c>
      <c r="BE2206">
        <f t="shared" si="1424"/>
        <v>53</v>
      </c>
      <c r="BG2206">
        <f t="shared" si="1386"/>
        <v>-20.672573512210768</v>
      </c>
      <c r="BI2206">
        <f t="shared" si="1425"/>
        <v>-1</v>
      </c>
      <c r="BJ2206">
        <f t="shared" si="1387"/>
        <v>0.37100000000000005</v>
      </c>
      <c r="BL2206">
        <f t="shared" si="1426"/>
        <v>53</v>
      </c>
      <c r="BN2206">
        <f t="shared" si="1388"/>
        <v>-10.195304842941797</v>
      </c>
      <c r="EL2206">
        <v>53</v>
      </c>
      <c r="EM2206">
        <f t="shared" si="1389"/>
        <v>-12.498380503703462</v>
      </c>
      <c r="EN2206">
        <f t="shared" si="1427"/>
        <v>2.52999999999999</v>
      </c>
      <c r="EO2206" s="9">
        <f t="shared" si="1428"/>
        <v>13</v>
      </c>
      <c r="EQ2206">
        <f t="shared" si="1429"/>
        <v>0.17364817766693033</v>
      </c>
      <c r="ER2206">
        <f t="shared" si="1390"/>
        <v>0.96900576884451739</v>
      </c>
      <c r="ES2206" t="e">
        <f t="shared" si="1391"/>
        <v>#NUM!</v>
      </c>
      <c r="ET2206">
        <f t="shared" si="1392"/>
        <v>60.376526375099566</v>
      </c>
      <c r="EU2206" s="9">
        <f t="shared" si="1430"/>
        <v>26</v>
      </c>
      <c r="EW2206">
        <f t="shared" si="1431"/>
        <v>0.34202014332566871</v>
      </c>
      <c r="EX2206">
        <f t="shared" si="1393"/>
        <v>0.87744495470063677</v>
      </c>
      <c r="EZ2206">
        <f t="shared" si="1394"/>
        <v>57.497531468443704</v>
      </c>
      <c r="FB2206" s="9">
        <f t="shared" si="1449"/>
        <v>39</v>
      </c>
      <c r="FD2206">
        <f t="shared" si="1432"/>
        <v>0.49999999999999994</v>
      </c>
      <c r="FE2206">
        <f t="shared" si="1395"/>
        <v>0.72952540378443875</v>
      </c>
      <c r="FG2206">
        <f t="shared" si="1396"/>
        <v>52.558204488495448</v>
      </c>
      <c r="FI2206" s="9">
        <f t="shared" si="1433"/>
        <v>52</v>
      </c>
      <c r="FK2206">
        <f t="shared" si="1434"/>
        <v>0.64278760968653925</v>
      </c>
      <c r="FL2206">
        <f t="shared" si="1397"/>
        <v>0.53206975319307781</v>
      </c>
      <c r="FN2206">
        <f t="shared" si="1398"/>
        <v>45.318882823578598</v>
      </c>
      <c r="FP2206" s="9">
        <f t="shared" si="1435"/>
        <v>53</v>
      </c>
      <c r="FQ2206" s="9">
        <f t="shared" si="1436"/>
        <v>53</v>
      </c>
      <c r="FR2206">
        <f t="shared" si="1437"/>
        <v>0.76604444311897801</v>
      </c>
      <c r="FS2206">
        <f t="shared" si="1399"/>
        <v>0.35858512128939851</v>
      </c>
      <c r="FT2206">
        <f t="shared" si="1400"/>
        <v>31.227690223880561</v>
      </c>
      <c r="FU2206">
        <f t="shared" si="1438"/>
        <v>31.227690223880561</v>
      </c>
      <c r="FW2206" s="9">
        <f t="shared" si="1439"/>
        <v>53</v>
      </c>
      <c r="FY2206">
        <f t="shared" si="1440"/>
        <v>0.8660254037844386</v>
      </c>
      <c r="FZ2206">
        <f t="shared" si="1401"/>
        <v>0.17870457519597338</v>
      </c>
      <c r="GB2206">
        <f t="shared" si="1402"/>
        <v>19.44472377733161</v>
      </c>
      <c r="GD2206" s="9">
        <f t="shared" si="1441"/>
        <v>53</v>
      </c>
      <c r="GF2206">
        <f t="shared" si="1442"/>
        <v>0.93969262078590832</v>
      </c>
      <c r="GG2206">
        <f t="shared" si="1403"/>
        <v>-6.605818985903178E-3</v>
      </c>
      <c r="GI2206">
        <f t="shared" si="1404"/>
        <v>9.1649362203762781</v>
      </c>
      <c r="GK2206" s="9">
        <f t="shared" si="1443"/>
        <v>53</v>
      </c>
      <c r="GM2206">
        <f t="shared" si="1444"/>
        <v>0.98480775301220802</v>
      </c>
      <c r="GN2206">
        <f t="shared" si="1405"/>
        <v>-0.19171549870059879</v>
      </c>
      <c r="GP2206">
        <f t="shared" si="1406"/>
        <v>-0.48700011434113677</v>
      </c>
      <c r="GR2206" s="9">
        <f t="shared" si="1445"/>
        <v>53</v>
      </c>
      <c r="GT2206">
        <f t="shared" si="1446"/>
        <v>0.98480775301220802</v>
      </c>
      <c r="GU2206">
        <f t="shared" si="1407"/>
        <v>-0.19171549870059879</v>
      </c>
      <c r="GW2206">
        <f t="shared" si="1408"/>
        <v>-0.48700011434113677</v>
      </c>
      <c r="GY2206" s="9">
        <f t="shared" si="1447"/>
        <v>53</v>
      </c>
      <c r="HA2206">
        <f t="shared" si="1448"/>
        <v>1</v>
      </c>
      <c r="HB2206">
        <f t="shared" si="1409"/>
        <v>-0.37099999999999994</v>
      </c>
      <c r="HD2206">
        <f t="shared" si="1410"/>
        <v>-10.195304842941773</v>
      </c>
    </row>
    <row r="2207" spans="1:212" x14ac:dyDescent="0.2">
      <c r="A2207">
        <v>54</v>
      </c>
      <c r="B2207">
        <f t="shared" si="1366"/>
        <v>54</v>
      </c>
      <c r="C2207">
        <f t="shared" si="1452"/>
        <v>-0.17364817766693033</v>
      </c>
      <c r="D2207">
        <f t="shared" si="1453"/>
        <v>0.99939419993623013</v>
      </c>
      <c r="E2207">
        <f t="shared" si="1411"/>
        <v>12</v>
      </c>
      <c r="G2207">
        <f t="shared" si="1368"/>
        <v>-114.22554396381631</v>
      </c>
      <c r="M2207">
        <f t="shared" si="1450"/>
        <v>-0.34202014332566871</v>
      </c>
      <c r="N2207">
        <f t="shared" si="1370"/>
        <v>0.99954614586790047</v>
      </c>
      <c r="O2207">
        <f t="shared" si="1412"/>
        <v>25</v>
      </c>
      <c r="P2207">
        <f t="shared" si="1371"/>
        <v>-130.27443428879607</v>
      </c>
      <c r="Q2207">
        <f t="shared" si="1372"/>
        <v>-130.27443428879607</v>
      </c>
      <c r="R2207">
        <f t="shared" si="1451"/>
        <v>-0.49999999999999994</v>
      </c>
      <c r="S2207">
        <f t="shared" si="1374"/>
        <v>1.0550254037844387</v>
      </c>
      <c r="U2207">
        <f t="shared" si="1413"/>
        <v>38</v>
      </c>
      <c r="X2207">
        <f t="shared" si="1375"/>
        <v>-130.24602824735697</v>
      </c>
      <c r="Z2207">
        <f t="shared" si="1414"/>
        <v>-0.64278760968653925</v>
      </c>
      <c r="AA2207">
        <f t="shared" si="1376"/>
        <v>1.0090181595804899</v>
      </c>
      <c r="AB2207">
        <f t="shared" si="1415"/>
        <v>54</v>
      </c>
      <c r="AC2207">
        <f t="shared" si="1416"/>
        <v>51</v>
      </c>
      <c r="AE2207">
        <f t="shared" si="1377"/>
        <v>-121.84260227029674</v>
      </c>
      <c r="AG2207">
        <f t="shared" si="1417"/>
        <v>-0.76604444311897801</v>
      </c>
      <c r="AH2207">
        <f t="shared" si="1378"/>
        <v>0.9323524091855131</v>
      </c>
      <c r="AJ2207">
        <f t="shared" si="1418"/>
        <v>54</v>
      </c>
      <c r="AL2207">
        <f t="shared" si="1379"/>
        <v>-75.432706114968184</v>
      </c>
      <c r="AN2207">
        <f t="shared" si="1419"/>
        <v>-0.8660254037844386</v>
      </c>
      <c r="AO2207">
        <f t="shared" si="1380"/>
        <v>0.82735760263051783</v>
      </c>
      <c r="AP2207">
        <f t="shared" si="1381"/>
        <v>54</v>
      </c>
      <c r="AQ2207">
        <f t="shared" si="1420"/>
        <v>54</v>
      </c>
      <c r="AS2207">
        <f t="shared" si="1382"/>
        <v>-50.20470954959805</v>
      </c>
      <c r="AU2207">
        <f t="shared" si="1421"/>
        <v>-0.93969262078590832</v>
      </c>
      <c r="AV2207">
        <f t="shared" si="1383"/>
        <v>0.69722395398274217</v>
      </c>
      <c r="AX2207">
        <f t="shared" si="1422"/>
        <v>54</v>
      </c>
      <c r="AZ2207">
        <f t="shared" si="1384"/>
        <v>-33.87722494537276</v>
      </c>
      <c r="BB2207">
        <f t="shared" si="1423"/>
        <v>-0.98480775301220802</v>
      </c>
      <c r="BC2207">
        <f t="shared" si="1385"/>
        <v>0.54590550830554507</v>
      </c>
      <c r="BE2207">
        <f t="shared" si="1424"/>
        <v>54</v>
      </c>
      <c r="BG2207">
        <f t="shared" si="1386"/>
        <v>-21.318301951606635</v>
      </c>
      <c r="BI2207">
        <f t="shared" si="1425"/>
        <v>-1</v>
      </c>
      <c r="BJ2207">
        <f t="shared" si="1387"/>
        <v>0.37800000000000006</v>
      </c>
      <c r="BL2207">
        <f t="shared" si="1426"/>
        <v>54</v>
      </c>
      <c r="BN2207">
        <f t="shared" si="1388"/>
        <v>-10.59920069370936</v>
      </c>
      <c r="EK2207">
        <v>1.0010254037844386</v>
      </c>
      <c r="EL2207">
        <v>54</v>
      </c>
      <c r="EM2207">
        <f t="shared" si="1389"/>
        <v>-12.498380503703462</v>
      </c>
      <c r="EN2207">
        <f t="shared" si="1427"/>
        <v>2.5399999999999898</v>
      </c>
      <c r="EO2207" s="9">
        <f t="shared" si="1428"/>
        <v>13</v>
      </c>
      <c r="EQ2207">
        <f t="shared" si="1429"/>
        <v>0.17364817766693033</v>
      </c>
      <c r="ER2207">
        <f t="shared" si="1390"/>
        <v>0.96900576884451739</v>
      </c>
      <c r="ES2207" t="e">
        <f t="shared" si="1391"/>
        <v>#NUM!</v>
      </c>
      <c r="ET2207">
        <f t="shared" si="1392"/>
        <v>60.376526375099566</v>
      </c>
      <c r="EU2207" s="9">
        <f t="shared" si="1430"/>
        <v>26</v>
      </c>
      <c r="EW2207">
        <f t="shared" si="1431"/>
        <v>0.34202014332566871</v>
      </c>
      <c r="EX2207">
        <f t="shared" si="1393"/>
        <v>0.87744495470063677</v>
      </c>
      <c r="EZ2207">
        <f t="shared" si="1394"/>
        <v>57.497531468443704</v>
      </c>
      <c r="FB2207" s="9">
        <f t="shared" si="1449"/>
        <v>39</v>
      </c>
      <c r="FD2207">
        <f t="shared" si="1432"/>
        <v>0.49999999999999994</v>
      </c>
      <c r="FE2207">
        <f t="shared" si="1395"/>
        <v>0.72952540378443875</v>
      </c>
      <c r="FG2207">
        <f t="shared" si="1396"/>
        <v>52.558204488495448</v>
      </c>
      <c r="FI2207" s="9">
        <f t="shared" si="1433"/>
        <v>52</v>
      </c>
      <c r="FK2207">
        <f t="shared" si="1434"/>
        <v>0.64278760968653925</v>
      </c>
      <c r="FL2207">
        <f t="shared" si="1397"/>
        <v>0.53206975319307781</v>
      </c>
      <c r="FN2207">
        <f t="shared" si="1398"/>
        <v>45.318882823578598</v>
      </c>
      <c r="FP2207" s="9">
        <f t="shared" si="1435"/>
        <v>54</v>
      </c>
      <c r="FQ2207" s="9">
        <f t="shared" si="1436"/>
        <v>54</v>
      </c>
      <c r="FR2207">
        <f t="shared" si="1437"/>
        <v>0.76604444311897801</v>
      </c>
      <c r="FS2207">
        <f t="shared" si="1399"/>
        <v>0.35322281018756568</v>
      </c>
      <c r="FT2207">
        <f t="shared" si="1400"/>
        <v>31.608532450674424</v>
      </c>
      <c r="FU2207">
        <f t="shared" si="1438"/>
        <v>31.608532450674424</v>
      </c>
      <c r="FW2207" s="9">
        <f t="shared" si="1439"/>
        <v>54</v>
      </c>
      <c r="FY2207">
        <f t="shared" si="1440"/>
        <v>0.8660254037844386</v>
      </c>
      <c r="FZ2207">
        <f t="shared" si="1401"/>
        <v>0.17264239736948234</v>
      </c>
      <c r="GB2207">
        <f t="shared" si="1402"/>
        <v>19.623173282392045</v>
      </c>
      <c r="GD2207" s="9">
        <f t="shared" si="1441"/>
        <v>54</v>
      </c>
      <c r="GF2207">
        <f t="shared" si="1442"/>
        <v>0.93969262078590832</v>
      </c>
      <c r="GG2207">
        <f t="shared" si="1403"/>
        <v>-1.3183667331404525E-2</v>
      </c>
      <c r="GI2207">
        <f t="shared" si="1404"/>
        <v>9.1550409392755867</v>
      </c>
      <c r="GK2207" s="9">
        <f t="shared" si="1443"/>
        <v>54</v>
      </c>
      <c r="GM2207">
        <f t="shared" si="1444"/>
        <v>0.98480775301220802</v>
      </c>
      <c r="GN2207">
        <f t="shared" si="1405"/>
        <v>-0.19860915297168419</v>
      </c>
      <c r="GP2207">
        <f t="shared" si="1406"/>
        <v>-0.6859900801078993</v>
      </c>
      <c r="GR2207" s="9">
        <f t="shared" si="1445"/>
        <v>54</v>
      </c>
      <c r="GT2207">
        <f t="shared" si="1446"/>
        <v>0.98480775301220802</v>
      </c>
      <c r="GU2207">
        <f t="shared" si="1407"/>
        <v>-0.19860915297168419</v>
      </c>
      <c r="GW2207">
        <f t="shared" si="1408"/>
        <v>-0.6859900801078993</v>
      </c>
      <c r="GY2207" s="9">
        <f t="shared" si="1447"/>
        <v>54</v>
      </c>
      <c r="HA2207">
        <f t="shared" si="1448"/>
        <v>1</v>
      </c>
      <c r="HB2207">
        <f t="shared" si="1409"/>
        <v>-0.37799999999999995</v>
      </c>
      <c r="HD2207">
        <f t="shared" si="1410"/>
        <v>-10.599200693709365</v>
      </c>
    </row>
    <row r="2208" spans="1:212" x14ac:dyDescent="0.2">
      <c r="A2208">
        <v>55</v>
      </c>
      <c r="B2208">
        <f t="shared" si="1366"/>
        <v>55</v>
      </c>
      <c r="C2208">
        <f t="shared" si="1452"/>
        <v>-0.17364817766693033</v>
      </c>
      <c r="D2208">
        <f t="shared" si="1453"/>
        <v>0.99939419993623013</v>
      </c>
      <c r="E2208">
        <f t="shared" si="1411"/>
        <v>12</v>
      </c>
      <c r="G2208">
        <f t="shared" si="1368"/>
        <v>-114.22554396381631</v>
      </c>
      <c r="M2208">
        <f t="shared" si="1450"/>
        <v>-0.34202014332566871</v>
      </c>
      <c r="N2208">
        <f t="shared" si="1370"/>
        <v>0.99954614586790047</v>
      </c>
      <c r="O2208">
        <f t="shared" si="1412"/>
        <v>25</v>
      </c>
      <c r="P2208">
        <f t="shared" si="1371"/>
        <v>-130.27443428879607</v>
      </c>
      <c r="Q2208">
        <f t="shared" si="1372"/>
        <v>-130.27443428879607</v>
      </c>
      <c r="R2208">
        <f t="shared" si="1451"/>
        <v>-0.49999999999999994</v>
      </c>
      <c r="S2208">
        <f t="shared" si="1374"/>
        <v>1.0585254037844387</v>
      </c>
      <c r="U2208">
        <f t="shared" si="1413"/>
        <v>38</v>
      </c>
      <c r="X2208">
        <f t="shared" si="1375"/>
        <v>-130.24602824735697</v>
      </c>
      <c r="Z2208">
        <f t="shared" si="1414"/>
        <v>-0.64278760968653925</v>
      </c>
      <c r="AA2208">
        <f t="shared" si="1376"/>
        <v>1.0135176728482955</v>
      </c>
      <c r="AB2208">
        <f t="shared" si="1415"/>
        <v>55</v>
      </c>
      <c r="AC2208">
        <f t="shared" si="1416"/>
        <v>51</v>
      </c>
      <c r="AE2208">
        <f t="shared" si="1377"/>
        <v>-121.84260227029674</v>
      </c>
      <c r="AG2208">
        <f t="shared" si="1417"/>
        <v>-0.76604444311897801</v>
      </c>
      <c r="AH2208">
        <f t="shared" si="1378"/>
        <v>0.93771472028734593</v>
      </c>
      <c r="AJ2208">
        <f t="shared" si="1418"/>
        <v>55</v>
      </c>
      <c r="AL2208">
        <f t="shared" si="1379"/>
        <v>-78.070478193536587</v>
      </c>
      <c r="AN2208">
        <f t="shared" si="1419"/>
        <v>-0.8660254037844386</v>
      </c>
      <c r="AO2208">
        <f t="shared" si="1380"/>
        <v>0.83341978045700893</v>
      </c>
      <c r="AP2208">
        <f t="shared" si="1381"/>
        <v>55</v>
      </c>
      <c r="AQ2208">
        <f t="shared" si="1420"/>
        <v>55</v>
      </c>
      <c r="AS2208">
        <f t="shared" si="1382"/>
        <v>-51.695110310470376</v>
      </c>
      <c r="AU2208">
        <f t="shared" si="1421"/>
        <v>-0.93969262078590832</v>
      </c>
      <c r="AV2208">
        <f t="shared" si="1383"/>
        <v>0.70380180232824352</v>
      </c>
      <c r="AX2208">
        <f t="shared" si="1422"/>
        <v>55</v>
      </c>
      <c r="AZ2208">
        <f t="shared" si="1384"/>
        <v>-34.858851145877715</v>
      </c>
      <c r="BB2208">
        <f t="shared" si="1423"/>
        <v>-0.98480775301220802</v>
      </c>
      <c r="BC2208">
        <f t="shared" si="1385"/>
        <v>0.55279916257663042</v>
      </c>
      <c r="BE2208">
        <f t="shared" si="1424"/>
        <v>55</v>
      </c>
      <c r="BG2208">
        <f t="shared" si="1386"/>
        <v>-21.975751769366376</v>
      </c>
      <c r="BI2208">
        <f t="shared" si="1425"/>
        <v>-1</v>
      </c>
      <c r="BJ2208">
        <f t="shared" si="1387"/>
        <v>0.38500000000000006</v>
      </c>
      <c r="BL2208">
        <f t="shared" si="1426"/>
        <v>55</v>
      </c>
      <c r="BN2208">
        <f t="shared" si="1388"/>
        <v>-11.011918198431298</v>
      </c>
      <c r="EL2208">
        <v>55</v>
      </c>
      <c r="EM2208">
        <f t="shared" si="1389"/>
        <v>-12.498380503703462</v>
      </c>
      <c r="EN2208">
        <f t="shared" si="1427"/>
        <v>2.5499999999999896</v>
      </c>
      <c r="EO2208" s="9">
        <f t="shared" si="1428"/>
        <v>13</v>
      </c>
      <c r="EQ2208">
        <f t="shared" si="1429"/>
        <v>0.17364817766693033</v>
      </c>
      <c r="ER2208">
        <f t="shared" si="1390"/>
        <v>0.96900576884451739</v>
      </c>
      <c r="ES2208" t="e">
        <f t="shared" si="1391"/>
        <v>#NUM!</v>
      </c>
      <c r="ET2208">
        <f t="shared" si="1392"/>
        <v>60.376526375099566</v>
      </c>
      <c r="EU2208" s="9">
        <f t="shared" si="1430"/>
        <v>26</v>
      </c>
      <c r="EW2208">
        <f t="shared" si="1431"/>
        <v>0.34202014332566871</v>
      </c>
      <c r="EX2208">
        <f t="shared" si="1393"/>
        <v>0.87744495470063677</v>
      </c>
      <c r="EZ2208">
        <f t="shared" si="1394"/>
        <v>57.497531468443704</v>
      </c>
      <c r="FB2208" s="9">
        <f t="shared" si="1449"/>
        <v>39</v>
      </c>
      <c r="FD2208">
        <f t="shared" si="1432"/>
        <v>0.49999999999999994</v>
      </c>
      <c r="FE2208">
        <f t="shared" si="1395"/>
        <v>0.72952540378443875</v>
      </c>
      <c r="FG2208">
        <f t="shared" si="1396"/>
        <v>52.558204488495448</v>
      </c>
      <c r="FI2208" s="9">
        <f t="shared" si="1433"/>
        <v>52</v>
      </c>
      <c r="FK2208">
        <f t="shared" si="1434"/>
        <v>0.64278760968653925</v>
      </c>
      <c r="FL2208">
        <f t="shared" si="1397"/>
        <v>0.53206975319307781</v>
      </c>
      <c r="FN2208">
        <f t="shared" si="1398"/>
        <v>45.318882823578598</v>
      </c>
      <c r="FP2208" s="9">
        <f t="shared" si="1435"/>
        <v>55</v>
      </c>
      <c r="FQ2208" s="9">
        <f t="shared" si="1436"/>
        <v>55</v>
      </c>
      <c r="FR2208">
        <f t="shared" si="1437"/>
        <v>0.76604444311897801</v>
      </c>
      <c r="FS2208">
        <f t="shared" si="1399"/>
        <v>0.34786049908573285</v>
      </c>
      <c r="FT2208">
        <f t="shared" si="1400"/>
        <v>31.982825720919031</v>
      </c>
      <c r="FU2208">
        <f t="shared" si="1438"/>
        <v>31.982825720919031</v>
      </c>
      <c r="FW2208" s="9">
        <f t="shared" si="1439"/>
        <v>55</v>
      </c>
      <c r="FY2208">
        <f t="shared" si="1440"/>
        <v>0.8660254037844386</v>
      </c>
      <c r="FZ2208">
        <f t="shared" si="1401"/>
        <v>0.16658021954299124</v>
      </c>
      <c r="GB2208">
        <f t="shared" si="1402"/>
        <v>19.795279050960549</v>
      </c>
      <c r="GD2208" s="9">
        <f t="shared" si="1441"/>
        <v>55</v>
      </c>
      <c r="GF2208">
        <f t="shared" si="1442"/>
        <v>0.93969262078590832</v>
      </c>
      <c r="GG2208">
        <f t="shared" si="1403"/>
        <v>-1.9761515676905872E-2</v>
      </c>
      <c r="GI2208">
        <f t="shared" si="1404"/>
        <v>9.1385660232749935</v>
      </c>
      <c r="GK2208" s="9">
        <f t="shared" si="1443"/>
        <v>55</v>
      </c>
      <c r="GM2208">
        <f t="shared" si="1444"/>
        <v>0.98480775301220802</v>
      </c>
      <c r="GN2208">
        <f t="shared" si="1405"/>
        <v>-0.20550280724276965</v>
      </c>
      <c r="GP2208">
        <f t="shared" si="1406"/>
        <v>-0.89230277588790474</v>
      </c>
      <c r="GR2208" s="9">
        <f t="shared" si="1445"/>
        <v>55</v>
      </c>
      <c r="GT2208">
        <f t="shared" si="1446"/>
        <v>0.98480775301220802</v>
      </c>
      <c r="GU2208">
        <f t="shared" si="1407"/>
        <v>-0.20550280724276965</v>
      </c>
      <c r="GW2208">
        <f t="shared" si="1408"/>
        <v>-0.89230277588790474</v>
      </c>
      <c r="GY2208" s="9">
        <f t="shared" si="1447"/>
        <v>55</v>
      </c>
      <c r="HA2208">
        <f t="shared" si="1448"/>
        <v>1</v>
      </c>
      <c r="HB2208">
        <f t="shared" si="1409"/>
        <v>-0.38499999999999995</v>
      </c>
      <c r="HD2208">
        <f t="shared" si="1410"/>
        <v>-11.011918198431301</v>
      </c>
    </row>
    <row r="2209" spans="1:212" x14ac:dyDescent="0.2">
      <c r="A2209">
        <v>56</v>
      </c>
      <c r="B2209">
        <f t="shared" ref="B2209:B2272" si="1454">A2209* dex</f>
        <v>56</v>
      </c>
      <c r="C2209">
        <f t="shared" si="1452"/>
        <v>-0.17364817766693033</v>
      </c>
      <c r="D2209">
        <f t="shared" si="1453"/>
        <v>0.99939419993623013</v>
      </c>
      <c r="E2209">
        <f t="shared" si="1411"/>
        <v>12</v>
      </c>
      <c r="G2209">
        <f t="shared" ref="G2209:G2272" si="1455">alfa/C2209/(vita)*(C2209+SQRT(1-(vita*(C2209)*ABS(E2209/alfa)+COS(ASIN(C2209)))^2))</f>
        <v>-114.22554396381631</v>
      </c>
      <c r="M2209">
        <f t="shared" si="1450"/>
        <v>-0.34202014332566871</v>
      </c>
      <c r="N2209">
        <f t="shared" ref="N2209:N2272" si="1456">vita*M2209/alfa*ABS(O2209)+ABS(COS(ASIN(M2209)))</f>
        <v>0.99954614586790047</v>
      </c>
      <c r="O2209">
        <f t="shared" si="1412"/>
        <v>25</v>
      </c>
      <c r="P2209">
        <f t="shared" ref="P2209:P2272" si="1457">alfa/M2209/(vita)*(M2209+SQRT(1-(vita*(M2209)*ABS(O2209/alfa)+COS(ASIN(M2209)))^2))</f>
        <v>-130.27443428879607</v>
      </c>
      <c r="Q2209">
        <f t="shared" ref="Q2209:Q2272" si="1458">IF(N2209&lt;1,1/vita*(alfa+alfa/M2209*SQRT(1-N2209^2)),"")</f>
        <v>-130.27443428879607</v>
      </c>
      <c r="R2209">
        <f t="shared" si="1451"/>
        <v>-0.49999999999999994</v>
      </c>
      <c r="S2209">
        <f t="shared" ref="S2209:S2272" si="1459">vita*SIN($D$101)/alfa*(ABS($B2209))+ABS(COS($D$101))</f>
        <v>1.0620254037844388</v>
      </c>
      <c r="U2209">
        <f t="shared" si="1413"/>
        <v>38</v>
      </c>
      <c r="X2209">
        <f t="shared" ref="X2209:X2272" si="1460">alfa/R2209/(vita)*(R2209+SQRT(1-(vita*(R2209)*ABS(U2209/alfa)+COS(ASIN(R2209)))^2))</f>
        <v>-130.24602824735697</v>
      </c>
      <c r="Z2209">
        <f t="shared" si="1414"/>
        <v>-0.64278760968653925</v>
      </c>
      <c r="AA2209">
        <f t="shared" ref="AA2209:AA2272" si="1461">vita*SIN($E$101)/alfa*(ABS($B2209))+ABS(COS($E$101))</f>
        <v>1.0180171861161014</v>
      </c>
      <c r="AB2209">
        <f t="shared" si="1415"/>
        <v>56</v>
      </c>
      <c r="AC2209">
        <f t="shared" si="1416"/>
        <v>51</v>
      </c>
      <c r="AE2209">
        <f t="shared" ref="AE2209:AE2272" si="1462">alfa/Z2209/(vita)*(Z2209+SQRT(1-(vita*(Z2209)*ABS(AC2209/alfa)+COS(ASIN(Z2209)))^2))</f>
        <v>-121.84260227029674</v>
      </c>
      <c r="AG2209">
        <f t="shared" si="1417"/>
        <v>-0.76604444311897801</v>
      </c>
      <c r="AH2209">
        <f t="shared" ref="AH2209:AH2272" si="1463">vita*SIN($F$101)/alfa*(ABS($B2209))+ABS(COS($F$101))</f>
        <v>0.94307703138917875</v>
      </c>
      <c r="AJ2209">
        <f t="shared" si="1418"/>
        <v>56</v>
      </c>
      <c r="AL2209">
        <f t="shared" ref="AL2209:AL2272" si="1464">alfa/AG2209/(vita)*(AG2209+SQRT(1-(vita*(AG2209)*ABS(AJ2209/alfa)+COS(ASIN(AG2209)))^2))</f>
        <v>-80.836427233493112</v>
      </c>
      <c r="AN2209">
        <f t="shared" si="1419"/>
        <v>-0.8660254037844386</v>
      </c>
      <c r="AO2209">
        <f t="shared" ref="AO2209:AO2272" si="1465">vita*SIN($G$101)/alfa*(ABS($B2209))+ABS(COS($G$101))</f>
        <v>0.83948195828350003</v>
      </c>
      <c r="AP2209">
        <f t="shared" ref="AP2209:AP2272" si="1466">B2209</f>
        <v>56</v>
      </c>
      <c r="AQ2209">
        <f t="shared" si="1420"/>
        <v>56</v>
      </c>
      <c r="AS2209">
        <f t="shared" ref="AS2209:AS2272" si="1467">alfa/AN2209/(vita)*(AN2209+SQRT(1-(vita*(AN2209)*ABS(AQ2209/alfa)+COS(ASIN(AN2209)))^2))</f>
        <v>-53.221441497293448</v>
      </c>
      <c r="AU2209">
        <f t="shared" si="1421"/>
        <v>-0.93969262078590832</v>
      </c>
      <c r="AV2209">
        <f t="shared" ref="AV2209:AV2272" si="1468">vita*SIN($H$101)/alfa*(ABS($B2209))+ABS(COS($H$101))</f>
        <v>0.71037965067374487</v>
      </c>
      <c r="AX2209">
        <f t="shared" si="1422"/>
        <v>56</v>
      </c>
      <c r="AZ2209">
        <f t="shared" ref="AZ2209:AZ2272" si="1469">alfa/AU2209/(vita)*(AU2209+SQRT(1-(vita*(AU2209)*ABS(AX2209/alfa)+COS(ASIN(AU2209)))^2))</f>
        <v>-35.858827370183498</v>
      </c>
      <c r="BB2209">
        <f t="shared" si="1423"/>
        <v>-0.98480775301220802</v>
      </c>
      <c r="BC2209">
        <f t="shared" ref="BC2209:BC2272" si="1470">vita*SIN($I$101)/alfa*(ABS($B2209))+ABS(COS($I$101))</f>
        <v>0.55969281684771599</v>
      </c>
      <c r="BE2209">
        <f t="shared" si="1424"/>
        <v>56</v>
      </c>
      <c r="BG2209">
        <f t="shared" ref="BG2209:BG2272" si="1471">alfa/BB2209/(vita)*(BB2209+SQRT(1-(vita*(BB2209)*ABS(BE2209/alfa)+COS(ASIN(BB2209)))^2))</f>
        <v>-22.645115280986012</v>
      </c>
      <c r="BI2209">
        <f t="shared" si="1425"/>
        <v>-1</v>
      </c>
      <c r="BJ2209">
        <f t="shared" ref="BJ2209:BJ2272" si="1472">vita*SIN($J$101)/alfa*(ABS($B2209))+ABS(COS($J$101))</f>
        <v>0.39200000000000007</v>
      </c>
      <c r="BL2209">
        <f t="shared" si="1426"/>
        <v>56</v>
      </c>
      <c r="BN2209">
        <f t="shared" ref="BN2209:BN2272" si="1473">alfa/BI2209/(vita)*(BI2209+SQRT(1-(vita*(BI2209)*ABS(BL2209/alfa)+COS(ASIN(BI2209)))^2))</f>
        <v>-11.433540466605258</v>
      </c>
      <c r="EL2209">
        <v>56</v>
      </c>
      <c r="EM2209">
        <f t="shared" ref="EM2209:EM2272" si="1474">alfa/vita/EQ2209*((EP$1952*EXP(-2*vita*EN2209)-1)/(EP$1952*EXP(-2*vita*EN2209)+1)-COS(RADIANS(EQ$1951*10)))</f>
        <v>-12.498380503703462</v>
      </c>
      <c r="EN2209">
        <f t="shared" si="1427"/>
        <v>2.5599999999999894</v>
      </c>
      <c r="EO2209" s="9">
        <f t="shared" si="1428"/>
        <v>13</v>
      </c>
      <c r="EQ2209">
        <f t="shared" si="1429"/>
        <v>0.17364817766693033</v>
      </c>
      <c r="ER2209">
        <f t="shared" ref="ER2209:ER2272" si="1475">vita*SIN(RADIANS(EQ$1951*10))/alfa*(ABS($EO2209))+ABS(COS(RADIANS(EQ$1951*10)))</f>
        <v>0.96900576884451739</v>
      </c>
      <c r="ES2209" t="e">
        <f t="shared" ref="ES2209:ES2272" si="1476">-1/EQ2209*alfa/vita*SQRT(1-(vita*EO2209/alfa*EQ2209-COS(RADIANS(EQ$1951*10)))^2)+alfa/vita</f>
        <v>#NUM!</v>
      </c>
      <c r="ET2209">
        <f t="shared" ref="ET2209:ET2252" si="1477">1/vita*(alfa-alfa/EQ2209*SQRT(1-ER2209^2))</f>
        <v>60.376526375099566</v>
      </c>
      <c r="EU2209" s="9">
        <f t="shared" si="1430"/>
        <v>26</v>
      </c>
      <c r="EW2209">
        <f t="shared" si="1431"/>
        <v>0.34202014332566871</v>
      </c>
      <c r="EX2209">
        <f t="shared" ref="EX2209:EX2272" si="1478">vita*EW2209/alfa*ABS(EU2209)+ABS(COS(RADIANS(EW$1951*10)))</f>
        <v>0.87744495470063677</v>
      </c>
      <c r="EZ2209">
        <f t="shared" ref="EZ2209:EZ2272" si="1479">IF(EX2209&lt;=1,1/vita*(alfa-alfa/EW2209*SQRT(1-EX2209^2)),"")</f>
        <v>57.497531468443704</v>
      </c>
      <c r="FB2209" s="9">
        <f t="shared" si="1449"/>
        <v>39</v>
      </c>
      <c r="FD2209">
        <f t="shared" si="1432"/>
        <v>0.49999999999999994</v>
      </c>
      <c r="FE2209">
        <f t="shared" ref="FE2209:FE2272" si="1480">vita*FD2209/alfa*ABS(FB2209)+ABS(COS(RADIANS(FD$1951*10)))</f>
        <v>0.72952540378443875</v>
      </c>
      <c r="FG2209">
        <f t="shared" ref="FG2209:FG2272" si="1481">IF(FE2209&lt;=1,1/vita*(alfa-alfa/FD2209*SQRT(1-FE2209^2)),"")</f>
        <v>52.558204488495448</v>
      </c>
      <c r="FI2209" s="9">
        <f t="shared" si="1433"/>
        <v>52</v>
      </c>
      <c r="FK2209">
        <f t="shared" si="1434"/>
        <v>0.64278760968653925</v>
      </c>
      <c r="FL2209">
        <f t="shared" ref="FL2209:FL2272" si="1482">vita*FK2209/alfa*ABS(FI2209)+ABS(COS(RADIANS(FK$1951*10)))</f>
        <v>0.53206975319307781</v>
      </c>
      <c r="FN2209">
        <f t="shared" ref="FN2209:FN2272" si="1483">IF(FL2209&lt;=1,1/vita*(alfa-alfa/FK2209*SQRT(1-FL2209^2)),"")</f>
        <v>45.318882823578598</v>
      </c>
      <c r="FP2209" s="9">
        <f t="shared" si="1435"/>
        <v>56</v>
      </c>
      <c r="FQ2209" s="9">
        <f t="shared" si="1436"/>
        <v>56</v>
      </c>
      <c r="FR2209">
        <f t="shared" si="1437"/>
        <v>0.76604444311897801</v>
      </c>
      <c r="FS2209">
        <f t="shared" ref="FS2209:FS2272" si="1484">vita*FR2209/alfa*ABS(FP2209)+ABS(COS(RADIANS(FR$1951*10)))</f>
        <v>0.34249818798389997</v>
      </c>
      <c r="FT2209">
        <f t="shared" ref="FT2209:FT2272" si="1485">alfa/FR2209/(vita)*(FR2209-SQRT(1-(vita*(FR2209)*ABS(FQ2209/alfa)+COS(ASIN(FR2209)))^2))</f>
        <v>32.350612005884251</v>
      </c>
      <c r="FU2209">
        <f t="shared" si="1438"/>
        <v>32.350612005884251</v>
      </c>
      <c r="FW2209" s="9">
        <f t="shared" si="1439"/>
        <v>56</v>
      </c>
      <c r="FY2209">
        <f t="shared" si="1440"/>
        <v>0.8660254037844386</v>
      </c>
      <c r="FZ2209">
        <f t="shared" ref="FZ2209:FZ2272" si="1486">vita*FY2209/alfa*ABS(FW2209)+ABS(COS(RADIANS(FY$1951*10)))</f>
        <v>0.16051804171650019</v>
      </c>
      <c r="GB2209">
        <f t="shared" ref="GB2209:GB2272" si="1487">IF(FZ2209&lt;=1,1/vita*(alfa-alfa/FY2209*SQRT(1-FZ2209^2)),"")</f>
        <v>19.961061199836422</v>
      </c>
      <c r="GD2209" s="9">
        <f t="shared" si="1441"/>
        <v>56</v>
      </c>
      <c r="GF2209">
        <f t="shared" si="1442"/>
        <v>0.93969262078590832</v>
      </c>
      <c r="GG2209">
        <f t="shared" ref="GG2209:GG2272" si="1488">vita*GF2209/alfa*ABS(GD2209)+ABS(COS(RADIANS(GF$1951*10)))</f>
        <v>-2.6339364022407219E-2</v>
      </c>
      <c r="GI2209">
        <f t="shared" ref="GI2209:GI2272" si="1489">IF(GG2209&lt;=1,1/vita*(alfa-alfa/GF2209*SQRT(1-GG2209^2)),"")</f>
        <v>9.115509332536865</v>
      </c>
      <c r="GK2209" s="9">
        <f t="shared" si="1443"/>
        <v>56</v>
      </c>
      <c r="GM2209">
        <f t="shared" si="1444"/>
        <v>0.98480775301220802</v>
      </c>
      <c r="GN2209">
        <f t="shared" ref="GN2209:GN2272" si="1490">vita*GM2209/alfa*ABS(GK2209)+ABS(COS(RADIANS(GM$1951*10)))</f>
        <v>-0.21239646151385511</v>
      </c>
      <c r="GP2209">
        <f t="shared" ref="GP2209:GP2272" si="1491">IF(GN2209&lt;=1,1/vita*(alfa-alfa/GM2209*SQRT(1-GN2209^2)),"")</f>
        <v>-1.1059701754272249</v>
      </c>
      <c r="GR2209" s="9">
        <f t="shared" si="1445"/>
        <v>56</v>
      </c>
      <c r="GT2209">
        <f t="shared" si="1446"/>
        <v>0.98480775301220802</v>
      </c>
      <c r="GU2209">
        <f t="shared" ref="GU2209:GU2272" si="1492">vita*GT2209/alfa*ABS(GR2209)+ABS(COS(RADIANS(GT$1951*10)))</f>
        <v>-0.21239646151385511</v>
      </c>
      <c r="GW2209">
        <f t="shared" ref="GW2209:GW2272" si="1493">IF(GU2209&lt;=1,1/vita*(alfa-alfa/GT2209*SQRT(1-GU2209^2)),"")</f>
        <v>-1.1059701754272249</v>
      </c>
      <c r="GY2209" s="9">
        <f t="shared" si="1447"/>
        <v>56</v>
      </c>
      <c r="HA2209">
        <f t="shared" si="1448"/>
        <v>1</v>
      </c>
      <c r="HB2209">
        <f t="shared" ref="HB2209:HB2272" si="1494">vita*HA2209/alfa*ABS(GY2209)+ABS(COS(RADIANS(HA$1951*10)))</f>
        <v>-0.39199999999999996</v>
      </c>
      <c r="HD2209">
        <f t="shared" ref="HD2209:HD2272" si="1495">IF(HB2209&lt;=1,1/vita*(alfa-alfa/HA2209*SQRT(1-HB2209^2)),"")</f>
        <v>-11.433540466605255</v>
      </c>
    </row>
    <row r="2210" spans="1:212" x14ac:dyDescent="0.2">
      <c r="A2210">
        <v>57</v>
      </c>
      <c r="B2210">
        <f t="shared" si="1454"/>
        <v>57</v>
      </c>
      <c r="C2210">
        <f t="shared" si="1452"/>
        <v>-0.17364817766693033</v>
      </c>
      <c r="D2210">
        <f t="shared" si="1453"/>
        <v>0.99939419993623013</v>
      </c>
      <c r="E2210">
        <f t="shared" ref="E2210:E2273" si="1496">IF($B2210&lt;-ABS(E$1948),-ABS(E$1948),IF($B2210&gt;ABS(E$1948),ABS(E$1948),$B2210))</f>
        <v>12</v>
      </c>
      <c r="G2210">
        <f t="shared" si="1455"/>
        <v>-114.22554396381631</v>
      </c>
      <c r="M2210">
        <f t="shared" si="1450"/>
        <v>-0.34202014332566871</v>
      </c>
      <c r="N2210">
        <f t="shared" si="1456"/>
        <v>0.99954614586790047</v>
      </c>
      <c r="O2210">
        <f t="shared" ref="O2210:O2273" si="1497">IF(ABS($B2210)&gt;$O$1948,SIGN($B2210)*$O$1948,$B2210)</f>
        <v>25</v>
      </c>
      <c r="P2210">
        <f t="shared" si="1457"/>
        <v>-130.27443428879607</v>
      </c>
      <c r="Q2210">
        <f t="shared" si="1458"/>
        <v>-130.27443428879607</v>
      </c>
      <c r="R2210">
        <f t="shared" si="1451"/>
        <v>-0.49999999999999994</v>
      </c>
      <c r="S2210">
        <f t="shared" si="1459"/>
        <v>1.0655254037844386</v>
      </c>
      <c r="U2210">
        <f t="shared" ref="U2210:U2273" si="1498">IF(ABS($B2210)&gt;T$1948,SIGN($B2210)*$T$1948,$B2210)</f>
        <v>38</v>
      </c>
      <c r="X2210">
        <f t="shared" si="1460"/>
        <v>-130.24602824735697</v>
      </c>
      <c r="Z2210">
        <f t="shared" ref="Z2210:Z2273" si="1499">(SIN($E$101))</f>
        <v>-0.64278760968653925</v>
      </c>
      <c r="AA2210">
        <f t="shared" si="1461"/>
        <v>1.0225166993839072</v>
      </c>
      <c r="AB2210">
        <f t="shared" ref="AB2210:AB2273" si="1500">B2210</f>
        <v>57</v>
      </c>
      <c r="AC2210">
        <f t="shared" ref="AC2210:AC2273" si="1501">IF(ABS($B2210)&gt;$AB$1948,SIGN($B2210)*$AB$1948,$B2210)</f>
        <v>51</v>
      </c>
      <c r="AE2210">
        <f t="shared" si="1462"/>
        <v>-121.84260227029674</v>
      </c>
      <c r="AG2210">
        <f t="shared" ref="AG2210:AG2273" si="1502">(SIN($F$101))</f>
        <v>-0.76604444311897801</v>
      </c>
      <c r="AH2210">
        <f t="shared" si="1463"/>
        <v>0.94843934249101158</v>
      </c>
      <c r="AJ2210">
        <f t="shared" ref="AJ2210:AJ2273" si="1503">IF(ABS($B2210)&gt;$AI$1948,SIGN($B2210)*$AI$1948,$B2210)</f>
        <v>57</v>
      </c>
      <c r="AL2210">
        <f t="shared" si="1464"/>
        <v>-83.74854437346454</v>
      </c>
      <c r="AN2210">
        <f t="shared" ref="AN2210:AN2273" si="1504">(SIN($G$101))</f>
        <v>-0.8660254037844386</v>
      </c>
      <c r="AO2210">
        <f t="shared" si="1465"/>
        <v>0.84554413610999113</v>
      </c>
      <c r="AP2210">
        <f t="shared" si="1466"/>
        <v>57</v>
      </c>
      <c r="AQ2210">
        <f t="shared" ref="AQ2210:AQ2273" si="1505">IF(ABS($B2210)&gt;$AP$1948,SIGN($B2210)*$AP$1948,$B2210)</f>
        <v>57</v>
      </c>
      <c r="AS2210">
        <f t="shared" si="1467"/>
        <v>-54.785571175336017</v>
      </c>
      <c r="AU2210">
        <f t="shared" ref="AU2210:AU2273" si="1506">(SIN($H$101))</f>
        <v>-0.93969262078590832</v>
      </c>
      <c r="AV2210">
        <f t="shared" si="1468"/>
        <v>0.71695749901924621</v>
      </c>
      <c r="AX2210">
        <f t="shared" ref="AX2210:AX2273" si="1507">IF(ABS($B2210)&gt;$AW$1948,SIGN($B2210)*$AW$1948,$B2210)</f>
        <v>57</v>
      </c>
      <c r="AZ2210">
        <f t="shared" si="1469"/>
        <v>-36.877673045569153</v>
      </c>
      <c r="BB2210">
        <f t="shared" ref="BB2210:BB2273" si="1508">(SIN($I$101))</f>
        <v>-0.98480775301220802</v>
      </c>
      <c r="BC2210">
        <f t="shared" si="1470"/>
        <v>0.56658647111880134</v>
      </c>
      <c r="BE2210">
        <f t="shared" ref="BE2210:BE2273" si="1509">IF(ABS($B2210)&gt;$BD$1948,SIGN($B2210)*$BD$1948,$B2210)</f>
        <v>57</v>
      </c>
      <c r="BG2210">
        <f t="shared" si="1471"/>
        <v>-23.326592634091437</v>
      </c>
      <c r="BI2210">
        <f t="shared" ref="BI2210:BI2273" si="1510">(SIN($J$101))</f>
        <v>-1</v>
      </c>
      <c r="BJ2210">
        <f t="shared" si="1472"/>
        <v>0.39900000000000008</v>
      </c>
      <c r="BL2210">
        <f t="shared" ref="BL2210:BL2273" si="1511">IF(ABS($B2210)&gt;$BK$1948,SIGN($B2210)*$BK$1948,$B2210)</f>
        <v>57</v>
      </c>
      <c r="BN2210">
        <f t="shared" si="1473"/>
        <v>-11.864153482496857</v>
      </c>
      <c r="EL2210">
        <v>57</v>
      </c>
      <c r="EM2210">
        <f t="shared" si="1474"/>
        <v>-12.498380503703462</v>
      </c>
      <c r="EN2210">
        <f t="shared" ref="EN2210:EN2273" si="1512">EN2209+dt</f>
        <v>2.5699999999999892</v>
      </c>
      <c r="EO2210" s="9">
        <f t="shared" ref="EO2210:EO2273" si="1513">IF($B2210&lt;-ABS(EO$1948),-ABS(EO$1948),IF($B2210&gt;ABS(EO$1948),ABS(EO$1948),$B2210))</f>
        <v>13</v>
      </c>
      <c r="EQ2210">
        <f t="shared" ref="EQ2210:EQ2273" si="1514">(SIN(RADIANS(EQ$1951*10)))</f>
        <v>0.17364817766693033</v>
      </c>
      <c r="ER2210">
        <f t="shared" si="1475"/>
        <v>0.96900576884451739</v>
      </c>
      <c r="ES2210" t="e">
        <f t="shared" si="1476"/>
        <v>#NUM!</v>
      </c>
      <c r="ET2210">
        <f t="shared" si="1477"/>
        <v>60.376526375099566</v>
      </c>
      <c r="EU2210" s="9">
        <f t="shared" ref="EU2210:EU2273" si="1515">IF($B2210&lt;-ABS(EU$1948),-ABS(EU$1948),IF($B2210&gt;ABS(EU$1948),ABS(EU$1948),$B2210))</f>
        <v>26</v>
      </c>
      <c r="EW2210">
        <f t="shared" ref="EW2210:EW2273" si="1516">(SIN(RADIANS(EW$1951*10)))</f>
        <v>0.34202014332566871</v>
      </c>
      <c r="EX2210">
        <f t="shared" si="1478"/>
        <v>0.87744495470063677</v>
      </c>
      <c r="EZ2210">
        <f t="shared" si="1479"/>
        <v>57.497531468443704</v>
      </c>
      <c r="FB2210" s="9">
        <f t="shared" si="1449"/>
        <v>39</v>
      </c>
      <c r="FD2210">
        <f t="shared" ref="FD2210:FD2273" si="1517">(SIN(RADIANS(FD$1951*10)))</f>
        <v>0.49999999999999994</v>
      </c>
      <c r="FE2210">
        <f t="shared" si="1480"/>
        <v>0.72952540378443875</v>
      </c>
      <c r="FG2210">
        <f t="shared" si="1481"/>
        <v>52.558204488495448</v>
      </c>
      <c r="FI2210" s="9">
        <f t="shared" ref="FI2210:FI2273" si="1518">IF($B2210&lt;-ABS(FI$1948),-ABS(FI$1948),IF($B2210&gt;ABS(FI$1948),ABS(FI$1948),$B2210))</f>
        <v>52</v>
      </c>
      <c r="FK2210">
        <f t="shared" ref="FK2210:FK2273" si="1519">(SIN(RADIANS(FK$1951*10)))</f>
        <v>0.64278760968653925</v>
      </c>
      <c r="FL2210">
        <f t="shared" si="1482"/>
        <v>0.53206975319307781</v>
      </c>
      <c r="FN2210">
        <f t="shared" si="1483"/>
        <v>45.318882823578598</v>
      </c>
      <c r="FP2210" s="9">
        <f t="shared" ref="FP2210:FP2273" si="1520">IF($B2210&lt;-ABS(FP$1948),-ABS(FP$1948),IF($B2210&gt;ABS(FP$1948),ABS(FP$1948),$B2210))</f>
        <v>57</v>
      </c>
      <c r="FQ2210" s="9">
        <f t="shared" ref="FQ2210:FQ2273" si="1521">IF($B2210&lt;-ABS($FS$1944),-ABS($FS$1944),IF($B2210&gt;ABS($FS$1944),ABS($FS$1944),$B2210))</f>
        <v>57</v>
      </c>
      <c r="FR2210">
        <f t="shared" ref="FR2210:FR2273" si="1522">(SIN(RADIANS(FR$1951*10)))</f>
        <v>0.76604444311897801</v>
      </c>
      <c r="FS2210">
        <f t="shared" si="1484"/>
        <v>0.33713587688206714</v>
      </c>
      <c r="FT2210">
        <f t="shared" si="1485"/>
        <v>32.711932198538676</v>
      </c>
      <c r="FU2210">
        <f t="shared" ref="FU2210:FU2273" si="1523">FT2210</f>
        <v>32.711932198538676</v>
      </c>
      <c r="FW2210" s="9">
        <f t="shared" ref="FW2210:FW2273" si="1524">IF($B2210&lt;-ABS(FW$1948),-ABS(FW$1948),IF($B2210&gt;ABS(FW$1948),ABS(FW$1948),$B2210))</f>
        <v>57</v>
      </c>
      <c r="FY2210">
        <f t="shared" ref="FY2210:FY2273" si="1525">(SIN(RADIANS(FY$1951*10)))</f>
        <v>0.8660254037844386</v>
      </c>
      <c r="FZ2210">
        <f t="shared" si="1486"/>
        <v>0.15445586389000909</v>
      </c>
      <c r="GB2210">
        <f t="shared" si="1487"/>
        <v>20.120539026324259</v>
      </c>
      <c r="GD2210" s="9">
        <f t="shared" ref="GD2210:GD2273" si="1526">IF($B2210&lt;-ABS(GD$1948),-ABS(GD$1948),IF($B2210&gt;ABS(GD$1948),ABS(GD$1948),$B2210))</f>
        <v>57</v>
      </c>
      <c r="GF2210">
        <f t="shared" ref="GF2210:GF2273" si="1527">(SIN(RADIANS(GF$1951*10)))</f>
        <v>0.93969262078590832</v>
      </c>
      <c r="GG2210">
        <f t="shared" si="1488"/>
        <v>-3.2917212367908621E-2</v>
      </c>
      <c r="GI2210">
        <f t="shared" si="1489"/>
        <v>9.085867870794182</v>
      </c>
      <c r="GK2210" s="9">
        <f t="shared" ref="GK2210:GK2273" si="1528">IF($B2210&lt;-ABS(GK$1948),-ABS(GK$1948),IF($B2210&gt;ABS(GK$1948),ABS(GK$1948),$B2210))</f>
        <v>57</v>
      </c>
      <c r="GM2210">
        <f t="shared" ref="GM2210:GM2273" si="1529">(SIN(RADIANS(GM$1951*10)))</f>
        <v>0.98480775301220802</v>
      </c>
      <c r="GN2210">
        <f t="shared" si="1490"/>
        <v>-0.21929011578494056</v>
      </c>
      <c r="GP2210">
        <f t="shared" si="1491"/>
        <v>-1.3270255888142757</v>
      </c>
      <c r="GR2210" s="9">
        <f t="shared" ref="GR2210:GR2273" si="1530">IF($B2210&lt;-ABS(GR$1948),-ABS(GR$1948),IF($B2210&gt;ABS(GR$1948),ABS(GR$1948),$B2210))</f>
        <v>57</v>
      </c>
      <c r="GT2210">
        <f t="shared" ref="GT2210:GT2273" si="1531">(SIN(RADIANS(GT$1951*10)))</f>
        <v>0.98480775301220802</v>
      </c>
      <c r="GU2210">
        <f t="shared" si="1492"/>
        <v>-0.21929011578494056</v>
      </c>
      <c r="GW2210">
        <f t="shared" si="1493"/>
        <v>-1.3270255888142757</v>
      </c>
      <c r="GY2210" s="9">
        <f t="shared" ref="GY2210:GY2273" si="1532">IF($B2210&lt;-ABS(GY$1948),-ABS(GY$1948),IF($B2210&gt;ABS(GY$1948),ABS(GY$1948),$B2210))</f>
        <v>57</v>
      </c>
      <c r="HA2210">
        <f t="shared" ref="HA2210:HA2273" si="1533">(SIN(RADIANS(HA$1951*10)))</f>
        <v>1</v>
      </c>
      <c r="HB2210">
        <f t="shared" si="1494"/>
        <v>-0.39899999999999997</v>
      </c>
      <c r="HD2210">
        <f t="shared" si="1495"/>
        <v>-11.864153482496834</v>
      </c>
    </row>
    <row r="2211" spans="1:212" x14ac:dyDescent="0.2">
      <c r="A2211">
        <v>58</v>
      </c>
      <c r="B2211">
        <f t="shared" si="1454"/>
        <v>58</v>
      </c>
      <c r="C2211">
        <f t="shared" si="1452"/>
        <v>-0.17364817766693033</v>
      </c>
      <c r="D2211">
        <f t="shared" si="1453"/>
        <v>0.99939419993623013</v>
      </c>
      <c r="E2211">
        <f t="shared" si="1496"/>
        <v>12</v>
      </c>
      <c r="G2211">
        <f t="shared" si="1455"/>
        <v>-114.22554396381631</v>
      </c>
      <c r="M2211">
        <f t="shared" si="1450"/>
        <v>-0.34202014332566871</v>
      </c>
      <c r="N2211">
        <f t="shared" si="1456"/>
        <v>0.99954614586790047</v>
      </c>
      <c r="O2211">
        <f t="shared" si="1497"/>
        <v>25</v>
      </c>
      <c r="P2211">
        <f t="shared" si="1457"/>
        <v>-130.27443428879607</v>
      </c>
      <c r="Q2211">
        <f t="shared" si="1458"/>
        <v>-130.27443428879607</v>
      </c>
      <c r="R2211">
        <f t="shared" si="1451"/>
        <v>-0.49999999999999994</v>
      </c>
      <c r="S2211">
        <f t="shared" si="1459"/>
        <v>1.0690254037844387</v>
      </c>
      <c r="U2211">
        <f t="shared" si="1498"/>
        <v>38</v>
      </c>
      <c r="X2211">
        <f t="shared" si="1460"/>
        <v>-130.24602824735697</v>
      </c>
      <c r="Z2211">
        <f t="shared" si="1499"/>
        <v>-0.64278760968653925</v>
      </c>
      <c r="AA2211">
        <f t="shared" si="1461"/>
        <v>1.0270162126517128</v>
      </c>
      <c r="AB2211">
        <f t="shared" si="1500"/>
        <v>58</v>
      </c>
      <c r="AC2211">
        <f t="shared" si="1501"/>
        <v>51</v>
      </c>
      <c r="AE2211">
        <f t="shared" si="1462"/>
        <v>-121.84260227029674</v>
      </c>
      <c r="AG2211">
        <f t="shared" si="1502"/>
        <v>-0.76604444311897801</v>
      </c>
      <c r="AH2211">
        <f t="shared" si="1463"/>
        <v>0.95380165359284441</v>
      </c>
      <c r="AJ2211">
        <f t="shared" si="1503"/>
        <v>58</v>
      </c>
      <c r="AL2211">
        <f t="shared" si="1464"/>
        <v>-86.829616917300086</v>
      </c>
      <c r="AN2211">
        <f t="shared" si="1504"/>
        <v>-0.8660254037844386</v>
      </c>
      <c r="AO2211">
        <f t="shared" si="1465"/>
        <v>0.85160631393648223</v>
      </c>
      <c r="AP2211">
        <f t="shared" si="1466"/>
        <v>58</v>
      </c>
      <c r="AQ2211">
        <f t="shared" si="1505"/>
        <v>58</v>
      </c>
      <c r="AS2211">
        <f t="shared" si="1467"/>
        <v>-56.389550553811219</v>
      </c>
      <c r="AU2211">
        <f t="shared" si="1506"/>
        <v>-0.93969262078590832</v>
      </c>
      <c r="AV2211">
        <f t="shared" si="1468"/>
        <v>0.72353534736474767</v>
      </c>
      <c r="AX2211">
        <f t="shared" si="1507"/>
        <v>58</v>
      </c>
      <c r="AZ2211">
        <f t="shared" si="1469"/>
        <v>-37.915937765731648</v>
      </c>
      <c r="BB2211">
        <f t="shared" si="1508"/>
        <v>-0.98480775301220802</v>
      </c>
      <c r="BC2211">
        <f t="shared" si="1470"/>
        <v>0.57348012538988691</v>
      </c>
      <c r="BE2211">
        <f t="shared" si="1509"/>
        <v>58</v>
      </c>
      <c r="BG2211">
        <f t="shared" si="1471"/>
        <v>-24.020392231420427</v>
      </c>
      <c r="BI2211">
        <f t="shared" si="1510"/>
        <v>-1</v>
      </c>
      <c r="BJ2211">
        <f t="shared" si="1472"/>
        <v>0.40600000000000008</v>
      </c>
      <c r="BL2211">
        <f t="shared" si="1511"/>
        <v>58</v>
      </c>
      <c r="BN2211">
        <f t="shared" si="1473"/>
        <v>-12.303846210500799</v>
      </c>
      <c r="EL2211">
        <v>58</v>
      </c>
      <c r="EM2211">
        <f t="shared" si="1474"/>
        <v>-12.498380503703462</v>
      </c>
      <c r="EN2211">
        <f t="shared" si="1512"/>
        <v>2.579999999999989</v>
      </c>
      <c r="EO2211" s="9">
        <f t="shared" si="1513"/>
        <v>13</v>
      </c>
      <c r="EQ2211">
        <f t="shared" si="1514"/>
        <v>0.17364817766693033</v>
      </c>
      <c r="ER2211">
        <f t="shared" si="1475"/>
        <v>0.96900576884451739</v>
      </c>
      <c r="ES2211" t="e">
        <f t="shared" si="1476"/>
        <v>#NUM!</v>
      </c>
      <c r="ET2211">
        <f t="shared" si="1477"/>
        <v>60.376526375099566</v>
      </c>
      <c r="EU2211" s="9">
        <f t="shared" si="1515"/>
        <v>26</v>
      </c>
      <c r="EW2211">
        <f t="shared" si="1516"/>
        <v>0.34202014332566871</v>
      </c>
      <c r="EX2211">
        <f t="shared" si="1478"/>
        <v>0.87744495470063677</v>
      </c>
      <c r="EZ2211">
        <f t="shared" si="1479"/>
        <v>57.497531468443704</v>
      </c>
      <c r="FB2211" s="9">
        <f t="shared" ref="FB2211:FB2274" si="1534">IF($B2211&lt;-ABS(FB$1948),-ABS(FB$1948),IF($B2211&gt;ABS(FB$1948),ABS(FB$1948),$B2211))</f>
        <v>39</v>
      </c>
      <c r="FD2211">
        <f t="shared" si="1517"/>
        <v>0.49999999999999994</v>
      </c>
      <c r="FE2211">
        <f t="shared" si="1480"/>
        <v>0.72952540378443875</v>
      </c>
      <c r="FG2211">
        <f t="shared" si="1481"/>
        <v>52.558204488495448</v>
      </c>
      <c r="FI2211" s="9">
        <f t="shared" si="1518"/>
        <v>52</v>
      </c>
      <c r="FK2211">
        <f t="shared" si="1519"/>
        <v>0.64278760968653925</v>
      </c>
      <c r="FL2211">
        <f t="shared" si="1482"/>
        <v>0.53206975319307781</v>
      </c>
      <c r="FN2211">
        <f t="shared" si="1483"/>
        <v>45.318882823578598</v>
      </c>
      <c r="FP2211" s="9">
        <f t="shared" si="1520"/>
        <v>58</v>
      </c>
      <c r="FQ2211" s="9">
        <f t="shared" si="1521"/>
        <v>58</v>
      </c>
      <c r="FR2211">
        <f t="shared" si="1522"/>
        <v>0.76604444311897801</v>
      </c>
      <c r="FS2211">
        <f t="shared" si="1484"/>
        <v>0.33177356578023431</v>
      </c>
      <c r="FT2211">
        <f t="shared" si="1485"/>
        <v>33.066826139899931</v>
      </c>
      <c r="FU2211">
        <f t="shared" si="1523"/>
        <v>33.066826139899931</v>
      </c>
      <c r="FW2211" s="9">
        <f t="shared" si="1524"/>
        <v>58</v>
      </c>
      <c r="FY2211">
        <f t="shared" si="1525"/>
        <v>0.8660254037844386</v>
      </c>
      <c r="FZ2211">
        <f t="shared" si="1486"/>
        <v>0.14839368606351805</v>
      </c>
      <c r="GB2211">
        <f t="shared" si="1487"/>
        <v>20.273731019867519</v>
      </c>
      <c r="GD2211" s="9">
        <f t="shared" si="1526"/>
        <v>58</v>
      </c>
      <c r="GF2211">
        <f t="shared" si="1527"/>
        <v>0.93969262078590832</v>
      </c>
      <c r="GG2211">
        <f t="shared" si="1488"/>
        <v>-3.9495060713409968E-2</v>
      </c>
      <c r="GI2211">
        <f t="shared" si="1489"/>
        <v>9.0496377834020088</v>
      </c>
      <c r="GK2211" s="9">
        <f t="shared" si="1528"/>
        <v>58</v>
      </c>
      <c r="GM2211">
        <f t="shared" si="1529"/>
        <v>0.98480775301220802</v>
      </c>
      <c r="GN2211">
        <f t="shared" si="1490"/>
        <v>-0.22618377005602602</v>
      </c>
      <c r="GP2211">
        <f t="shared" si="1491"/>
        <v>-1.5555036899622141</v>
      </c>
      <c r="GR2211" s="9">
        <f t="shared" si="1530"/>
        <v>58</v>
      </c>
      <c r="GT2211">
        <f t="shared" si="1531"/>
        <v>0.98480775301220802</v>
      </c>
      <c r="GU2211">
        <f t="shared" si="1492"/>
        <v>-0.22618377005602602</v>
      </c>
      <c r="GW2211">
        <f t="shared" si="1493"/>
        <v>-1.5555036899622141</v>
      </c>
      <c r="GY2211" s="9">
        <f t="shared" si="1532"/>
        <v>58</v>
      </c>
      <c r="HA2211">
        <f t="shared" si="1533"/>
        <v>1</v>
      </c>
      <c r="HB2211">
        <f t="shared" si="1494"/>
        <v>-0.40599999999999997</v>
      </c>
      <c r="HD2211">
        <f t="shared" si="1495"/>
        <v>-12.303846210500783</v>
      </c>
    </row>
    <row r="2212" spans="1:212" x14ac:dyDescent="0.2">
      <c r="A2212">
        <v>59</v>
      </c>
      <c r="B2212">
        <f t="shared" si="1454"/>
        <v>59</v>
      </c>
      <c r="C2212">
        <f t="shared" si="1452"/>
        <v>-0.17364817766693033</v>
      </c>
      <c r="D2212">
        <f t="shared" si="1453"/>
        <v>0.99939419993623013</v>
      </c>
      <c r="E2212">
        <f t="shared" si="1496"/>
        <v>12</v>
      </c>
      <c r="G2212">
        <f t="shared" si="1455"/>
        <v>-114.22554396381631</v>
      </c>
      <c r="M2212">
        <f t="shared" si="1450"/>
        <v>-0.34202014332566871</v>
      </c>
      <c r="N2212">
        <f t="shared" si="1456"/>
        <v>0.99954614586790047</v>
      </c>
      <c r="O2212">
        <f t="shared" si="1497"/>
        <v>25</v>
      </c>
      <c r="P2212">
        <f t="shared" si="1457"/>
        <v>-130.27443428879607</v>
      </c>
      <c r="Q2212">
        <f t="shared" si="1458"/>
        <v>-130.27443428879607</v>
      </c>
      <c r="R2212">
        <f t="shared" si="1451"/>
        <v>-0.49999999999999994</v>
      </c>
      <c r="S2212">
        <f t="shared" si="1459"/>
        <v>1.0725254037844387</v>
      </c>
      <c r="U2212">
        <f t="shared" si="1498"/>
        <v>38</v>
      </c>
      <c r="X2212">
        <f t="shared" si="1460"/>
        <v>-130.24602824735697</v>
      </c>
      <c r="Z2212">
        <f t="shared" si="1499"/>
        <v>-0.64278760968653925</v>
      </c>
      <c r="AA2212">
        <f t="shared" si="1461"/>
        <v>1.0315157259195187</v>
      </c>
      <c r="AB2212">
        <f t="shared" si="1500"/>
        <v>59</v>
      </c>
      <c r="AC2212">
        <f t="shared" si="1501"/>
        <v>51</v>
      </c>
      <c r="AE2212">
        <f t="shared" si="1462"/>
        <v>-121.84260227029674</v>
      </c>
      <c r="AG2212">
        <f t="shared" si="1502"/>
        <v>-0.76604444311897801</v>
      </c>
      <c r="AH2212">
        <f t="shared" si="1463"/>
        <v>0.95916396469467724</v>
      </c>
      <c r="AJ2212">
        <f t="shared" si="1503"/>
        <v>59</v>
      </c>
      <c r="AL2212">
        <f t="shared" si="1464"/>
        <v>-90.109243266971347</v>
      </c>
      <c r="AN2212">
        <f t="shared" si="1504"/>
        <v>-0.8660254037844386</v>
      </c>
      <c r="AO2212">
        <f t="shared" si="1465"/>
        <v>0.85766849176297333</v>
      </c>
      <c r="AP2212">
        <f t="shared" si="1466"/>
        <v>59</v>
      </c>
      <c r="AQ2212">
        <f t="shared" si="1505"/>
        <v>59</v>
      </c>
      <c r="AS2212">
        <f t="shared" si="1467"/>
        <v>-58.035640282814974</v>
      </c>
      <c r="AU2212">
        <f t="shared" si="1506"/>
        <v>-0.93969262078590832</v>
      </c>
      <c r="AV2212">
        <f t="shared" si="1468"/>
        <v>0.73011319571024891</v>
      </c>
      <c r="AX2212">
        <f t="shared" si="1507"/>
        <v>59</v>
      </c>
      <c r="AZ2212">
        <f t="shared" si="1469"/>
        <v>-38.974203783717499</v>
      </c>
      <c r="BB2212">
        <f t="shared" si="1508"/>
        <v>-0.98480775301220802</v>
      </c>
      <c r="BC2212">
        <f t="shared" si="1470"/>
        <v>0.58037377966097226</v>
      </c>
      <c r="BE2212">
        <f t="shared" si="1509"/>
        <v>59</v>
      </c>
      <c r="BG2212">
        <f t="shared" si="1471"/>
        <v>-24.726731184555913</v>
      </c>
      <c r="BI2212">
        <f t="shared" si="1510"/>
        <v>-1</v>
      </c>
      <c r="BJ2212">
        <f t="shared" si="1472"/>
        <v>0.41300000000000009</v>
      </c>
      <c r="BL2212">
        <f t="shared" si="1511"/>
        <v>59</v>
      </c>
      <c r="BN2212">
        <f t="shared" si="1473"/>
        <v>-12.752710706250614</v>
      </c>
      <c r="EL2212">
        <v>59</v>
      </c>
      <c r="EM2212">
        <f t="shared" si="1474"/>
        <v>-12.498380503703462</v>
      </c>
      <c r="EN2212">
        <f t="shared" si="1512"/>
        <v>2.5899999999999888</v>
      </c>
      <c r="EO2212" s="9">
        <f t="shared" si="1513"/>
        <v>13</v>
      </c>
      <c r="EQ2212">
        <f t="shared" si="1514"/>
        <v>0.17364817766693033</v>
      </c>
      <c r="ER2212">
        <f t="shared" si="1475"/>
        <v>0.96900576884451739</v>
      </c>
      <c r="ES2212" t="e">
        <f t="shared" si="1476"/>
        <v>#NUM!</v>
      </c>
      <c r="ET2212">
        <f t="shared" si="1477"/>
        <v>60.376526375099566</v>
      </c>
      <c r="EU2212" s="9">
        <f t="shared" si="1515"/>
        <v>26</v>
      </c>
      <c r="EW2212">
        <f t="shared" si="1516"/>
        <v>0.34202014332566871</v>
      </c>
      <c r="EX2212">
        <f t="shared" si="1478"/>
        <v>0.87744495470063677</v>
      </c>
      <c r="EZ2212">
        <f t="shared" si="1479"/>
        <v>57.497531468443704</v>
      </c>
      <c r="FB2212" s="9">
        <f t="shared" si="1534"/>
        <v>39</v>
      </c>
      <c r="FD2212">
        <f t="shared" si="1517"/>
        <v>0.49999999999999994</v>
      </c>
      <c r="FE2212">
        <f t="shared" si="1480"/>
        <v>0.72952540378443875</v>
      </c>
      <c r="FG2212">
        <f t="shared" si="1481"/>
        <v>52.558204488495448</v>
      </c>
      <c r="FI2212" s="9">
        <f t="shared" si="1518"/>
        <v>52</v>
      </c>
      <c r="FK2212">
        <f t="shared" si="1519"/>
        <v>0.64278760968653925</v>
      </c>
      <c r="FL2212">
        <f t="shared" si="1482"/>
        <v>0.53206975319307781</v>
      </c>
      <c r="FN2212">
        <f t="shared" si="1483"/>
        <v>45.318882823578598</v>
      </c>
      <c r="FP2212" s="9">
        <f t="shared" si="1520"/>
        <v>59</v>
      </c>
      <c r="FQ2212" s="9">
        <f t="shared" si="1521"/>
        <v>59</v>
      </c>
      <c r="FR2212">
        <f t="shared" si="1522"/>
        <v>0.76604444311897801</v>
      </c>
      <c r="FS2212">
        <f t="shared" si="1484"/>
        <v>0.32641125467840149</v>
      </c>
      <c r="FT2212">
        <f t="shared" si="1485"/>
        <v>33.415332644386922</v>
      </c>
      <c r="FU2212">
        <f t="shared" si="1523"/>
        <v>33.415332644386922</v>
      </c>
      <c r="FW2212" s="9">
        <f t="shared" si="1524"/>
        <v>59</v>
      </c>
      <c r="FY2212">
        <f t="shared" si="1525"/>
        <v>0.8660254037844386</v>
      </c>
      <c r="FZ2212">
        <f t="shared" si="1486"/>
        <v>0.14233150823702695</v>
      </c>
      <c r="GB2212">
        <f t="shared" si="1487"/>
        <v>20.420654873122754</v>
      </c>
      <c r="GD2212" s="9">
        <f t="shared" si="1526"/>
        <v>59</v>
      </c>
      <c r="GF2212">
        <f t="shared" si="1527"/>
        <v>0.93969262078590832</v>
      </c>
      <c r="GG2212">
        <f t="shared" si="1488"/>
        <v>-4.6072909058911315E-2</v>
      </c>
      <c r="GI2212">
        <f t="shared" si="1489"/>
        <v>9.0068143548277728</v>
      </c>
      <c r="GK2212" s="9">
        <f t="shared" si="1528"/>
        <v>59</v>
      </c>
      <c r="GM2212">
        <f t="shared" si="1529"/>
        <v>0.98480775301220802</v>
      </c>
      <c r="GN2212">
        <f t="shared" si="1490"/>
        <v>-0.23307742432711148</v>
      </c>
      <c r="GP2212">
        <f t="shared" si="1491"/>
        <v>-1.7914405454987608</v>
      </c>
      <c r="GR2212" s="9">
        <f t="shared" si="1530"/>
        <v>59</v>
      </c>
      <c r="GT2212">
        <f t="shared" si="1531"/>
        <v>0.98480775301220802</v>
      </c>
      <c r="GU2212">
        <f t="shared" si="1492"/>
        <v>-0.23307742432711148</v>
      </c>
      <c r="GW2212">
        <f t="shared" si="1493"/>
        <v>-1.7914405454987608</v>
      </c>
      <c r="GY2212" s="9">
        <f t="shared" si="1532"/>
        <v>59</v>
      </c>
      <c r="HA2212">
        <f t="shared" si="1533"/>
        <v>1</v>
      </c>
      <c r="HB2212">
        <f t="shared" si="1494"/>
        <v>-0.41299999999999998</v>
      </c>
      <c r="HD2212">
        <f t="shared" si="1495"/>
        <v>-12.752710706250614</v>
      </c>
    </row>
    <row r="2213" spans="1:212" x14ac:dyDescent="0.2">
      <c r="A2213">
        <v>60</v>
      </c>
      <c r="B2213">
        <f t="shared" si="1454"/>
        <v>60</v>
      </c>
      <c r="C2213">
        <f t="shared" si="1452"/>
        <v>-0.17364817766693033</v>
      </c>
      <c r="D2213">
        <f t="shared" si="1453"/>
        <v>0.99939419993623013</v>
      </c>
      <c r="E2213">
        <f t="shared" si="1496"/>
        <v>12</v>
      </c>
      <c r="G2213">
        <f t="shared" si="1455"/>
        <v>-114.22554396381631</v>
      </c>
      <c r="M2213">
        <f t="shared" si="1450"/>
        <v>-0.34202014332566871</v>
      </c>
      <c r="N2213">
        <f t="shared" si="1456"/>
        <v>0.99954614586790047</v>
      </c>
      <c r="O2213">
        <f t="shared" si="1497"/>
        <v>25</v>
      </c>
      <c r="P2213">
        <f t="shared" si="1457"/>
        <v>-130.27443428879607</v>
      </c>
      <c r="Q2213">
        <f t="shared" si="1458"/>
        <v>-130.27443428879607</v>
      </c>
      <c r="R2213">
        <f t="shared" si="1451"/>
        <v>-0.49999999999999994</v>
      </c>
      <c r="S2213">
        <f t="shared" si="1459"/>
        <v>1.0760254037844388</v>
      </c>
      <c r="U2213">
        <f t="shared" si="1498"/>
        <v>38</v>
      </c>
      <c r="X2213">
        <f t="shared" si="1460"/>
        <v>-130.24602824735697</v>
      </c>
      <c r="Z2213">
        <f t="shared" si="1499"/>
        <v>-0.64278760968653925</v>
      </c>
      <c r="AA2213">
        <f t="shared" si="1461"/>
        <v>1.0360152391873245</v>
      </c>
      <c r="AB2213">
        <f t="shared" si="1500"/>
        <v>60</v>
      </c>
      <c r="AC2213">
        <f t="shared" si="1501"/>
        <v>51</v>
      </c>
      <c r="AE2213">
        <f t="shared" si="1462"/>
        <v>-121.84260227029674</v>
      </c>
      <c r="AG2213">
        <f t="shared" si="1502"/>
        <v>-0.76604444311897801</v>
      </c>
      <c r="AH2213">
        <f t="shared" si="1463"/>
        <v>0.96452627579651007</v>
      </c>
      <c r="AJ2213">
        <f t="shared" si="1503"/>
        <v>60</v>
      </c>
      <c r="AL2213">
        <f t="shared" si="1464"/>
        <v>-93.627089440455578</v>
      </c>
      <c r="AN2213">
        <f t="shared" si="1504"/>
        <v>-0.8660254037844386</v>
      </c>
      <c r="AO2213">
        <f t="shared" si="1465"/>
        <v>0.86373066958946432</v>
      </c>
      <c r="AP2213">
        <f t="shared" si="1466"/>
        <v>60</v>
      </c>
      <c r="AQ2213">
        <f t="shared" si="1505"/>
        <v>60</v>
      </c>
      <c r="AS2213">
        <f t="shared" si="1467"/>
        <v>-59.726341831300168</v>
      </c>
      <c r="AU2213">
        <f t="shared" si="1506"/>
        <v>-0.93969262078590832</v>
      </c>
      <c r="AV2213">
        <f t="shared" si="1468"/>
        <v>0.73669104405575037</v>
      </c>
      <c r="AX2213">
        <f t="shared" si="1507"/>
        <v>60</v>
      </c>
      <c r="AZ2213">
        <f t="shared" si="1469"/>
        <v>-40.053088778384016</v>
      </c>
      <c r="BB2213">
        <f t="shared" si="1508"/>
        <v>-0.98480775301220802</v>
      </c>
      <c r="BC2213">
        <f t="shared" si="1470"/>
        <v>0.58726743393205783</v>
      </c>
      <c r="BE2213">
        <f t="shared" si="1509"/>
        <v>60</v>
      </c>
      <c r="BG2213">
        <f t="shared" si="1471"/>
        <v>-25.445835801180014</v>
      </c>
      <c r="BI2213">
        <f t="shared" si="1510"/>
        <v>-1</v>
      </c>
      <c r="BJ2213">
        <f t="shared" si="1472"/>
        <v>0.42000000000000004</v>
      </c>
      <c r="BL2213">
        <f t="shared" si="1511"/>
        <v>60</v>
      </c>
      <c r="BN2213">
        <f t="shared" si="1473"/>
        <v>-13.210842233846545</v>
      </c>
      <c r="EL2213">
        <v>60</v>
      </c>
      <c r="EM2213">
        <f t="shared" si="1474"/>
        <v>-12.498380503703462</v>
      </c>
      <c r="EN2213">
        <f t="shared" si="1512"/>
        <v>2.5999999999999885</v>
      </c>
      <c r="EO2213" s="9">
        <f t="shared" si="1513"/>
        <v>13</v>
      </c>
      <c r="EQ2213">
        <f t="shared" si="1514"/>
        <v>0.17364817766693033</v>
      </c>
      <c r="ER2213">
        <f t="shared" si="1475"/>
        <v>0.96900576884451739</v>
      </c>
      <c r="ES2213" t="e">
        <f t="shared" si="1476"/>
        <v>#NUM!</v>
      </c>
      <c r="ET2213">
        <f t="shared" si="1477"/>
        <v>60.376526375099566</v>
      </c>
      <c r="EU2213" s="9">
        <f t="shared" si="1515"/>
        <v>26</v>
      </c>
      <c r="EW2213">
        <f t="shared" si="1516"/>
        <v>0.34202014332566871</v>
      </c>
      <c r="EX2213">
        <f t="shared" si="1478"/>
        <v>0.87744495470063677</v>
      </c>
      <c r="EZ2213">
        <f t="shared" si="1479"/>
        <v>57.497531468443704</v>
      </c>
      <c r="FB2213" s="9">
        <f t="shared" si="1534"/>
        <v>39</v>
      </c>
      <c r="FD2213">
        <f t="shared" si="1517"/>
        <v>0.49999999999999994</v>
      </c>
      <c r="FE2213">
        <f t="shared" si="1480"/>
        <v>0.72952540378443875</v>
      </c>
      <c r="FG2213">
        <f t="shared" si="1481"/>
        <v>52.558204488495448</v>
      </c>
      <c r="FI2213" s="9">
        <f t="shared" si="1518"/>
        <v>52</v>
      </c>
      <c r="FK2213">
        <f t="shared" si="1519"/>
        <v>0.64278760968653925</v>
      </c>
      <c r="FL2213">
        <f t="shared" si="1482"/>
        <v>0.53206975319307781</v>
      </c>
      <c r="FN2213">
        <f t="shared" si="1483"/>
        <v>45.318882823578598</v>
      </c>
      <c r="FP2213" s="9">
        <f t="shared" si="1520"/>
        <v>60</v>
      </c>
      <c r="FQ2213" s="9">
        <f t="shared" si="1521"/>
        <v>60</v>
      </c>
      <c r="FR2213">
        <f t="shared" si="1522"/>
        <v>0.76604444311897801</v>
      </c>
      <c r="FS2213">
        <f t="shared" si="1484"/>
        <v>0.3210489435765686</v>
      </c>
      <c r="FT2213">
        <f t="shared" si="1485"/>
        <v>33.75748952421548</v>
      </c>
      <c r="FU2213">
        <f t="shared" si="1523"/>
        <v>33.75748952421548</v>
      </c>
      <c r="FW2213" s="9">
        <f t="shared" si="1524"/>
        <v>60</v>
      </c>
      <c r="FY2213">
        <f t="shared" si="1525"/>
        <v>0.8660254037844386</v>
      </c>
      <c r="FZ2213">
        <f t="shared" si="1486"/>
        <v>0.1362693304105359</v>
      </c>
      <c r="GB2213">
        <f t="shared" si="1487"/>
        <v>20.561327492490491</v>
      </c>
      <c r="GD2213" s="9">
        <f t="shared" si="1526"/>
        <v>60</v>
      </c>
      <c r="GF2213">
        <f t="shared" si="1527"/>
        <v>0.93969262078590832</v>
      </c>
      <c r="GG2213">
        <f t="shared" si="1488"/>
        <v>-5.2650757404412662E-2</v>
      </c>
      <c r="GI2213">
        <f t="shared" si="1489"/>
        <v>8.9573920055766578</v>
      </c>
      <c r="GK2213" s="9">
        <f t="shared" si="1528"/>
        <v>60</v>
      </c>
      <c r="GM2213">
        <f t="shared" si="1529"/>
        <v>0.98480775301220802</v>
      </c>
      <c r="GN2213">
        <f t="shared" si="1490"/>
        <v>-0.23997107859819694</v>
      </c>
      <c r="GP2213">
        <f t="shared" si="1491"/>
        <v>-2.0348736451227456</v>
      </c>
      <c r="GR2213" s="9">
        <f t="shared" si="1530"/>
        <v>60</v>
      </c>
      <c r="GT2213">
        <f t="shared" si="1531"/>
        <v>0.98480775301220802</v>
      </c>
      <c r="GU2213">
        <f t="shared" si="1492"/>
        <v>-0.23997107859819694</v>
      </c>
      <c r="GW2213">
        <f t="shared" si="1493"/>
        <v>-2.0348736451227456</v>
      </c>
      <c r="GY2213" s="9">
        <f t="shared" si="1532"/>
        <v>60</v>
      </c>
      <c r="HA2213">
        <f t="shared" si="1533"/>
        <v>1</v>
      </c>
      <c r="HB2213">
        <f t="shared" si="1494"/>
        <v>-0.41999999999999993</v>
      </c>
      <c r="HD2213">
        <f t="shared" si="1495"/>
        <v>-13.210842233846522</v>
      </c>
    </row>
    <row r="2214" spans="1:212" x14ac:dyDescent="0.2">
      <c r="A2214">
        <v>61</v>
      </c>
      <c r="B2214">
        <f t="shared" si="1454"/>
        <v>61</v>
      </c>
      <c r="C2214">
        <f t="shared" si="1452"/>
        <v>-0.17364817766693033</v>
      </c>
      <c r="D2214">
        <f t="shared" si="1453"/>
        <v>0.99939419993623013</v>
      </c>
      <c r="E2214">
        <f t="shared" si="1496"/>
        <v>12</v>
      </c>
      <c r="G2214">
        <f t="shared" si="1455"/>
        <v>-114.22554396381631</v>
      </c>
      <c r="M2214">
        <f t="shared" si="1450"/>
        <v>-0.34202014332566871</v>
      </c>
      <c r="N2214">
        <f t="shared" si="1456"/>
        <v>0.99954614586790047</v>
      </c>
      <c r="O2214">
        <f t="shared" si="1497"/>
        <v>25</v>
      </c>
      <c r="P2214">
        <f t="shared" si="1457"/>
        <v>-130.27443428879607</v>
      </c>
      <c r="Q2214">
        <f t="shared" si="1458"/>
        <v>-130.27443428879607</v>
      </c>
      <c r="R2214">
        <f t="shared" si="1451"/>
        <v>-0.49999999999999994</v>
      </c>
      <c r="S2214">
        <f t="shared" si="1459"/>
        <v>1.0795254037844386</v>
      </c>
      <c r="U2214">
        <f t="shared" si="1498"/>
        <v>38</v>
      </c>
      <c r="X2214">
        <f t="shared" si="1460"/>
        <v>-130.24602824735697</v>
      </c>
      <c r="Z2214">
        <f t="shared" si="1499"/>
        <v>-0.64278760968653925</v>
      </c>
      <c r="AA2214">
        <f t="shared" si="1461"/>
        <v>1.0405147524551301</v>
      </c>
      <c r="AB2214">
        <f t="shared" si="1500"/>
        <v>61</v>
      </c>
      <c r="AC2214">
        <f t="shared" si="1501"/>
        <v>51</v>
      </c>
      <c r="AE2214">
        <f t="shared" si="1462"/>
        <v>-121.84260227029674</v>
      </c>
      <c r="AG2214">
        <f t="shared" si="1502"/>
        <v>-0.76604444311897801</v>
      </c>
      <c r="AH2214">
        <f t="shared" si="1463"/>
        <v>0.9698885868983429</v>
      </c>
      <c r="AJ2214">
        <f t="shared" si="1503"/>
        <v>61</v>
      </c>
      <c r="AL2214">
        <f t="shared" si="1464"/>
        <v>-97.438474804843636</v>
      </c>
      <c r="AN2214">
        <f t="shared" si="1504"/>
        <v>-0.8660254037844386</v>
      </c>
      <c r="AO2214">
        <f t="shared" si="1465"/>
        <v>0.86979284741595542</v>
      </c>
      <c r="AP2214">
        <f t="shared" si="1466"/>
        <v>61</v>
      </c>
      <c r="AQ2214">
        <f t="shared" si="1505"/>
        <v>61</v>
      </c>
      <c r="AS2214">
        <f t="shared" si="1467"/>
        <v>-61.464435202035446</v>
      </c>
      <c r="AU2214">
        <f t="shared" si="1506"/>
        <v>-0.93969262078590832</v>
      </c>
      <c r="AV2214">
        <f t="shared" si="1468"/>
        <v>0.7432688924012516</v>
      </c>
      <c r="AX2214">
        <f t="shared" si="1507"/>
        <v>61</v>
      </c>
      <c r="AZ2214">
        <f t="shared" si="1469"/>
        <v>-41.153248932063732</v>
      </c>
      <c r="BB2214">
        <f t="shared" si="1508"/>
        <v>-0.98480775301220802</v>
      </c>
      <c r="BC2214">
        <f t="shared" si="1470"/>
        <v>0.59416108820314317</v>
      </c>
      <c r="BE2214">
        <f t="shared" si="1509"/>
        <v>61</v>
      </c>
      <c r="BG2214">
        <f t="shared" si="1471"/>
        <v>-26.17794210891903</v>
      </c>
      <c r="BI2214">
        <f t="shared" si="1510"/>
        <v>-1</v>
      </c>
      <c r="BJ2214">
        <f t="shared" si="1472"/>
        <v>0.42700000000000005</v>
      </c>
      <c r="BL2214">
        <f t="shared" si="1511"/>
        <v>61</v>
      </c>
      <c r="BN2214">
        <f t="shared" si="1473"/>
        <v>-13.678339389599774</v>
      </c>
      <c r="EK2214">
        <v>1.0013047082642514</v>
      </c>
      <c r="EL2214">
        <v>61</v>
      </c>
      <c r="EM2214">
        <f t="shared" si="1474"/>
        <v>-12.498380503703462</v>
      </c>
      <c r="EN2214">
        <f t="shared" si="1512"/>
        <v>2.6099999999999883</v>
      </c>
      <c r="EO2214" s="9">
        <f t="shared" si="1513"/>
        <v>13</v>
      </c>
      <c r="EQ2214">
        <f t="shared" si="1514"/>
        <v>0.17364817766693033</v>
      </c>
      <c r="ER2214">
        <f t="shared" si="1475"/>
        <v>0.96900576884451739</v>
      </c>
      <c r="ES2214" t="e">
        <f t="shared" si="1476"/>
        <v>#NUM!</v>
      </c>
      <c r="ET2214">
        <f t="shared" si="1477"/>
        <v>60.376526375099566</v>
      </c>
      <c r="EU2214" s="9">
        <f t="shared" si="1515"/>
        <v>26</v>
      </c>
      <c r="EW2214">
        <f t="shared" si="1516"/>
        <v>0.34202014332566871</v>
      </c>
      <c r="EX2214">
        <f t="shared" si="1478"/>
        <v>0.87744495470063677</v>
      </c>
      <c r="EZ2214">
        <f t="shared" si="1479"/>
        <v>57.497531468443704</v>
      </c>
      <c r="FB2214" s="9">
        <f t="shared" si="1534"/>
        <v>39</v>
      </c>
      <c r="FD2214">
        <f t="shared" si="1517"/>
        <v>0.49999999999999994</v>
      </c>
      <c r="FE2214">
        <f t="shared" si="1480"/>
        <v>0.72952540378443875</v>
      </c>
      <c r="FG2214">
        <f t="shared" si="1481"/>
        <v>52.558204488495448</v>
      </c>
      <c r="FI2214" s="9">
        <f t="shared" si="1518"/>
        <v>52</v>
      </c>
      <c r="FK2214">
        <f t="shared" si="1519"/>
        <v>0.64278760968653925</v>
      </c>
      <c r="FL2214">
        <f t="shared" si="1482"/>
        <v>0.53206975319307781</v>
      </c>
      <c r="FN2214">
        <f t="shared" si="1483"/>
        <v>45.318882823578598</v>
      </c>
      <c r="FP2214" s="9">
        <f t="shared" si="1520"/>
        <v>61</v>
      </c>
      <c r="FQ2214" s="9">
        <f t="shared" si="1521"/>
        <v>61</v>
      </c>
      <c r="FR2214">
        <f t="shared" si="1522"/>
        <v>0.76604444311897801</v>
      </c>
      <c r="FS2214">
        <f t="shared" si="1484"/>
        <v>0.31568663247473577</v>
      </c>
      <c r="FT2214">
        <f t="shared" si="1485"/>
        <v>34.093333612877665</v>
      </c>
      <c r="FU2214">
        <f t="shared" si="1523"/>
        <v>34.093333612877665</v>
      </c>
      <c r="FW2214" s="9">
        <f t="shared" si="1524"/>
        <v>61</v>
      </c>
      <c r="FY2214">
        <f t="shared" si="1525"/>
        <v>0.8660254037844386</v>
      </c>
      <c r="FZ2214">
        <f t="shared" si="1486"/>
        <v>0.13020715258404481</v>
      </c>
      <c r="GB2214">
        <f t="shared" si="1487"/>
        <v>20.69576500811786</v>
      </c>
      <c r="GD2214" s="9">
        <f t="shared" si="1526"/>
        <v>61</v>
      </c>
      <c r="GF2214">
        <f t="shared" si="1527"/>
        <v>0.93969262078590832</v>
      </c>
      <c r="GG2214">
        <f t="shared" si="1488"/>
        <v>-5.922860574991401E-2</v>
      </c>
      <c r="GI2214">
        <f t="shared" si="1489"/>
        <v>8.9013642885473541</v>
      </c>
      <c r="GK2214" s="9">
        <f t="shared" si="1528"/>
        <v>61</v>
      </c>
      <c r="GM2214">
        <f t="shared" si="1529"/>
        <v>0.98480775301220802</v>
      </c>
      <c r="GN2214">
        <f t="shared" si="1490"/>
        <v>-0.2468647328692824</v>
      </c>
      <c r="GP2214">
        <f t="shared" si="1491"/>
        <v>-2.2858419334907984</v>
      </c>
      <c r="GR2214" s="9">
        <f t="shared" si="1530"/>
        <v>61</v>
      </c>
      <c r="GT2214">
        <f t="shared" si="1531"/>
        <v>0.98480775301220802</v>
      </c>
      <c r="GU2214">
        <f t="shared" si="1492"/>
        <v>-0.2468647328692824</v>
      </c>
      <c r="GW2214">
        <f t="shared" si="1493"/>
        <v>-2.2858419334907984</v>
      </c>
      <c r="GY2214" s="9">
        <f t="shared" si="1532"/>
        <v>61</v>
      </c>
      <c r="HA2214">
        <f t="shared" si="1533"/>
        <v>1</v>
      </c>
      <c r="HB2214">
        <f t="shared" si="1494"/>
        <v>-0.42699999999999994</v>
      </c>
      <c r="HD2214">
        <f t="shared" si="1495"/>
        <v>-13.678339389599776</v>
      </c>
    </row>
    <row r="2215" spans="1:212" x14ac:dyDescent="0.2">
      <c r="A2215">
        <v>62</v>
      </c>
      <c r="B2215">
        <f t="shared" si="1454"/>
        <v>62</v>
      </c>
      <c r="C2215">
        <f t="shared" si="1452"/>
        <v>-0.17364817766693033</v>
      </c>
      <c r="D2215">
        <f t="shared" si="1453"/>
        <v>0.99939419993623013</v>
      </c>
      <c r="E2215">
        <f t="shared" si="1496"/>
        <v>12</v>
      </c>
      <c r="G2215">
        <f t="shared" si="1455"/>
        <v>-114.22554396381631</v>
      </c>
      <c r="M2215">
        <f t="shared" si="1450"/>
        <v>-0.34202014332566871</v>
      </c>
      <c r="N2215">
        <f t="shared" si="1456"/>
        <v>0.99954614586790047</v>
      </c>
      <c r="O2215">
        <f t="shared" si="1497"/>
        <v>25</v>
      </c>
      <c r="P2215">
        <f t="shared" si="1457"/>
        <v>-130.27443428879607</v>
      </c>
      <c r="Q2215">
        <f t="shared" si="1458"/>
        <v>-130.27443428879607</v>
      </c>
      <c r="R2215">
        <f t="shared" si="1451"/>
        <v>-0.49999999999999994</v>
      </c>
      <c r="S2215">
        <f t="shared" si="1459"/>
        <v>1.0830254037844387</v>
      </c>
      <c r="U2215">
        <f t="shared" si="1498"/>
        <v>38</v>
      </c>
      <c r="X2215">
        <f t="shared" si="1460"/>
        <v>-130.24602824735697</v>
      </c>
      <c r="Z2215">
        <f t="shared" si="1499"/>
        <v>-0.64278760968653925</v>
      </c>
      <c r="AA2215">
        <f t="shared" si="1461"/>
        <v>1.045014265722936</v>
      </c>
      <c r="AB2215">
        <f t="shared" si="1500"/>
        <v>62</v>
      </c>
      <c r="AC2215">
        <f t="shared" si="1501"/>
        <v>51</v>
      </c>
      <c r="AE2215">
        <f t="shared" si="1462"/>
        <v>-121.84260227029674</v>
      </c>
      <c r="AG2215">
        <f t="shared" si="1502"/>
        <v>-0.76604444311897801</v>
      </c>
      <c r="AH2215">
        <f t="shared" si="1463"/>
        <v>0.97525089800017573</v>
      </c>
      <c r="AJ2215">
        <f t="shared" si="1503"/>
        <v>62</v>
      </c>
      <c r="AL2215">
        <f t="shared" si="1464"/>
        <v>-101.62472047038501</v>
      </c>
      <c r="AN2215">
        <f t="shared" si="1504"/>
        <v>-0.8660254037844386</v>
      </c>
      <c r="AO2215">
        <f t="shared" si="1465"/>
        <v>0.87585502524244641</v>
      </c>
      <c r="AP2215">
        <f t="shared" si="1466"/>
        <v>62</v>
      </c>
      <c r="AQ2215">
        <f t="shared" si="1505"/>
        <v>62</v>
      </c>
      <c r="AS2215">
        <f t="shared" si="1467"/>
        <v>-63.253024624093371</v>
      </c>
      <c r="AU2215">
        <f t="shared" si="1506"/>
        <v>-0.93969262078590832</v>
      </c>
      <c r="AV2215">
        <f t="shared" si="1468"/>
        <v>0.74984674074675306</v>
      </c>
      <c r="AX2215">
        <f t="shared" si="1507"/>
        <v>62</v>
      </c>
      <c r="AZ2215">
        <f t="shared" si="1469"/>
        <v>-42.27538236340763</v>
      </c>
      <c r="BB2215">
        <f t="shared" si="1508"/>
        <v>-0.98480775301220802</v>
      </c>
      <c r="BC2215">
        <f t="shared" si="1470"/>
        <v>0.60105474247422874</v>
      </c>
      <c r="BE2215">
        <f t="shared" si="1509"/>
        <v>62</v>
      </c>
      <c r="BG2215">
        <f t="shared" si="1471"/>
        <v>-26.923296419189111</v>
      </c>
      <c r="BI2215">
        <f t="shared" si="1510"/>
        <v>-1</v>
      </c>
      <c r="BJ2215">
        <f t="shared" si="1472"/>
        <v>0.43400000000000005</v>
      </c>
      <c r="BL2215">
        <f t="shared" si="1511"/>
        <v>62</v>
      </c>
      <c r="BN2215">
        <f t="shared" si="1473"/>
        <v>-14.155304232723344</v>
      </c>
      <c r="EL2215">
        <v>62</v>
      </c>
      <c r="EM2215">
        <f t="shared" si="1474"/>
        <v>-12.498380503703462</v>
      </c>
      <c r="EN2215">
        <f t="shared" si="1512"/>
        <v>2.6199999999999881</v>
      </c>
      <c r="EO2215" s="9">
        <f t="shared" si="1513"/>
        <v>13</v>
      </c>
      <c r="EQ2215">
        <f t="shared" si="1514"/>
        <v>0.17364817766693033</v>
      </c>
      <c r="ER2215">
        <f t="shared" si="1475"/>
        <v>0.96900576884451739</v>
      </c>
      <c r="ES2215" t="e">
        <f t="shared" si="1476"/>
        <v>#NUM!</v>
      </c>
      <c r="ET2215">
        <f t="shared" si="1477"/>
        <v>60.376526375099566</v>
      </c>
      <c r="EU2215" s="9">
        <f t="shared" si="1515"/>
        <v>26</v>
      </c>
      <c r="EW2215">
        <f t="shared" si="1516"/>
        <v>0.34202014332566871</v>
      </c>
      <c r="EX2215">
        <f t="shared" si="1478"/>
        <v>0.87744495470063677</v>
      </c>
      <c r="EZ2215">
        <f t="shared" si="1479"/>
        <v>57.497531468443704</v>
      </c>
      <c r="FB2215" s="9">
        <f t="shared" si="1534"/>
        <v>39</v>
      </c>
      <c r="FD2215">
        <f t="shared" si="1517"/>
        <v>0.49999999999999994</v>
      </c>
      <c r="FE2215">
        <f t="shared" si="1480"/>
        <v>0.72952540378443875</v>
      </c>
      <c r="FG2215">
        <f t="shared" si="1481"/>
        <v>52.558204488495448</v>
      </c>
      <c r="FI2215" s="9">
        <f t="shared" si="1518"/>
        <v>52</v>
      </c>
      <c r="FK2215">
        <f t="shared" si="1519"/>
        <v>0.64278760968653925</v>
      </c>
      <c r="FL2215">
        <f t="shared" si="1482"/>
        <v>0.53206975319307781</v>
      </c>
      <c r="FN2215">
        <f t="shared" si="1483"/>
        <v>45.318882823578598</v>
      </c>
      <c r="FP2215" s="9">
        <f t="shared" si="1520"/>
        <v>62</v>
      </c>
      <c r="FQ2215" s="9">
        <f t="shared" si="1521"/>
        <v>62</v>
      </c>
      <c r="FR2215">
        <f t="shared" si="1522"/>
        <v>0.76604444311897801</v>
      </c>
      <c r="FS2215">
        <f t="shared" si="1484"/>
        <v>0.31032432137290294</v>
      </c>
      <c r="FT2215">
        <f t="shared" si="1485"/>
        <v>34.422900787741838</v>
      </c>
      <c r="FU2215">
        <f t="shared" si="1523"/>
        <v>34.422900787741838</v>
      </c>
      <c r="FW2215" s="9">
        <f t="shared" si="1524"/>
        <v>62</v>
      </c>
      <c r="FY2215">
        <f t="shared" si="1525"/>
        <v>0.8660254037844386</v>
      </c>
      <c r="FZ2215">
        <f t="shared" si="1486"/>
        <v>0.12414497475755376</v>
      </c>
      <c r="GB2215">
        <f t="shared" si="1487"/>
        <v>20.823982783387009</v>
      </c>
      <c r="GD2215" s="9">
        <f t="shared" si="1526"/>
        <v>62</v>
      </c>
      <c r="GF2215">
        <f t="shared" si="1527"/>
        <v>0.93969262078590832</v>
      </c>
      <c r="GG2215">
        <f t="shared" si="1488"/>
        <v>-6.5806454095415412E-2</v>
      </c>
      <c r="GI2215">
        <f t="shared" si="1489"/>
        <v>8.8387238848127119</v>
      </c>
      <c r="GK2215" s="9">
        <f t="shared" si="1528"/>
        <v>62</v>
      </c>
      <c r="GM2215">
        <f t="shared" si="1529"/>
        <v>0.98480775301220802</v>
      </c>
      <c r="GN2215">
        <f t="shared" si="1490"/>
        <v>-0.25375838714036786</v>
      </c>
      <c r="GP2215">
        <f t="shared" si="1491"/>
        <v>-2.5443858437008493</v>
      </c>
      <c r="GR2215" s="9">
        <f t="shared" si="1530"/>
        <v>62</v>
      </c>
      <c r="GT2215">
        <f t="shared" si="1531"/>
        <v>0.98480775301220802</v>
      </c>
      <c r="GU2215">
        <f t="shared" si="1492"/>
        <v>-0.25375838714036786</v>
      </c>
      <c r="GW2215">
        <f t="shared" si="1493"/>
        <v>-2.5443858437008493</v>
      </c>
      <c r="GY2215" s="9">
        <f t="shared" si="1532"/>
        <v>62</v>
      </c>
      <c r="HA2215">
        <f t="shared" si="1533"/>
        <v>1</v>
      </c>
      <c r="HB2215">
        <f t="shared" si="1494"/>
        <v>-0.43399999999999994</v>
      </c>
      <c r="HD2215">
        <f t="shared" si="1495"/>
        <v>-14.15530423272334</v>
      </c>
    </row>
    <row r="2216" spans="1:212" x14ac:dyDescent="0.2">
      <c r="A2216">
        <v>63</v>
      </c>
      <c r="B2216">
        <f t="shared" si="1454"/>
        <v>63</v>
      </c>
      <c r="C2216">
        <f t="shared" si="1452"/>
        <v>-0.17364817766693033</v>
      </c>
      <c r="D2216">
        <f t="shared" si="1453"/>
        <v>0.99939419993623013</v>
      </c>
      <c r="E2216">
        <f t="shared" si="1496"/>
        <v>12</v>
      </c>
      <c r="G2216">
        <f t="shared" si="1455"/>
        <v>-114.22554396381631</v>
      </c>
      <c r="M2216">
        <f t="shared" si="1450"/>
        <v>-0.34202014332566871</v>
      </c>
      <c r="N2216">
        <f t="shared" si="1456"/>
        <v>0.99954614586790047</v>
      </c>
      <c r="O2216">
        <f t="shared" si="1497"/>
        <v>25</v>
      </c>
      <c r="P2216">
        <f t="shared" si="1457"/>
        <v>-130.27443428879607</v>
      </c>
      <c r="Q2216">
        <f t="shared" si="1458"/>
        <v>-130.27443428879607</v>
      </c>
      <c r="R2216">
        <f t="shared" si="1451"/>
        <v>-0.49999999999999994</v>
      </c>
      <c r="S2216">
        <f t="shared" si="1459"/>
        <v>1.0865254037844387</v>
      </c>
      <c r="U2216">
        <f t="shared" si="1498"/>
        <v>38</v>
      </c>
      <c r="X2216">
        <f t="shared" si="1460"/>
        <v>-130.24602824735697</v>
      </c>
      <c r="Z2216">
        <f t="shared" si="1499"/>
        <v>-0.64278760968653925</v>
      </c>
      <c r="AA2216">
        <f t="shared" si="1461"/>
        <v>1.0495137789907418</v>
      </c>
      <c r="AB2216">
        <f t="shared" si="1500"/>
        <v>63</v>
      </c>
      <c r="AC2216">
        <f t="shared" si="1501"/>
        <v>51</v>
      </c>
      <c r="AE2216">
        <f t="shared" si="1462"/>
        <v>-121.84260227029674</v>
      </c>
      <c r="AG2216">
        <f t="shared" si="1502"/>
        <v>-0.76604444311897801</v>
      </c>
      <c r="AH2216">
        <f t="shared" si="1463"/>
        <v>0.98061320910200866</v>
      </c>
      <c r="AJ2216">
        <f t="shared" si="1503"/>
        <v>63</v>
      </c>
      <c r="AL2216">
        <f t="shared" si="1464"/>
        <v>-106.31442943688531</v>
      </c>
      <c r="AN2216">
        <f t="shared" si="1504"/>
        <v>-0.8660254037844386</v>
      </c>
      <c r="AO2216">
        <f t="shared" si="1465"/>
        <v>0.88191720306893751</v>
      </c>
      <c r="AP2216">
        <f t="shared" si="1466"/>
        <v>63</v>
      </c>
      <c r="AQ2216">
        <f t="shared" si="1505"/>
        <v>63</v>
      </c>
      <c r="AS2216">
        <f t="shared" si="1467"/>
        <v>-65.095594390739137</v>
      </c>
      <c r="AU2216">
        <f t="shared" si="1506"/>
        <v>-0.93969262078590832</v>
      </c>
      <c r="AV2216">
        <f t="shared" si="1468"/>
        <v>0.75642458909225441</v>
      </c>
      <c r="AX2216">
        <f t="shared" si="1507"/>
        <v>63</v>
      </c>
      <c r="AZ2216">
        <f t="shared" si="1469"/>
        <v>-43.420232966929127</v>
      </c>
      <c r="BB2216">
        <f t="shared" si="1508"/>
        <v>-0.98480775301220802</v>
      </c>
      <c r="BC2216">
        <f t="shared" si="1470"/>
        <v>0.60794839674531409</v>
      </c>
      <c r="BE2216">
        <f t="shared" si="1509"/>
        <v>63</v>
      </c>
      <c r="BG2216">
        <f t="shared" si="1471"/>
        <v>-27.682155934835098</v>
      </c>
      <c r="BI2216">
        <f t="shared" si="1510"/>
        <v>-1</v>
      </c>
      <c r="BJ2216">
        <f t="shared" si="1472"/>
        <v>0.44100000000000006</v>
      </c>
      <c r="BL2216">
        <f t="shared" si="1511"/>
        <v>63</v>
      </c>
      <c r="BN2216">
        <f t="shared" si="1473"/>
        <v>-14.641842423434392</v>
      </c>
      <c r="EL2216">
        <v>63</v>
      </c>
      <c r="EM2216">
        <f t="shared" si="1474"/>
        <v>-12.498380503703462</v>
      </c>
      <c r="EN2216">
        <f t="shared" si="1512"/>
        <v>2.6299999999999879</v>
      </c>
      <c r="EO2216" s="9">
        <f t="shared" si="1513"/>
        <v>13</v>
      </c>
      <c r="EQ2216">
        <f t="shared" si="1514"/>
        <v>0.17364817766693033</v>
      </c>
      <c r="ER2216">
        <f t="shared" si="1475"/>
        <v>0.96900576884451739</v>
      </c>
      <c r="ES2216" t="e">
        <f t="shared" si="1476"/>
        <v>#NUM!</v>
      </c>
      <c r="ET2216">
        <f t="shared" si="1477"/>
        <v>60.376526375099566</v>
      </c>
      <c r="EU2216" s="9">
        <f t="shared" si="1515"/>
        <v>26</v>
      </c>
      <c r="EW2216">
        <f t="shared" si="1516"/>
        <v>0.34202014332566871</v>
      </c>
      <c r="EX2216">
        <f t="shared" si="1478"/>
        <v>0.87744495470063677</v>
      </c>
      <c r="EZ2216">
        <f t="shared" si="1479"/>
        <v>57.497531468443704</v>
      </c>
      <c r="FB2216" s="9">
        <f t="shared" si="1534"/>
        <v>39</v>
      </c>
      <c r="FD2216">
        <f t="shared" si="1517"/>
        <v>0.49999999999999994</v>
      </c>
      <c r="FE2216">
        <f t="shared" si="1480"/>
        <v>0.72952540378443875</v>
      </c>
      <c r="FG2216">
        <f t="shared" si="1481"/>
        <v>52.558204488495448</v>
      </c>
      <c r="FI2216" s="9">
        <f t="shared" si="1518"/>
        <v>52</v>
      </c>
      <c r="FK2216">
        <f t="shared" si="1519"/>
        <v>0.64278760968653925</v>
      </c>
      <c r="FL2216">
        <f t="shared" si="1482"/>
        <v>0.53206975319307781</v>
      </c>
      <c r="FN2216">
        <f t="shared" si="1483"/>
        <v>45.318882823578598</v>
      </c>
      <c r="FP2216" s="9">
        <f t="shared" si="1520"/>
        <v>63</v>
      </c>
      <c r="FQ2216" s="9">
        <f t="shared" si="1521"/>
        <v>63</v>
      </c>
      <c r="FR2216">
        <f t="shared" si="1522"/>
        <v>0.76604444311897801</v>
      </c>
      <c r="FS2216">
        <f t="shared" si="1484"/>
        <v>0.30496201027107006</v>
      </c>
      <c r="FT2216">
        <f t="shared" si="1485"/>
        <v>34.746225991809894</v>
      </c>
      <c r="FU2216">
        <f t="shared" si="1523"/>
        <v>34.746225991809894</v>
      </c>
      <c r="FW2216" s="9">
        <f t="shared" si="1524"/>
        <v>63</v>
      </c>
      <c r="FY2216">
        <f t="shared" si="1525"/>
        <v>0.8660254037844386</v>
      </c>
      <c r="FZ2216">
        <f t="shared" si="1486"/>
        <v>0.11808279693106266</v>
      </c>
      <c r="GB2216">
        <f t="shared" si="1487"/>
        <v>20.945995423902882</v>
      </c>
      <c r="GD2216" s="9">
        <f t="shared" si="1526"/>
        <v>63</v>
      </c>
      <c r="GF2216">
        <f t="shared" si="1527"/>
        <v>0.93969262078590832</v>
      </c>
      <c r="GG2216">
        <f t="shared" si="1488"/>
        <v>-7.2384302440916759E-2</v>
      </c>
      <c r="GI2216">
        <f t="shared" si="1489"/>
        <v>8.7694625988184978</v>
      </c>
      <c r="GK2216" s="9">
        <f t="shared" si="1528"/>
        <v>63</v>
      </c>
      <c r="GM2216">
        <f t="shared" si="1529"/>
        <v>0.98480775301220802</v>
      </c>
      <c r="GN2216">
        <f t="shared" si="1490"/>
        <v>-0.26065204141145332</v>
      </c>
      <c r="GP2216">
        <f t="shared" si="1491"/>
        <v>-2.8105473324443762</v>
      </c>
      <c r="GR2216" s="9">
        <f t="shared" si="1530"/>
        <v>63</v>
      </c>
      <c r="GT2216">
        <f t="shared" si="1531"/>
        <v>0.98480775301220802</v>
      </c>
      <c r="GU2216">
        <f t="shared" si="1492"/>
        <v>-0.26065204141145332</v>
      </c>
      <c r="GW2216">
        <f t="shared" si="1493"/>
        <v>-2.8105473324443762</v>
      </c>
      <c r="GY2216" s="9">
        <f t="shared" si="1532"/>
        <v>63</v>
      </c>
      <c r="HA2216">
        <f t="shared" si="1533"/>
        <v>1</v>
      </c>
      <c r="HB2216">
        <f t="shared" si="1494"/>
        <v>-0.44099999999999995</v>
      </c>
      <c r="HD2216">
        <f t="shared" si="1495"/>
        <v>-14.641842423434387</v>
      </c>
    </row>
    <row r="2217" spans="1:212" x14ac:dyDescent="0.2">
      <c r="A2217">
        <v>64</v>
      </c>
      <c r="B2217">
        <f t="shared" si="1454"/>
        <v>64</v>
      </c>
      <c r="C2217">
        <f t="shared" si="1452"/>
        <v>-0.17364817766693033</v>
      </c>
      <c r="D2217">
        <f t="shared" si="1453"/>
        <v>0.99939419993623013</v>
      </c>
      <c r="E2217">
        <f t="shared" si="1496"/>
        <v>12</v>
      </c>
      <c r="G2217">
        <f t="shared" si="1455"/>
        <v>-114.22554396381631</v>
      </c>
      <c r="M2217">
        <f t="shared" si="1450"/>
        <v>-0.34202014332566871</v>
      </c>
      <c r="N2217">
        <f t="shared" si="1456"/>
        <v>0.99954614586790047</v>
      </c>
      <c r="O2217">
        <f t="shared" si="1497"/>
        <v>25</v>
      </c>
      <c r="P2217">
        <f t="shared" si="1457"/>
        <v>-130.27443428879607</v>
      </c>
      <c r="Q2217">
        <f t="shared" si="1458"/>
        <v>-130.27443428879607</v>
      </c>
      <c r="R2217">
        <f t="shared" si="1451"/>
        <v>-0.49999999999999994</v>
      </c>
      <c r="S2217">
        <f t="shared" si="1459"/>
        <v>1.0900254037844386</v>
      </c>
      <c r="U2217">
        <f t="shared" si="1498"/>
        <v>38</v>
      </c>
      <c r="X2217">
        <f t="shared" si="1460"/>
        <v>-130.24602824735697</v>
      </c>
      <c r="Z2217">
        <f t="shared" si="1499"/>
        <v>-0.64278760968653925</v>
      </c>
      <c r="AA2217">
        <f t="shared" si="1461"/>
        <v>1.0540132922585475</v>
      </c>
      <c r="AB2217">
        <f t="shared" si="1500"/>
        <v>64</v>
      </c>
      <c r="AC2217">
        <f t="shared" si="1501"/>
        <v>51</v>
      </c>
      <c r="AE2217">
        <f t="shared" si="1462"/>
        <v>-121.84260227029674</v>
      </c>
      <c r="AG2217">
        <f t="shared" si="1502"/>
        <v>-0.76604444311897801</v>
      </c>
      <c r="AH2217">
        <f t="shared" si="1463"/>
        <v>0.98597552020384149</v>
      </c>
      <c r="AJ2217">
        <f t="shared" si="1503"/>
        <v>64</v>
      </c>
      <c r="AL2217">
        <f t="shared" si="1464"/>
        <v>-111.73436739687682</v>
      </c>
      <c r="AN2217">
        <f t="shared" si="1504"/>
        <v>-0.8660254037844386</v>
      </c>
      <c r="AO2217">
        <f t="shared" si="1465"/>
        <v>0.8879793808954286</v>
      </c>
      <c r="AP2217">
        <f t="shared" si="1466"/>
        <v>64</v>
      </c>
      <c r="AQ2217">
        <f t="shared" si="1505"/>
        <v>64</v>
      </c>
      <c r="AS2217">
        <f t="shared" si="1467"/>
        <v>-66.996077743842548</v>
      </c>
      <c r="AU2217">
        <f t="shared" si="1506"/>
        <v>-0.93969262078590832</v>
      </c>
      <c r="AV2217">
        <f t="shared" si="1468"/>
        <v>0.76300243743775575</v>
      </c>
      <c r="AX2217">
        <f t="shared" si="1507"/>
        <v>64</v>
      </c>
      <c r="AZ2217">
        <f t="shared" si="1469"/>
        <v>-44.588594719858065</v>
      </c>
      <c r="BB2217">
        <f t="shared" si="1508"/>
        <v>-0.98480775301220802</v>
      </c>
      <c r="BC2217">
        <f t="shared" si="1470"/>
        <v>0.61484205101639966</v>
      </c>
      <c r="BE2217">
        <f t="shared" si="1509"/>
        <v>64</v>
      </c>
      <c r="BG2217">
        <f t="shared" si="1471"/>
        <v>-28.454789405789036</v>
      </c>
      <c r="BI2217">
        <f t="shared" si="1510"/>
        <v>-1</v>
      </c>
      <c r="BJ2217">
        <f t="shared" si="1472"/>
        <v>0.44800000000000006</v>
      </c>
      <c r="BL2217">
        <f t="shared" si="1511"/>
        <v>64</v>
      </c>
      <c r="BN2217">
        <f t="shared" si="1473"/>
        <v>-15.138063368970373</v>
      </c>
      <c r="EL2217">
        <v>64</v>
      </c>
      <c r="EM2217">
        <f t="shared" si="1474"/>
        <v>-12.498380503703462</v>
      </c>
      <c r="EN2217">
        <f t="shared" si="1512"/>
        <v>2.6399999999999877</v>
      </c>
      <c r="EO2217" s="9">
        <f t="shared" si="1513"/>
        <v>13</v>
      </c>
      <c r="EQ2217">
        <f t="shared" si="1514"/>
        <v>0.17364817766693033</v>
      </c>
      <c r="ER2217">
        <f t="shared" si="1475"/>
        <v>0.96900576884451739</v>
      </c>
      <c r="ES2217" t="e">
        <f t="shared" si="1476"/>
        <v>#NUM!</v>
      </c>
      <c r="ET2217">
        <f t="shared" si="1477"/>
        <v>60.376526375099566</v>
      </c>
      <c r="EU2217" s="9">
        <f t="shared" si="1515"/>
        <v>26</v>
      </c>
      <c r="EW2217">
        <f t="shared" si="1516"/>
        <v>0.34202014332566871</v>
      </c>
      <c r="EX2217">
        <f t="shared" si="1478"/>
        <v>0.87744495470063677</v>
      </c>
      <c r="EZ2217">
        <f t="shared" si="1479"/>
        <v>57.497531468443704</v>
      </c>
      <c r="FB2217" s="9">
        <f t="shared" si="1534"/>
        <v>39</v>
      </c>
      <c r="FD2217">
        <f t="shared" si="1517"/>
        <v>0.49999999999999994</v>
      </c>
      <c r="FE2217">
        <f t="shared" si="1480"/>
        <v>0.72952540378443875</v>
      </c>
      <c r="FG2217">
        <f t="shared" si="1481"/>
        <v>52.558204488495448</v>
      </c>
      <c r="FI2217" s="9">
        <f t="shared" si="1518"/>
        <v>52</v>
      </c>
      <c r="FK2217">
        <f t="shared" si="1519"/>
        <v>0.64278760968653925</v>
      </c>
      <c r="FL2217">
        <f t="shared" si="1482"/>
        <v>0.53206975319307781</v>
      </c>
      <c r="FN2217">
        <f t="shared" si="1483"/>
        <v>45.318882823578598</v>
      </c>
      <c r="FP2217" s="9">
        <f t="shared" si="1520"/>
        <v>64</v>
      </c>
      <c r="FQ2217" s="9">
        <f t="shared" si="1521"/>
        <v>64</v>
      </c>
      <c r="FR2217">
        <f t="shared" si="1522"/>
        <v>0.76604444311897801</v>
      </c>
      <c r="FS2217">
        <f t="shared" si="1484"/>
        <v>0.29959969916923723</v>
      </c>
      <c r="FT2217">
        <f t="shared" si="1485"/>
        <v>35.063343254665249</v>
      </c>
      <c r="FU2217">
        <f t="shared" si="1523"/>
        <v>35.063343254665249</v>
      </c>
      <c r="FW2217" s="9">
        <f t="shared" si="1524"/>
        <v>64</v>
      </c>
      <c r="FY2217">
        <f t="shared" si="1525"/>
        <v>0.8660254037844386</v>
      </c>
      <c r="FZ2217">
        <f t="shared" si="1486"/>
        <v>0.11202061910457162</v>
      </c>
      <c r="GB2217">
        <f t="shared" si="1487"/>
        <v>21.061816785992537</v>
      </c>
      <c r="GD2217" s="9">
        <f t="shared" si="1526"/>
        <v>64</v>
      </c>
      <c r="GF2217">
        <f t="shared" si="1527"/>
        <v>0.93969262078590832</v>
      </c>
      <c r="GG2217">
        <f t="shared" si="1488"/>
        <v>-7.8962150786418106E-2</v>
      </c>
      <c r="GI2217">
        <f t="shared" si="1489"/>
        <v>8.6935713529933949</v>
      </c>
      <c r="GK2217" s="9">
        <f t="shared" si="1528"/>
        <v>64</v>
      </c>
      <c r="GM2217">
        <f t="shared" si="1529"/>
        <v>0.98480775301220802</v>
      </c>
      <c r="GN2217">
        <f t="shared" si="1490"/>
        <v>-0.26754569568253878</v>
      </c>
      <c r="GP2217">
        <f t="shared" si="1491"/>
        <v>-3.0843699169032721</v>
      </c>
      <c r="GR2217" s="9">
        <f t="shared" si="1530"/>
        <v>64</v>
      </c>
      <c r="GT2217">
        <f t="shared" si="1531"/>
        <v>0.98480775301220802</v>
      </c>
      <c r="GU2217">
        <f t="shared" si="1492"/>
        <v>-0.26754569568253878</v>
      </c>
      <c r="GW2217">
        <f t="shared" si="1493"/>
        <v>-3.0843699169032721</v>
      </c>
      <c r="GY2217" s="9">
        <f t="shared" si="1532"/>
        <v>64</v>
      </c>
      <c r="HA2217">
        <f t="shared" si="1533"/>
        <v>1</v>
      </c>
      <c r="HB2217">
        <f t="shared" si="1494"/>
        <v>-0.44799999999999995</v>
      </c>
      <c r="HD2217">
        <f t="shared" si="1495"/>
        <v>-15.138063368970375</v>
      </c>
    </row>
    <row r="2218" spans="1:212" x14ac:dyDescent="0.2">
      <c r="A2218">
        <v>65</v>
      </c>
      <c r="B2218">
        <f t="shared" si="1454"/>
        <v>65</v>
      </c>
      <c r="C2218">
        <f t="shared" si="1452"/>
        <v>-0.17364817766693033</v>
      </c>
      <c r="D2218">
        <f t="shared" si="1453"/>
        <v>0.99939419993623013</v>
      </c>
      <c r="E2218">
        <f t="shared" si="1496"/>
        <v>12</v>
      </c>
      <c r="G2218">
        <f t="shared" si="1455"/>
        <v>-114.22554396381631</v>
      </c>
      <c r="M2218">
        <f t="shared" ref="M2218:M2281" si="1535">(SIN($C$101))</f>
        <v>-0.34202014332566871</v>
      </c>
      <c r="N2218">
        <f t="shared" si="1456"/>
        <v>0.99954614586790047</v>
      </c>
      <c r="O2218">
        <f t="shared" si="1497"/>
        <v>25</v>
      </c>
      <c r="P2218">
        <f t="shared" si="1457"/>
        <v>-130.27443428879607</v>
      </c>
      <c r="Q2218">
        <f t="shared" si="1458"/>
        <v>-130.27443428879607</v>
      </c>
      <c r="R2218">
        <f t="shared" ref="R2218:R2281" si="1536">(SIN($D$101))</f>
        <v>-0.49999999999999994</v>
      </c>
      <c r="S2218">
        <f t="shared" si="1459"/>
        <v>1.0935254037844386</v>
      </c>
      <c r="U2218">
        <f t="shared" si="1498"/>
        <v>38</v>
      </c>
      <c r="X2218">
        <f t="shared" si="1460"/>
        <v>-130.24602824735697</v>
      </c>
      <c r="Z2218">
        <f t="shared" si="1499"/>
        <v>-0.64278760968653925</v>
      </c>
      <c r="AA2218">
        <f t="shared" si="1461"/>
        <v>1.0585128055263533</v>
      </c>
      <c r="AB2218">
        <f t="shared" si="1500"/>
        <v>65</v>
      </c>
      <c r="AC2218">
        <f t="shared" si="1501"/>
        <v>51</v>
      </c>
      <c r="AE2218">
        <f t="shared" si="1462"/>
        <v>-121.84260227029674</v>
      </c>
      <c r="AG2218">
        <f t="shared" si="1502"/>
        <v>-0.76604444311897801</v>
      </c>
      <c r="AH2218">
        <f t="shared" si="1463"/>
        <v>0.99133783130567432</v>
      </c>
      <c r="AJ2218">
        <f t="shared" si="1503"/>
        <v>65</v>
      </c>
      <c r="AL2218">
        <f t="shared" si="1464"/>
        <v>-118.36460520615205</v>
      </c>
      <c r="AN2218">
        <f t="shared" si="1504"/>
        <v>-0.8660254037844386</v>
      </c>
      <c r="AO2218">
        <f t="shared" si="1465"/>
        <v>0.8940415587219197</v>
      </c>
      <c r="AP2218">
        <f t="shared" si="1466"/>
        <v>65</v>
      </c>
      <c r="AQ2218">
        <f t="shared" si="1505"/>
        <v>65</v>
      </c>
      <c r="AS2218">
        <f t="shared" si="1467"/>
        <v>-68.958942741335406</v>
      </c>
      <c r="AU2218">
        <f t="shared" si="1506"/>
        <v>-0.93969262078590832</v>
      </c>
      <c r="AV2218">
        <f t="shared" si="1468"/>
        <v>0.7695802857832571</v>
      </c>
      <c r="AX2218">
        <f t="shared" si="1507"/>
        <v>65</v>
      </c>
      <c r="AZ2218">
        <f t="shared" si="1469"/>
        <v>-45.781316527900493</v>
      </c>
      <c r="BB2218">
        <f t="shared" si="1508"/>
        <v>-0.98480775301220802</v>
      </c>
      <c r="BC2218">
        <f t="shared" si="1470"/>
        <v>0.62173570528748501</v>
      </c>
      <c r="BE2218">
        <f t="shared" si="1509"/>
        <v>65</v>
      </c>
      <c r="BG2218">
        <f t="shared" si="1471"/>
        <v>-29.241477837466931</v>
      </c>
      <c r="BI2218">
        <f t="shared" si="1510"/>
        <v>-1</v>
      </c>
      <c r="BJ2218">
        <f t="shared" si="1472"/>
        <v>0.45500000000000007</v>
      </c>
      <c r="BL2218">
        <f t="shared" si="1511"/>
        <v>65</v>
      </c>
      <c r="BN2218">
        <f t="shared" si="1473"/>
        <v>-15.64408037806361</v>
      </c>
      <c r="EL2218">
        <v>65</v>
      </c>
      <c r="EM2218">
        <f t="shared" si="1474"/>
        <v>-12.498380503703462</v>
      </c>
      <c r="EN2218">
        <f t="shared" si="1512"/>
        <v>2.6499999999999875</v>
      </c>
      <c r="EO2218" s="9">
        <f t="shared" si="1513"/>
        <v>13</v>
      </c>
      <c r="EQ2218">
        <f t="shared" si="1514"/>
        <v>0.17364817766693033</v>
      </c>
      <c r="ER2218">
        <f t="shared" si="1475"/>
        <v>0.96900576884451739</v>
      </c>
      <c r="ES2218" t="e">
        <f t="shared" si="1476"/>
        <v>#NUM!</v>
      </c>
      <c r="ET2218">
        <f t="shared" si="1477"/>
        <v>60.376526375099566</v>
      </c>
      <c r="EU2218" s="9">
        <f t="shared" si="1515"/>
        <v>26</v>
      </c>
      <c r="EW2218">
        <f t="shared" si="1516"/>
        <v>0.34202014332566871</v>
      </c>
      <c r="EX2218">
        <f t="shared" si="1478"/>
        <v>0.87744495470063677</v>
      </c>
      <c r="EZ2218">
        <f t="shared" si="1479"/>
        <v>57.497531468443704</v>
      </c>
      <c r="FB2218" s="9">
        <f t="shared" si="1534"/>
        <v>39</v>
      </c>
      <c r="FD2218">
        <f t="shared" si="1517"/>
        <v>0.49999999999999994</v>
      </c>
      <c r="FE2218">
        <f t="shared" si="1480"/>
        <v>0.72952540378443875</v>
      </c>
      <c r="FG2218">
        <f t="shared" si="1481"/>
        <v>52.558204488495448</v>
      </c>
      <c r="FI2218" s="9">
        <f t="shared" si="1518"/>
        <v>52</v>
      </c>
      <c r="FK2218">
        <f t="shared" si="1519"/>
        <v>0.64278760968653925</v>
      </c>
      <c r="FL2218">
        <f t="shared" si="1482"/>
        <v>0.53206975319307781</v>
      </c>
      <c r="FN2218">
        <f t="shared" si="1483"/>
        <v>45.318882823578598</v>
      </c>
      <c r="FP2218" s="9">
        <f t="shared" si="1520"/>
        <v>65</v>
      </c>
      <c r="FQ2218" s="9">
        <f t="shared" si="1521"/>
        <v>65</v>
      </c>
      <c r="FR2218">
        <f t="shared" si="1522"/>
        <v>0.76604444311897801</v>
      </c>
      <c r="FS2218">
        <f t="shared" si="1484"/>
        <v>0.2942373880674044</v>
      </c>
      <c r="FT2218">
        <f t="shared" si="1485"/>
        <v>35.374285712643996</v>
      </c>
      <c r="FU2218">
        <f t="shared" si="1523"/>
        <v>35.374285712643996</v>
      </c>
      <c r="FW2218" s="9">
        <f t="shared" si="1524"/>
        <v>65</v>
      </c>
      <c r="FY2218">
        <f t="shared" si="1525"/>
        <v>0.8660254037844386</v>
      </c>
      <c r="FZ2218">
        <f t="shared" si="1486"/>
        <v>0.10595844127808057</v>
      </c>
      <c r="GB2218">
        <f t="shared" si="1487"/>
        <v>21.17145998472834</v>
      </c>
      <c r="GD2218" s="9">
        <f t="shared" si="1526"/>
        <v>65</v>
      </c>
      <c r="GF2218">
        <f t="shared" si="1527"/>
        <v>0.93969262078590832</v>
      </c>
      <c r="GG2218">
        <f t="shared" si="1488"/>
        <v>-8.5539999131919453E-2</v>
      </c>
      <c r="GI2218">
        <f t="shared" si="1489"/>
        <v>8.6110401817614797</v>
      </c>
      <c r="GK2218" s="9">
        <f t="shared" si="1528"/>
        <v>65</v>
      </c>
      <c r="GM2218">
        <f t="shared" si="1529"/>
        <v>0.98480775301220802</v>
      </c>
      <c r="GN2218">
        <f t="shared" si="1490"/>
        <v>-0.27443934995362423</v>
      </c>
      <c r="GP2218">
        <f t="shared" si="1491"/>
        <v>-3.3658987134725096</v>
      </c>
      <c r="GR2218" s="9">
        <f t="shared" si="1530"/>
        <v>65</v>
      </c>
      <c r="GT2218">
        <f t="shared" si="1531"/>
        <v>0.98480775301220802</v>
      </c>
      <c r="GU2218">
        <f t="shared" si="1492"/>
        <v>-0.27443934995362423</v>
      </c>
      <c r="GW2218">
        <f t="shared" si="1493"/>
        <v>-3.3658987134725096</v>
      </c>
      <c r="GY2218" s="9">
        <f t="shared" si="1532"/>
        <v>65</v>
      </c>
      <c r="HA2218">
        <f t="shared" si="1533"/>
        <v>1</v>
      </c>
      <c r="HB2218">
        <f t="shared" si="1494"/>
        <v>-0.45499999999999996</v>
      </c>
      <c r="HD2218">
        <f t="shared" si="1495"/>
        <v>-15.644080378063611</v>
      </c>
    </row>
    <row r="2219" spans="1:212" x14ac:dyDescent="0.2">
      <c r="A2219">
        <v>66</v>
      </c>
      <c r="B2219">
        <f t="shared" si="1454"/>
        <v>66</v>
      </c>
      <c r="C2219">
        <f t="shared" ref="C2219:C2282" si="1537">(SIN($B$101))</f>
        <v>-0.17364817766693033</v>
      </c>
      <c r="D2219">
        <f t="shared" si="1453"/>
        <v>0.99939419993623013</v>
      </c>
      <c r="E2219">
        <f t="shared" si="1496"/>
        <v>12</v>
      </c>
      <c r="G2219">
        <f t="shared" si="1455"/>
        <v>-114.22554396381631</v>
      </c>
      <c r="M2219">
        <f t="shared" si="1535"/>
        <v>-0.34202014332566871</v>
      </c>
      <c r="N2219">
        <f t="shared" si="1456"/>
        <v>0.99954614586790047</v>
      </c>
      <c r="O2219">
        <f t="shared" si="1497"/>
        <v>25</v>
      </c>
      <c r="P2219">
        <f t="shared" si="1457"/>
        <v>-130.27443428879607</v>
      </c>
      <c r="Q2219">
        <f t="shared" si="1458"/>
        <v>-130.27443428879607</v>
      </c>
      <c r="R2219">
        <f t="shared" si="1536"/>
        <v>-0.49999999999999994</v>
      </c>
      <c r="S2219">
        <f t="shared" si="1459"/>
        <v>1.0970254037844387</v>
      </c>
      <c r="U2219">
        <f t="shared" si="1498"/>
        <v>38</v>
      </c>
      <c r="X2219">
        <f t="shared" si="1460"/>
        <v>-130.24602824735697</v>
      </c>
      <c r="Z2219">
        <f t="shared" si="1499"/>
        <v>-0.64278760968653925</v>
      </c>
      <c r="AA2219">
        <f t="shared" si="1461"/>
        <v>1.0630123187941591</v>
      </c>
      <c r="AB2219">
        <f t="shared" si="1500"/>
        <v>66</v>
      </c>
      <c r="AC2219">
        <f t="shared" si="1501"/>
        <v>51</v>
      </c>
      <c r="AE2219">
        <f t="shared" si="1462"/>
        <v>-121.84260227029674</v>
      </c>
      <c r="AG2219">
        <f t="shared" si="1502"/>
        <v>-0.76604444311897801</v>
      </c>
      <c r="AH2219">
        <f t="shared" si="1463"/>
        <v>0.99670014240750726</v>
      </c>
      <c r="AJ2219">
        <f t="shared" si="1503"/>
        <v>66</v>
      </c>
      <c r="AL2219">
        <f t="shared" si="1464"/>
        <v>-127.71971742147954</v>
      </c>
      <c r="AN2219">
        <f t="shared" si="1504"/>
        <v>-0.8660254037844386</v>
      </c>
      <c r="AO2219">
        <f t="shared" si="1465"/>
        <v>0.9001037365484108</v>
      </c>
      <c r="AP2219">
        <f t="shared" si="1466"/>
        <v>66</v>
      </c>
      <c r="AQ2219">
        <f t="shared" si="1505"/>
        <v>66</v>
      </c>
      <c r="AS2219">
        <f t="shared" si="1467"/>
        <v>-70.989300531193905</v>
      </c>
      <c r="AU2219">
        <f t="shared" si="1506"/>
        <v>-0.93969262078590832</v>
      </c>
      <c r="AV2219">
        <f t="shared" si="1468"/>
        <v>0.77615813412875845</v>
      </c>
      <c r="AX2219">
        <f t="shared" si="1507"/>
        <v>66</v>
      </c>
      <c r="AZ2219">
        <f t="shared" si="1469"/>
        <v>-46.999307694853691</v>
      </c>
      <c r="BB2219">
        <f t="shared" si="1508"/>
        <v>-0.98480775301220802</v>
      </c>
      <c r="BC2219">
        <f t="shared" si="1470"/>
        <v>0.62862935955857058</v>
      </c>
      <c r="BE2219">
        <f t="shared" si="1509"/>
        <v>66</v>
      </c>
      <c r="BG2219">
        <f t="shared" si="1471"/>
        <v>-30.042515257181609</v>
      </c>
      <c r="BI2219">
        <f t="shared" si="1510"/>
        <v>-1</v>
      </c>
      <c r="BJ2219">
        <f t="shared" si="1472"/>
        <v>0.46200000000000008</v>
      </c>
      <c r="BL2219">
        <f t="shared" si="1511"/>
        <v>66</v>
      </c>
      <c r="BN2219">
        <f t="shared" si="1473"/>
        <v>-16.160010824463754</v>
      </c>
      <c r="EL2219">
        <v>66</v>
      </c>
      <c r="EM2219">
        <f t="shared" si="1474"/>
        <v>-12.498380503703462</v>
      </c>
      <c r="EN2219">
        <f t="shared" si="1512"/>
        <v>2.6599999999999873</v>
      </c>
      <c r="EO2219" s="9">
        <f t="shared" si="1513"/>
        <v>13</v>
      </c>
      <c r="EQ2219">
        <f t="shared" si="1514"/>
        <v>0.17364817766693033</v>
      </c>
      <c r="ER2219">
        <f t="shared" si="1475"/>
        <v>0.96900576884451739</v>
      </c>
      <c r="ES2219" t="e">
        <f t="shared" si="1476"/>
        <v>#NUM!</v>
      </c>
      <c r="ET2219">
        <f t="shared" si="1477"/>
        <v>60.376526375099566</v>
      </c>
      <c r="EU2219" s="9">
        <f t="shared" si="1515"/>
        <v>26</v>
      </c>
      <c r="EW2219">
        <f t="shared" si="1516"/>
        <v>0.34202014332566871</v>
      </c>
      <c r="EX2219">
        <f t="shared" si="1478"/>
        <v>0.87744495470063677</v>
      </c>
      <c r="EZ2219">
        <f t="shared" si="1479"/>
        <v>57.497531468443704</v>
      </c>
      <c r="FB2219" s="9">
        <f t="shared" si="1534"/>
        <v>39</v>
      </c>
      <c r="FD2219">
        <f t="shared" si="1517"/>
        <v>0.49999999999999994</v>
      </c>
      <c r="FE2219">
        <f t="shared" si="1480"/>
        <v>0.72952540378443875</v>
      </c>
      <c r="FG2219">
        <f t="shared" si="1481"/>
        <v>52.558204488495448</v>
      </c>
      <c r="FI2219" s="9">
        <f t="shared" si="1518"/>
        <v>52</v>
      </c>
      <c r="FK2219">
        <f t="shared" si="1519"/>
        <v>0.64278760968653925</v>
      </c>
      <c r="FL2219">
        <f t="shared" si="1482"/>
        <v>0.53206975319307781</v>
      </c>
      <c r="FN2219">
        <f t="shared" si="1483"/>
        <v>45.318882823578598</v>
      </c>
      <c r="FP2219" s="9">
        <f t="shared" si="1520"/>
        <v>66</v>
      </c>
      <c r="FQ2219" s="9">
        <f t="shared" si="1521"/>
        <v>66</v>
      </c>
      <c r="FR2219">
        <f t="shared" si="1522"/>
        <v>0.76604444311897801</v>
      </c>
      <c r="FS2219">
        <f t="shared" si="1484"/>
        <v>0.28887507696557152</v>
      </c>
      <c r="FT2219">
        <f t="shared" si="1485"/>
        <v>35.67908562825999</v>
      </c>
      <c r="FU2219">
        <f t="shared" si="1523"/>
        <v>35.67908562825999</v>
      </c>
      <c r="FW2219" s="9">
        <f t="shared" si="1524"/>
        <v>66</v>
      </c>
      <c r="FY2219">
        <f t="shared" si="1525"/>
        <v>0.8660254037844386</v>
      </c>
      <c r="FZ2219">
        <f t="shared" si="1486"/>
        <v>9.9896263451589473E-2</v>
      </c>
      <c r="GB2219">
        <f t="shared" si="1487"/>
        <v>21.274937401485399</v>
      </c>
      <c r="GD2219" s="9">
        <f t="shared" si="1526"/>
        <v>66</v>
      </c>
      <c r="GF2219">
        <f t="shared" si="1527"/>
        <v>0.93969262078590832</v>
      </c>
      <c r="GG2219">
        <f t="shared" si="1488"/>
        <v>-9.21178474774208E-2</v>
      </c>
      <c r="GI2219">
        <f t="shared" si="1489"/>
        <v>8.5218582249479553</v>
      </c>
      <c r="GK2219" s="9">
        <f t="shared" si="1528"/>
        <v>66</v>
      </c>
      <c r="GM2219">
        <f t="shared" si="1529"/>
        <v>0.98480775301220802</v>
      </c>
      <c r="GN2219">
        <f t="shared" si="1490"/>
        <v>-0.28133300422470969</v>
      </c>
      <c r="GP2219">
        <f t="shared" si="1491"/>
        <v>-3.6551804783950304</v>
      </c>
      <c r="GR2219" s="9">
        <f t="shared" si="1530"/>
        <v>66</v>
      </c>
      <c r="GT2219">
        <f t="shared" si="1531"/>
        <v>0.98480775301220802</v>
      </c>
      <c r="GU2219">
        <f t="shared" si="1492"/>
        <v>-0.28133300422470969</v>
      </c>
      <c r="GW2219">
        <f t="shared" si="1493"/>
        <v>-3.6551804783950304</v>
      </c>
      <c r="GY2219" s="9">
        <f t="shared" si="1532"/>
        <v>66</v>
      </c>
      <c r="HA2219">
        <f t="shared" si="1533"/>
        <v>1</v>
      </c>
      <c r="HB2219">
        <f t="shared" si="1494"/>
        <v>-0.46199999999999997</v>
      </c>
      <c r="HD2219">
        <f t="shared" si="1495"/>
        <v>-16.160010824463757</v>
      </c>
    </row>
    <row r="2220" spans="1:212" x14ac:dyDescent="0.2">
      <c r="A2220">
        <v>67</v>
      </c>
      <c r="B2220">
        <f t="shared" si="1454"/>
        <v>67</v>
      </c>
      <c r="C2220">
        <f t="shared" si="1537"/>
        <v>-0.17364817766693033</v>
      </c>
      <c r="D2220">
        <f t="shared" si="1453"/>
        <v>0.99939419993623013</v>
      </c>
      <c r="E2220">
        <f t="shared" si="1496"/>
        <v>12</v>
      </c>
      <c r="G2220">
        <f t="shared" si="1455"/>
        <v>-114.22554396381631</v>
      </c>
      <c r="M2220">
        <f t="shared" si="1535"/>
        <v>-0.34202014332566871</v>
      </c>
      <c r="N2220">
        <f t="shared" si="1456"/>
        <v>0.99954614586790047</v>
      </c>
      <c r="O2220">
        <f t="shared" si="1497"/>
        <v>25</v>
      </c>
      <c r="P2220">
        <f t="shared" si="1457"/>
        <v>-130.27443428879607</v>
      </c>
      <c r="Q2220">
        <f t="shared" si="1458"/>
        <v>-130.27443428879607</v>
      </c>
      <c r="R2220">
        <f t="shared" si="1536"/>
        <v>-0.49999999999999994</v>
      </c>
      <c r="S2220">
        <f t="shared" si="1459"/>
        <v>1.1005254037844387</v>
      </c>
      <c r="U2220">
        <f t="shared" si="1498"/>
        <v>38</v>
      </c>
      <c r="X2220">
        <f t="shared" si="1460"/>
        <v>-130.24602824735697</v>
      </c>
      <c r="Z2220">
        <f t="shared" si="1499"/>
        <v>-0.64278760968653925</v>
      </c>
      <c r="AA2220">
        <f t="shared" si="1461"/>
        <v>1.0675118320619648</v>
      </c>
      <c r="AB2220">
        <f t="shared" si="1500"/>
        <v>67</v>
      </c>
      <c r="AC2220">
        <f t="shared" si="1501"/>
        <v>51</v>
      </c>
      <c r="AE2220">
        <f t="shared" si="1462"/>
        <v>-121.84260227029674</v>
      </c>
      <c r="AG2220">
        <f t="shared" si="1502"/>
        <v>-0.76604444311897801</v>
      </c>
      <c r="AH2220">
        <f t="shared" si="1463"/>
        <v>1.0020624535093401</v>
      </c>
      <c r="AJ2220">
        <f t="shared" si="1503"/>
        <v>66</v>
      </c>
      <c r="AL2220">
        <f t="shared" si="1464"/>
        <v>-127.71971742147954</v>
      </c>
      <c r="AN2220">
        <f t="shared" si="1504"/>
        <v>-0.8660254037844386</v>
      </c>
      <c r="AO2220">
        <f t="shared" si="1465"/>
        <v>0.90616591437490179</v>
      </c>
      <c r="AP2220">
        <f t="shared" si="1466"/>
        <v>67</v>
      </c>
      <c r="AQ2220">
        <f t="shared" si="1505"/>
        <v>67</v>
      </c>
      <c r="AS2220">
        <f t="shared" si="1467"/>
        <v>-73.093043631115492</v>
      </c>
      <c r="AU2220">
        <f t="shared" si="1506"/>
        <v>-0.93969262078590832</v>
      </c>
      <c r="AV2220">
        <f t="shared" si="1468"/>
        <v>0.78273598247425991</v>
      </c>
      <c r="AX2220">
        <f t="shared" si="1507"/>
        <v>67</v>
      </c>
      <c r="AZ2220">
        <f t="shared" si="1469"/>
        <v>-48.24354411734241</v>
      </c>
      <c r="BB2220">
        <f t="shared" si="1508"/>
        <v>-0.98480775301220802</v>
      </c>
      <c r="BC2220">
        <f t="shared" si="1470"/>
        <v>0.63552301382965593</v>
      </c>
      <c r="BE2220">
        <f t="shared" si="1509"/>
        <v>67</v>
      </c>
      <c r="BG2220">
        <f t="shared" si="1471"/>
        <v>-30.858209544487334</v>
      </c>
      <c r="BI2220">
        <f t="shared" si="1510"/>
        <v>-1</v>
      </c>
      <c r="BJ2220">
        <f t="shared" si="1472"/>
        <v>0.46900000000000008</v>
      </c>
      <c r="BL2220">
        <f t="shared" si="1511"/>
        <v>67</v>
      </c>
      <c r="BN2220">
        <f t="shared" si="1473"/>
        <v>-16.685976320147883</v>
      </c>
      <c r="EL2220">
        <v>67</v>
      </c>
      <c r="EM2220">
        <f t="shared" si="1474"/>
        <v>-12.498380503703462</v>
      </c>
      <c r="EN2220">
        <f t="shared" si="1512"/>
        <v>2.6699999999999871</v>
      </c>
      <c r="EO2220" s="9">
        <f t="shared" si="1513"/>
        <v>13</v>
      </c>
      <c r="EQ2220">
        <f t="shared" si="1514"/>
        <v>0.17364817766693033</v>
      </c>
      <c r="ER2220">
        <f t="shared" si="1475"/>
        <v>0.96900576884451739</v>
      </c>
      <c r="ES2220" t="e">
        <f t="shared" si="1476"/>
        <v>#NUM!</v>
      </c>
      <c r="ET2220">
        <f t="shared" si="1477"/>
        <v>60.376526375099566</v>
      </c>
      <c r="EU2220" s="9">
        <f t="shared" si="1515"/>
        <v>26</v>
      </c>
      <c r="EW2220">
        <f t="shared" si="1516"/>
        <v>0.34202014332566871</v>
      </c>
      <c r="EX2220">
        <f t="shared" si="1478"/>
        <v>0.87744495470063677</v>
      </c>
      <c r="EZ2220">
        <f t="shared" si="1479"/>
        <v>57.497531468443704</v>
      </c>
      <c r="FB2220" s="9">
        <f t="shared" si="1534"/>
        <v>39</v>
      </c>
      <c r="FD2220">
        <f t="shared" si="1517"/>
        <v>0.49999999999999994</v>
      </c>
      <c r="FE2220">
        <f t="shared" si="1480"/>
        <v>0.72952540378443875</v>
      </c>
      <c r="FG2220">
        <f t="shared" si="1481"/>
        <v>52.558204488495448</v>
      </c>
      <c r="FI2220" s="9">
        <f t="shared" si="1518"/>
        <v>52</v>
      </c>
      <c r="FK2220">
        <f t="shared" si="1519"/>
        <v>0.64278760968653925</v>
      </c>
      <c r="FL2220">
        <f t="shared" si="1482"/>
        <v>0.53206975319307781</v>
      </c>
      <c r="FN2220">
        <f t="shared" si="1483"/>
        <v>45.318882823578598</v>
      </c>
      <c r="FP2220" s="9">
        <f t="shared" si="1520"/>
        <v>67</v>
      </c>
      <c r="FQ2220" s="9">
        <f t="shared" si="1521"/>
        <v>67</v>
      </c>
      <c r="FR2220">
        <f t="shared" si="1522"/>
        <v>0.76604444311897801</v>
      </c>
      <c r="FS2220">
        <f t="shared" si="1484"/>
        <v>0.28351276586373869</v>
      </c>
      <c r="FT2220">
        <f t="shared" si="1485"/>
        <v>35.97777440891263</v>
      </c>
      <c r="FU2220">
        <f t="shared" si="1523"/>
        <v>35.97777440891263</v>
      </c>
      <c r="FW2220" s="9">
        <f t="shared" si="1524"/>
        <v>67</v>
      </c>
      <c r="FY2220">
        <f t="shared" si="1525"/>
        <v>0.8660254037844386</v>
      </c>
      <c r="FZ2220">
        <f t="shared" si="1486"/>
        <v>9.3834085625098429E-2</v>
      </c>
      <c r="GB2220">
        <f t="shared" si="1487"/>
        <v>21.372260691044108</v>
      </c>
      <c r="GD2220" s="9">
        <f t="shared" si="1526"/>
        <v>67</v>
      </c>
      <c r="GF2220">
        <f t="shared" si="1527"/>
        <v>0.93969262078590832</v>
      </c>
      <c r="GG2220">
        <f t="shared" si="1488"/>
        <v>-9.8695695822922203E-2</v>
      </c>
      <c r="GI2220">
        <f t="shared" si="1489"/>
        <v>8.426013720568335</v>
      </c>
      <c r="GK2220" s="9">
        <f t="shared" si="1528"/>
        <v>67</v>
      </c>
      <c r="GM2220">
        <f t="shared" si="1529"/>
        <v>0.98480775301220802</v>
      </c>
      <c r="GN2220">
        <f t="shared" si="1490"/>
        <v>-0.28822665849579515</v>
      </c>
      <c r="GP2220">
        <f t="shared" si="1491"/>
        <v>-3.9522636504008068</v>
      </c>
      <c r="GR2220" s="9">
        <f t="shared" si="1530"/>
        <v>67</v>
      </c>
      <c r="GT2220">
        <f t="shared" si="1531"/>
        <v>0.98480775301220802</v>
      </c>
      <c r="GU2220">
        <f t="shared" si="1492"/>
        <v>-0.28822665849579515</v>
      </c>
      <c r="GW2220">
        <f t="shared" si="1493"/>
        <v>-3.9522636504008068</v>
      </c>
      <c r="GY2220" s="9">
        <f t="shared" si="1532"/>
        <v>67</v>
      </c>
      <c r="HA2220">
        <f t="shared" si="1533"/>
        <v>1</v>
      </c>
      <c r="HB2220">
        <f t="shared" si="1494"/>
        <v>-0.46899999999999997</v>
      </c>
      <c r="HD2220">
        <f t="shared" si="1495"/>
        <v>-16.685976320147866</v>
      </c>
    </row>
    <row r="2221" spans="1:212" x14ac:dyDescent="0.2">
      <c r="A2221">
        <v>68</v>
      </c>
      <c r="B2221">
        <f t="shared" si="1454"/>
        <v>68</v>
      </c>
      <c r="C2221">
        <f t="shared" si="1537"/>
        <v>-0.17364817766693033</v>
      </c>
      <c r="D2221">
        <f t="shared" si="1453"/>
        <v>0.99939419993623013</v>
      </c>
      <c r="E2221">
        <f t="shared" si="1496"/>
        <v>12</v>
      </c>
      <c r="G2221">
        <f t="shared" si="1455"/>
        <v>-114.22554396381631</v>
      </c>
      <c r="M2221">
        <f t="shared" si="1535"/>
        <v>-0.34202014332566871</v>
      </c>
      <c r="N2221">
        <f t="shared" si="1456"/>
        <v>0.99954614586790047</v>
      </c>
      <c r="O2221">
        <f t="shared" si="1497"/>
        <v>25</v>
      </c>
      <c r="P2221">
        <f t="shared" si="1457"/>
        <v>-130.27443428879607</v>
      </c>
      <c r="Q2221">
        <f t="shared" si="1458"/>
        <v>-130.27443428879607</v>
      </c>
      <c r="R2221">
        <f t="shared" si="1536"/>
        <v>-0.49999999999999994</v>
      </c>
      <c r="S2221">
        <f t="shared" si="1459"/>
        <v>1.1040254037844388</v>
      </c>
      <c r="U2221">
        <f t="shared" si="1498"/>
        <v>38</v>
      </c>
      <c r="X2221">
        <f t="shared" si="1460"/>
        <v>-130.24602824735697</v>
      </c>
      <c r="Z2221">
        <f t="shared" si="1499"/>
        <v>-0.64278760968653925</v>
      </c>
      <c r="AA2221">
        <f t="shared" si="1461"/>
        <v>1.0720113453297706</v>
      </c>
      <c r="AB2221">
        <f t="shared" si="1500"/>
        <v>68</v>
      </c>
      <c r="AC2221">
        <f t="shared" si="1501"/>
        <v>51</v>
      </c>
      <c r="AE2221">
        <f t="shared" si="1462"/>
        <v>-121.84260227029674</v>
      </c>
      <c r="AG2221">
        <f t="shared" si="1502"/>
        <v>-0.76604444311897801</v>
      </c>
      <c r="AH2221">
        <f t="shared" si="1463"/>
        <v>1.0074247646111729</v>
      </c>
      <c r="AJ2221">
        <f t="shared" si="1503"/>
        <v>66</v>
      </c>
      <c r="AL2221">
        <f t="shared" si="1464"/>
        <v>-127.71971742147954</v>
      </c>
      <c r="AN2221">
        <f t="shared" si="1504"/>
        <v>-0.8660254037844386</v>
      </c>
      <c r="AO2221">
        <f t="shared" si="1465"/>
        <v>0.91222809220139289</v>
      </c>
      <c r="AP2221">
        <f t="shared" si="1466"/>
        <v>68</v>
      </c>
      <c r="AQ2221">
        <f t="shared" si="1505"/>
        <v>68</v>
      </c>
      <c r="AS2221">
        <f t="shared" si="1467"/>
        <v>-75.277025063145743</v>
      </c>
      <c r="AU2221">
        <f t="shared" si="1506"/>
        <v>-0.93969262078590832</v>
      </c>
      <c r="AV2221">
        <f t="shared" si="1468"/>
        <v>0.78931383081976114</v>
      </c>
      <c r="AX2221">
        <f t="shared" si="1507"/>
        <v>68</v>
      </c>
      <c r="AZ2221">
        <f t="shared" si="1469"/>
        <v>-49.515075325984434</v>
      </c>
      <c r="BB2221">
        <f t="shared" si="1508"/>
        <v>-0.98480775301220802</v>
      </c>
      <c r="BC2221">
        <f t="shared" si="1470"/>
        <v>0.64241666810074149</v>
      </c>
      <c r="BE2221">
        <f t="shared" si="1509"/>
        <v>68</v>
      </c>
      <c r="BG2221">
        <f t="shared" si="1471"/>
        <v>-31.688883332099547</v>
      </c>
      <c r="BI2221">
        <f t="shared" si="1510"/>
        <v>-1</v>
      </c>
      <c r="BJ2221">
        <f t="shared" si="1472"/>
        <v>0.47600000000000009</v>
      </c>
      <c r="BL2221">
        <f t="shared" si="1511"/>
        <v>68</v>
      </c>
      <c r="BN2221">
        <f t="shared" si="1473"/>
        <v>-17.222102898912574</v>
      </c>
      <c r="EL2221">
        <v>68</v>
      </c>
      <c r="EM2221">
        <f t="shared" si="1474"/>
        <v>-12.498380503703462</v>
      </c>
      <c r="EN2221">
        <f t="shared" si="1512"/>
        <v>2.6799999999999868</v>
      </c>
      <c r="EO2221" s="9">
        <f t="shared" si="1513"/>
        <v>13</v>
      </c>
      <c r="EQ2221">
        <f t="shared" si="1514"/>
        <v>0.17364817766693033</v>
      </c>
      <c r="ER2221">
        <f t="shared" si="1475"/>
        <v>0.96900576884451739</v>
      </c>
      <c r="ES2221" t="e">
        <f t="shared" si="1476"/>
        <v>#NUM!</v>
      </c>
      <c r="ET2221">
        <f t="shared" si="1477"/>
        <v>60.376526375099566</v>
      </c>
      <c r="EU2221" s="9">
        <f t="shared" si="1515"/>
        <v>26</v>
      </c>
      <c r="EW2221">
        <f t="shared" si="1516"/>
        <v>0.34202014332566871</v>
      </c>
      <c r="EX2221">
        <f t="shared" si="1478"/>
        <v>0.87744495470063677</v>
      </c>
      <c r="EZ2221">
        <f t="shared" si="1479"/>
        <v>57.497531468443704</v>
      </c>
      <c r="FB2221" s="9">
        <f t="shared" si="1534"/>
        <v>39</v>
      </c>
      <c r="FD2221">
        <f t="shared" si="1517"/>
        <v>0.49999999999999994</v>
      </c>
      <c r="FE2221">
        <f t="shared" si="1480"/>
        <v>0.72952540378443875</v>
      </c>
      <c r="FG2221">
        <f t="shared" si="1481"/>
        <v>52.558204488495448</v>
      </c>
      <c r="FI2221" s="9">
        <f t="shared" si="1518"/>
        <v>52</v>
      </c>
      <c r="FK2221">
        <f t="shared" si="1519"/>
        <v>0.64278760968653925</v>
      </c>
      <c r="FL2221">
        <f t="shared" si="1482"/>
        <v>0.53206975319307781</v>
      </c>
      <c r="FN2221">
        <f t="shared" si="1483"/>
        <v>45.318882823578598</v>
      </c>
      <c r="FP2221" s="9">
        <f t="shared" si="1520"/>
        <v>67</v>
      </c>
      <c r="FQ2221" s="9">
        <f t="shared" si="1521"/>
        <v>68</v>
      </c>
      <c r="FR2221">
        <f t="shared" si="1522"/>
        <v>0.76604444311897801</v>
      </c>
      <c r="FS2221">
        <f t="shared" si="1484"/>
        <v>0.28351276586373869</v>
      </c>
      <c r="FT2221">
        <f t="shared" si="1485"/>
        <v>36.270382624905395</v>
      </c>
      <c r="FU2221">
        <f t="shared" si="1523"/>
        <v>36.270382624905395</v>
      </c>
      <c r="FW2221" s="9">
        <f t="shared" si="1524"/>
        <v>68</v>
      </c>
      <c r="FY2221">
        <f t="shared" si="1525"/>
        <v>0.8660254037844386</v>
      </c>
      <c r="FZ2221">
        <f t="shared" si="1486"/>
        <v>8.7771907798607329E-2</v>
      </c>
      <c r="GB2221">
        <f t="shared" si="1487"/>
        <v>21.463440788247453</v>
      </c>
      <c r="GD2221" s="9">
        <f t="shared" si="1526"/>
        <v>68</v>
      </c>
      <c r="GF2221">
        <f t="shared" si="1527"/>
        <v>0.93969262078590832</v>
      </c>
      <c r="GG2221">
        <f t="shared" si="1488"/>
        <v>-0.10527354416842355</v>
      </c>
      <c r="GI2221">
        <f t="shared" si="1489"/>
        <v>8.3234939969890664</v>
      </c>
      <c r="GK2221" s="9">
        <f t="shared" si="1528"/>
        <v>68</v>
      </c>
      <c r="GM2221">
        <f t="shared" si="1529"/>
        <v>0.98480775301220802</v>
      </c>
      <c r="GN2221">
        <f t="shared" si="1490"/>
        <v>-0.29512031276688061</v>
      </c>
      <c r="GP2221">
        <f t="shared" si="1491"/>
        <v>-4.2571983954480856</v>
      </c>
      <c r="GR2221" s="9">
        <f t="shared" si="1530"/>
        <v>68</v>
      </c>
      <c r="GT2221">
        <f t="shared" si="1531"/>
        <v>0.98480775301220802</v>
      </c>
      <c r="GU2221">
        <f t="shared" si="1492"/>
        <v>-0.29512031276688061</v>
      </c>
      <c r="GW2221">
        <f t="shared" si="1493"/>
        <v>-4.2571983954480856</v>
      </c>
      <c r="GY2221" s="9">
        <f t="shared" si="1532"/>
        <v>68</v>
      </c>
      <c r="HA2221">
        <f t="shared" si="1533"/>
        <v>1</v>
      </c>
      <c r="HB2221">
        <f t="shared" si="1494"/>
        <v>-0.47599999999999998</v>
      </c>
      <c r="HD2221">
        <f t="shared" si="1495"/>
        <v>-17.222102898912549</v>
      </c>
    </row>
    <row r="2222" spans="1:212" x14ac:dyDescent="0.2">
      <c r="A2222">
        <v>69</v>
      </c>
      <c r="B2222">
        <f t="shared" si="1454"/>
        <v>69</v>
      </c>
      <c r="C2222">
        <f t="shared" si="1537"/>
        <v>-0.17364817766693033</v>
      </c>
      <c r="D2222">
        <f t="shared" si="1453"/>
        <v>0.99939419993623013</v>
      </c>
      <c r="E2222">
        <f t="shared" si="1496"/>
        <v>12</v>
      </c>
      <c r="G2222">
        <f t="shared" si="1455"/>
        <v>-114.22554396381631</v>
      </c>
      <c r="M2222">
        <f t="shared" si="1535"/>
        <v>-0.34202014332566871</v>
      </c>
      <c r="N2222">
        <f t="shared" si="1456"/>
        <v>0.99954614586790047</v>
      </c>
      <c r="O2222">
        <f t="shared" si="1497"/>
        <v>25</v>
      </c>
      <c r="P2222">
        <f t="shared" si="1457"/>
        <v>-130.27443428879607</v>
      </c>
      <c r="Q2222">
        <f t="shared" si="1458"/>
        <v>-130.27443428879607</v>
      </c>
      <c r="R2222">
        <f t="shared" si="1536"/>
        <v>-0.49999999999999994</v>
      </c>
      <c r="S2222">
        <f t="shared" si="1459"/>
        <v>1.1075254037844386</v>
      </c>
      <c r="U2222">
        <f t="shared" si="1498"/>
        <v>38</v>
      </c>
      <c r="X2222">
        <f t="shared" si="1460"/>
        <v>-130.24602824735697</v>
      </c>
      <c r="Z2222">
        <f t="shared" si="1499"/>
        <v>-0.64278760968653925</v>
      </c>
      <c r="AA2222">
        <f t="shared" si="1461"/>
        <v>1.0765108585975764</v>
      </c>
      <c r="AB2222">
        <f t="shared" si="1500"/>
        <v>69</v>
      </c>
      <c r="AC2222">
        <f t="shared" si="1501"/>
        <v>51</v>
      </c>
      <c r="AE2222">
        <f t="shared" si="1462"/>
        <v>-121.84260227029674</v>
      </c>
      <c r="AG2222">
        <f t="shared" si="1502"/>
        <v>-0.76604444311897801</v>
      </c>
      <c r="AH2222">
        <f t="shared" si="1463"/>
        <v>1.0127870757130057</v>
      </c>
      <c r="AJ2222">
        <f t="shared" si="1503"/>
        <v>66</v>
      </c>
      <c r="AL2222">
        <f t="shared" si="1464"/>
        <v>-127.71971742147954</v>
      </c>
      <c r="AN2222">
        <f t="shared" si="1504"/>
        <v>-0.8660254037844386</v>
      </c>
      <c r="AO2222">
        <f t="shared" si="1465"/>
        <v>0.91829027002788388</v>
      </c>
      <c r="AP2222">
        <f t="shared" si="1466"/>
        <v>69</v>
      </c>
      <c r="AQ2222">
        <f t="shared" si="1505"/>
        <v>69</v>
      </c>
      <c r="AS2222">
        <f t="shared" si="1467"/>
        <v>-77.549294161277317</v>
      </c>
      <c r="AU2222">
        <f t="shared" si="1506"/>
        <v>-0.93969262078590832</v>
      </c>
      <c r="AV2222">
        <f t="shared" si="1468"/>
        <v>0.7958916791652626</v>
      </c>
      <c r="AX2222">
        <f t="shared" si="1507"/>
        <v>69</v>
      </c>
      <c r="AZ2222">
        <f t="shared" si="1469"/>
        <v>-50.815032519066023</v>
      </c>
      <c r="BB2222">
        <f t="shared" si="1508"/>
        <v>-0.98480775301220802</v>
      </c>
      <c r="BC2222">
        <f t="shared" si="1470"/>
        <v>0.64931032237182684</v>
      </c>
      <c r="BE2222">
        <f t="shared" si="1509"/>
        <v>69</v>
      </c>
      <c r="BG2222">
        <f t="shared" si="1471"/>
        <v>-32.534874984867372</v>
      </c>
      <c r="BI2222">
        <f t="shared" si="1510"/>
        <v>-1</v>
      </c>
      <c r="BJ2222">
        <f t="shared" si="1472"/>
        <v>0.48300000000000004</v>
      </c>
      <c r="BL2222">
        <f t="shared" si="1511"/>
        <v>69</v>
      </c>
      <c r="BN2222">
        <f t="shared" si="1473"/>
        <v>-17.768521211102968</v>
      </c>
      <c r="EL2222">
        <v>69</v>
      </c>
      <c r="EM2222">
        <f t="shared" si="1474"/>
        <v>-12.498380503703462</v>
      </c>
      <c r="EN2222">
        <f t="shared" si="1512"/>
        <v>2.6899999999999866</v>
      </c>
      <c r="EO2222" s="9">
        <f t="shared" si="1513"/>
        <v>13</v>
      </c>
      <c r="EQ2222">
        <f t="shared" si="1514"/>
        <v>0.17364817766693033</v>
      </c>
      <c r="ER2222">
        <f t="shared" si="1475"/>
        <v>0.96900576884451739</v>
      </c>
      <c r="ES2222" t="e">
        <f t="shared" si="1476"/>
        <v>#NUM!</v>
      </c>
      <c r="ET2222">
        <f t="shared" si="1477"/>
        <v>60.376526375099566</v>
      </c>
      <c r="EU2222" s="9">
        <f t="shared" si="1515"/>
        <v>26</v>
      </c>
      <c r="EW2222">
        <f t="shared" si="1516"/>
        <v>0.34202014332566871</v>
      </c>
      <c r="EX2222">
        <f t="shared" si="1478"/>
        <v>0.87744495470063677</v>
      </c>
      <c r="EZ2222">
        <f t="shared" si="1479"/>
        <v>57.497531468443704</v>
      </c>
      <c r="FB2222" s="9">
        <f t="shared" si="1534"/>
        <v>39</v>
      </c>
      <c r="FD2222">
        <f t="shared" si="1517"/>
        <v>0.49999999999999994</v>
      </c>
      <c r="FE2222">
        <f t="shared" si="1480"/>
        <v>0.72952540378443875</v>
      </c>
      <c r="FG2222">
        <f t="shared" si="1481"/>
        <v>52.558204488495448</v>
      </c>
      <c r="FI2222" s="9">
        <f t="shared" si="1518"/>
        <v>52</v>
      </c>
      <c r="FK2222">
        <f t="shared" si="1519"/>
        <v>0.64278760968653925</v>
      </c>
      <c r="FL2222">
        <f t="shared" si="1482"/>
        <v>0.53206975319307781</v>
      </c>
      <c r="FN2222">
        <f t="shared" si="1483"/>
        <v>45.318882823578598</v>
      </c>
      <c r="FP2222" s="9">
        <f t="shared" si="1520"/>
        <v>67</v>
      </c>
      <c r="FQ2222" s="9">
        <f t="shared" si="1521"/>
        <v>69</v>
      </c>
      <c r="FR2222">
        <f t="shared" si="1522"/>
        <v>0.76604444311897801</v>
      </c>
      <c r="FS2222">
        <f t="shared" si="1484"/>
        <v>0.28351276586373869</v>
      </c>
      <c r="FT2222">
        <f t="shared" si="1485"/>
        <v>36.556940026801307</v>
      </c>
      <c r="FU2222">
        <f t="shared" si="1523"/>
        <v>36.556940026801307</v>
      </c>
      <c r="FW2222" s="9">
        <f t="shared" si="1524"/>
        <v>69</v>
      </c>
      <c r="FY2222">
        <f t="shared" si="1525"/>
        <v>0.8660254037844386</v>
      </c>
      <c r="FZ2222">
        <f t="shared" si="1486"/>
        <v>8.1709729972116285E-2</v>
      </c>
      <c r="GB2222">
        <f t="shared" si="1487"/>
        <v>21.548487914221464</v>
      </c>
      <c r="GD2222" s="9">
        <f t="shared" si="1526"/>
        <v>69</v>
      </c>
      <c r="GF2222">
        <f t="shared" si="1527"/>
        <v>0.93969262078590832</v>
      </c>
      <c r="GG2222">
        <f t="shared" si="1488"/>
        <v>-0.1118513925139249</v>
      </c>
      <c r="GI2222">
        <f t="shared" si="1489"/>
        <v>8.2142854644479417</v>
      </c>
      <c r="GK2222" s="9">
        <f t="shared" si="1528"/>
        <v>69</v>
      </c>
      <c r="GM2222">
        <f t="shared" si="1529"/>
        <v>0.98480775301220802</v>
      </c>
      <c r="GN2222">
        <f t="shared" si="1490"/>
        <v>-0.30201396703796607</v>
      </c>
      <c r="GP2222">
        <f t="shared" si="1491"/>
        <v>-4.5700366536715684</v>
      </c>
      <c r="GR2222" s="9">
        <f t="shared" si="1530"/>
        <v>69</v>
      </c>
      <c r="GT2222">
        <f t="shared" si="1531"/>
        <v>0.98480775301220802</v>
      </c>
      <c r="GU2222">
        <f t="shared" si="1492"/>
        <v>-0.30201396703796607</v>
      </c>
      <c r="GW2222">
        <f t="shared" si="1493"/>
        <v>-4.5700366536715684</v>
      </c>
      <c r="GY2222" s="9">
        <f t="shared" si="1532"/>
        <v>69</v>
      </c>
      <c r="HA2222">
        <f t="shared" si="1533"/>
        <v>1</v>
      </c>
      <c r="HB2222">
        <f t="shared" si="1494"/>
        <v>-0.48299999999999993</v>
      </c>
      <c r="HD2222">
        <f t="shared" si="1495"/>
        <v>-17.768521211102939</v>
      </c>
    </row>
    <row r="2223" spans="1:212" x14ac:dyDescent="0.2">
      <c r="A2223">
        <v>70</v>
      </c>
      <c r="B2223">
        <f t="shared" si="1454"/>
        <v>70</v>
      </c>
      <c r="C2223">
        <f t="shared" si="1537"/>
        <v>-0.17364817766693033</v>
      </c>
      <c r="D2223">
        <f t="shared" si="1453"/>
        <v>0.99939419993623013</v>
      </c>
      <c r="E2223">
        <f t="shared" si="1496"/>
        <v>12</v>
      </c>
      <c r="G2223">
        <f t="shared" si="1455"/>
        <v>-114.22554396381631</v>
      </c>
      <c r="M2223">
        <f t="shared" si="1535"/>
        <v>-0.34202014332566871</v>
      </c>
      <c r="N2223">
        <f t="shared" si="1456"/>
        <v>0.99954614586790047</v>
      </c>
      <c r="O2223">
        <f t="shared" si="1497"/>
        <v>25</v>
      </c>
      <c r="P2223">
        <f t="shared" si="1457"/>
        <v>-130.27443428879607</v>
      </c>
      <c r="Q2223">
        <f t="shared" si="1458"/>
        <v>-130.27443428879607</v>
      </c>
      <c r="R2223">
        <f t="shared" si="1536"/>
        <v>-0.49999999999999994</v>
      </c>
      <c r="S2223">
        <f t="shared" si="1459"/>
        <v>1.1110254037844387</v>
      </c>
      <c r="U2223">
        <f t="shared" si="1498"/>
        <v>38</v>
      </c>
      <c r="X2223">
        <f t="shared" si="1460"/>
        <v>-130.24602824735697</v>
      </c>
      <c r="Z2223">
        <f t="shared" si="1499"/>
        <v>-0.64278760968653925</v>
      </c>
      <c r="AA2223">
        <f t="shared" si="1461"/>
        <v>1.0810103718653821</v>
      </c>
      <c r="AB2223">
        <f t="shared" si="1500"/>
        <v>70</v>
      </c>
      <c r="AC2223">
        <f t="shared" si="1501"/>
        <v>51</v>
      </c>
      <c r="AE2223">
        <f t="shared" si="1462"/>
        <v>-121.84260227029674</v>
      </c>
      <c r="AG2223">
        <f t="shared" si="1502"/>
        <v>-0.76604444311897801</v>
      </c>
      <c r="AH2223">
        <f t="shared" si="1463"/>
        <v>1.0181493868148386</v>
      </c>
      <c r="AJ2223">
        <f t="shared" si="1503"/>
        <v>66</v>
      </c>
      <c r="AL2223">
        <f t="shared" si="1464"/>
        <v>-127.71971742147954</v>
      </c>
      <c r="AN2223">
        <f t="shared" si="1504"/>
        <v>-0.8660254037844386</v>
      </c>
      <c r="AO2223">
        <f t="shared" si="1465"/>
        <v>0.92435244785437498</v>
      </c>
      <c r="AP2223">
        <f t="shared" si="1466"/>
        <v>70</v>
      </c>
      <c r="AQ2223">
        <f t="shared" si="1505"/>
        <v>70</v>
      </c>
      <c r="AS2223">
        <f t="shared" si="1467"/>
        <v>-79.919412666790421</v>
      </c>
      <c r="AU2223">
        <f t="shared" si="1506"/>
        <v>-0.93969262078590832</v>
      </c>
      <c r="AV2223">
        <f t="shared" si="1468"/>
        <v>0.80246952751076384</v>
      </c>
      <c r="AX2223">
        <f t="shared" si="1507"/>
        <v>70</v>
      </c>
      <c r="AZ2223">
        <f t="shared" si="1469"/>
        <v>-52.144637765606106</v>
      </c>
      <c r="BB2223">
        <f t="shared" si="1508"/>
        <v>-0.98480775301220802</v>
      </c>
      <c r="BC2223">
        <f t="shared" si="1470"/>
        <v>0.65620397664291241</v>
      </c>
      <c r="BE2223">
        <f t="shared" si="1509"/>
        <v>70</v>
      </c>
      <c r="BG2223">
        <f t="shared" si="1471"/>
        <v>-33.396539665232602</v>
      </c>
      <c r="BI2223">
        <f t="shared" si="1510"/>
        <v>-1</v>
      </c>
      <c r="BJ2223">
        <f t="shared" si="1472"/>
        <v>0.49000000000000005</v>
      </c>
      <c r="BL2223">
        <f t="shared" si="1511"/>
        <v>70</v>
      </c>
      <c r="BN2223">
        <f t="shared" si="1473"/>
        <v>-18.325366730299958</v>
      </c>
      <c r="EL2223">
        <v>70</v>
      </c>
      <c r="EM2223">
        <f t="shared" si="1474"/>
        <v>-12.498380503703462</v>
      </c>
      <c r="EN2223">
        <f t="shared" si="1512"/>
        <v>2.6999999999999864</v>
      </c>
      <c r="EO2223" s="9">
        <f t="shared" si="1513"/>
        <v>13</v>
      </c>
      <c r="EQ2223">
        <f t="shared" si="1514"/>
        <v>0.17364817766693033</v>
      </c>
      <c r="ER2223">
        <f t="shared" si="1475"/>
        <v>0.96900576884451739</v>
      </c>
      <c r="ES2223" t="e">
        <f t="shared" si="1476"/>
        <v>#NUM!</v>
      </c>
      <c r="ET2223">
        <f t="shared" si="1477"/>
        <v>60.376526375099566</v>
      </c>
      <c r="EU2223" s="9">
        <f t="shared" si="1515"/>
        <v>26</v>
      </c>
      <c r="EW2223">
        <f t="shared" si="1516"/>
        <v>0.34202014332566871</v>
      </c>
      <c r="EX2223">
        <f t="shared" si="1478"/>
        <v>0.87744495470063677</v>
      </c>
      <c r="EZ2223">
        <f t="shared" si="1479"/>
        <v>57.497531468443704</v>
      </c>
      <c r="FB2223" s="9">
        <f t="shared" si="1534"/>
        <v>39</v>
      </c>
      <c r="FD2223">
        <f t="shared" si="1517"/>
        <v>0.49999999999999994</v>
      </c>
      <c r="FE2223">
        <f t="shared" si="1480"/>
        <v>0.72952540378443875</v>
      </c>
      <c r="FG2223">
        <f t="shared" si="1481"/>
        <v>52.558204488495448</v>
      </c>
      <c r="FI2223" s="9">
        <f t="shared" si="1518"/>
        <v>52</v>
      </c>
      <c r="FK2223">
        <f t="shared" si="1519"/>
        <v>0.64278760968653925</v>
      </c>
      <c r="FL2223">
        <f t="shared" si="1482"/>
        <v>0.53206975319307781</v>
      </c>
      <c r="FN2223">
        <f t="shared" si="1483"/>
        <v>45.318882823578598</v>
      </c>
      <c r="FP2223" s="9">
        <f t="shared" si="1520"/>
        <v>67</v>
      </c>
      <c r="FQ2223" s="9">
        <f t="shared" si="1521"/>
        <v>70</v>
      </c>
      <c r="FR2223">
        <f t="shared" si="1522"/>
        <v>0.76604444311897801</v>
      </c>
      <c r="FS2223">
        <f t="shared" si="1484"/>
        <v>0.28351276586373869</v>
      </c>
      <c r="FT2223">
        <f t="shared" si="1485"/>
        <v>36.837475562140149</v>
      </c>
      <c r="FU2223">
        <f t="shared" si="1523"/>
        <v>36.837475562140149</v>
      </c>
      <c r="FW2223" s="9">
        <f t="shared" si="1524"/>
        <v>70</v>
      </c>
      <c r="FY2223">
        <f t="shared" si="1525"/>
        <v>0.8660254037844386</v>
      </c>
      <c r="FZ2223">
        <f t="shared" si="1486"/>
        <v>7.5647552145625185E-2</v>
      </c>
      <c r="GB2223">
        <f t="shared" si="1487"/>
        <v>21.627411582168079</v>
      </c>
      <c r="GD2223" s="9">
        <f t="shared" si="1526"/>
        <v>70</v>
      </c>
      <c r="GF2223">
        <f t="shared" si="1527"/>
        <v>0.93969262078590832</v>
      </c>
      <c r="GG2223">
        <f t="shared" si="1488"/>
        <v>-0.11842924085942624</v>
      </c>
      <c r="GI2223">
        <f t="shared" si="1489"/>
        <v>8.0983736059204467</v>
      </c>
      <c r="GK2223" s="9">
        <f t="shared" si="1528"/>
        <v>70</v>
      </c>
      <c r="GM2223">
        <f t="shared" si="1529"/>
        <v>0.98480775301220802</v>
      </c>
      <c r="GN2223">
        <f t="shared" si="1490"/>
        <v>-0.30890762130905153</v>
      </c>
      <c r="GP2223">
        <f t="shared" si="1491"/>
        <v>-4.8908321886487682</v>
      </c>
      <c r="GR2223" s="9">
        <f t="shared" si="1530"/>
        <v>70</v>
      </c>
      <c r="GT2223">
        <f t="shared" si="1531"/>
        <v>0.98480775301220802</v>
      </c>
      <c r="GU2223">
        <f t="shared" si="1492"/>
        <v>-0.30890762130905153</v>
      </c>
      <c r="GW2223">
        <f t="shared" si="1493"/>
        <v>-4.8908321886487682</v>
      </c>
      <c r="GY2223" s="9">
        <f t="shared" si="1532"/>
        <v>70</v>
      </c>
      <c r="HA2223">
        <f t="shared" si="1533"/>
        <v>1</v>
      </c>
      <c r="HB2223">
        <f t="shared" si="1494"/>
        <v>-0.48999999999999994</v>
      </c>
      <c r="HD2223">
        <f t="shared" si="1495"/>
        <v>-18.325366730299947</v>
      </c>
    </row>
    <row r="2224" spans="1:212" x14ac:dyDescent="0.2">
      <c r="A2224">
        <v>71</v>
      </c>
      <c r="B2224">
        <f t="shared" si="1454"/>
        <v>71</v>
      </c>
      <c r="C2224">
        <f t="shared" si="1537"/>
        <v>-0.17364817766693033</v>
      </c>
      <c r="D2224">
        <f t="shared" si="1453"/>
        <v>0.99939419993623013</v>
      </c>
      <c r="E2224">
        <f t="shared" si="1496"/>
        <v>12</v>
      </c>
      <c r="G2224">
        <f t="shared" si="1455"/>
        <v>-114.22554396381631</v>
      </c>
      <c r="M2224">
        <f t="shared" si="1535"/>
        <v>-0.34202014332566871</v>
      </c>
      <c r="N2224">
        <f t="shared" si="1456"/>
        <v>0.99954614586790047</v>
      </c>
      <c r="O2224">
        <f t="shared" si="1497"/>
        <v>25</v>
      </c>
      <c r="P2224">
        <f t="shared" si="1457"/>
        <v>-130.27443428879607</v>
      </c>
      <c r="Q2224">
        <f t="shared" si="1458"/>
        <v>-130.27443428879607</v>
      </c>
      <c r="R2224">
        <f t="shared" si="1536"/>
        <v>-0.49999999999999994</v>
      </c>
      <c r="S2224">
        <f t="shared" si="1459"/>
        <v>1.1145254037844388</v>
      </c>
      <c r="U2224">
        <f t="shared" si="1498"/>
        <v>38</v>
      </c>
      <c r="X2224">
        <f t="shared" si="1460"/>
        <v>-130.24602824735697</v>
      </c>
      <c r="Z2224">
        <f t="shared" si="1499"/>
        <v>-0.64278760968653925</v>
      </c>
      <c r="AA2224">
        <f t="shared" si="1461"/>
        <v>1.0855098851331879</v>
      </c>
      <c r="AB2224">
        <f t="shared" si="1500"/>
        <v>71</v>
      </c>
      <c r="AC2224">
        <f t="shared" si="1501"/>
        <v>51</v>
      </c>
      <c r="AE2224">
        <f t="shared" si="1462"/>
        <v>-121.84260227029674</v>
      </c>
      <c r="AG2224">
        <f t="shared" si="1502"/>
        <v>-0.76604444311897801</v>
      </c>
      <c r="AH2224">
        <f t="shared" si="1463"/>
        <v>1.0235116979166714</v>
      </c>
      <c r="AJ2224">
        <f t="shared" si="1503"/>
        <v>66</v>
      </c>
      <c r="AL2224">
        <f t="shared" si="1464"/>
        <v>-127.71971742147954</v>
      </c>
      <c r="AN2224">
        <f t="shared" si="1504"/>
        <v>-0.8660254037844386</v>
      </c>
      <c r="AO2224">
        <f t="shared" si="1465"/>
        <v>0.93041462568086608</v>
      </c>
      <c r="AP2224">
        <f t="shared" si="1466"/>
        <v>71</v>
      </c>
      <c r="AQ2224">
        <f t="shared" si="1505"/>
        <v>71</v>
      </c>
      <c r="AS2224">
        <f t="shared" si="1467"/>
        <v>-82.39888732702407</v>
      </c>
      <c r="AU2224">
        <f t="shared" si="1506"/>
        <v>-0.93969262078590832</v>
      </c>
      <c r="AV2224">
        <f t="shared" si="1468"/>
        <v>0.80904737585626529</v>
      </c>
      <c r="AX2224">
        <f t="shared" si="1507"/>
        <v>71</v>
      </c>
      <c r="AZ2224">
        <f t="shared" si="1469"/>
        <v>-53.505214593241064</v>
      </c>
      <c r="BB2224">
        <f t="shared" si="1508"/>
        <v>-0.98480775301220802</v>
      </c>
      <c r="BC2224">
        <f t="shared" si="1470"/>
        <v>0.66309763091399776</v>
      </c>
      <c r="BE2224">
        <f t="shared" si="1509"/>
        <v>71</v>
      </c>
      <c r="BG2224">
        <f t="shared" si="1471"/>
        <v>-34.27425049471055</v>
      </c>
      <c r="BI2224">
        <f t="shared" si="1510"/>
        <v>-1</v>
      </c>
      <c r="BJ2224">
        <f t="shared" si="1472"/>
        <v>0.49700000000000005</v>
      </c>
      <c r="BL2224">
        <f t="shared" si="1511"/>
        <v>71</v>
      </c>
      <c r="BN2224">
        <f t="shared" si="1473"/>
        <v>-18.892779972860176</v>
      </c>
      <c r="EL2224">
        <v>71</v>
      </c>
      <c r="EM2224">
        <f t="shared" si="1474"/>
        <v>-12.498380503703462</v>
      </c>
      <c r="EN2224">
        <f t="shared" si="1512"/>
        <v>2.7099999999999862</v>
      </c>
      <c r="EO2224" s="9">
        <f t="shared" si="1513"/>
        <v>13</v>
      </c>
      <c r="EQ2224">
        <f t="shared" si="1514"/>
        <v>0.17364817766693033</v>
      </c>
      <c r="ER2224">
        <f t="shared" si="1475"/>
        <v>0.96900576884451739</v>
      </c>
      <c r="ES2224" t="e">
        <f t="shared" si="1476"/>
        <v>#NUM!</v>
      </c>
      <c r="ET2224">
        <f t="shared" si="1477"/>
        <v>60.376526375099566</v>
      </c>
      <c r="EU2224" s="9">
        <f t="shared" si="1515"/>
        <v>26</v>
      </c>
      <c r="EW2224">
        <f t="shared" si="1516"/>
        <v>0.34202014332566871</v>
      </c>
      <c r="EX2224">
        <f t="shared" si="1478"/>
        <v>0.87744495470063677</v>
      </c>
      <c r="EZ2224">
        <f t="shared" si="1479"/>
        <v>57.497531468443704</v>
      </c>
      <c r="FB2224" s="9">
        <f t="shared" si="1534"/>
        <v>39</v>
      </c>
      <c r="FD2224">
        <f t="shared" si="1517"/>
        <v>0.49999999999999994</v>
      </c>
      <c r="FE2224">
        <f t="shared" si="1480"/>
        <v>0.72952540378443875</v>
      </c>
      <c r="FG2224">
        <f t="shared" si="1481"/>
        <v>52.558204488495448</v>
      </c>
      <c r="FI2224" s="9">
        <f t="shared" si="1518"/>
        <v>52</v>
      </c>
      <c r="FK2224">
        <f t="shared" si="1519"/>
        <v>0.64278760968653925</v>
      </c>
      <c r="FL2224">
        <f t="shared" si="1482"/>
        <v>0.53206975319307781</v>
      </c>
      <c r="FN2224">
        <f t="shared" si="1483"/>
        <v>45.318882823578598</v>
      </c>
      <c r="FP2224" s="9">
        <f t="shared" si="1520"/>
        <v>67</v>
      </c>
      <c r="FQ2224" s="9">
        <f t="shared" si="1521"/>
        <v>71</v>
      </c>
      <c r="FR2224">
        <f t="shared" si="1522"/>
        <v>0.76604444311897801</v>
      </c>
      <c r="FS2224">
        <f t="shared" si="1484"/>
        <v>0.28351276586373869</v>
      </c>
      <c r="FT2224">
        <f t="shared" si="1485"/>
        <v>37.112017391541585</v>
      </c>
      <c r="FU2224">
        <f t="shared" si="1523"/>
        <v>37.112017391541585</v>
      </c>
      <c r="FW2224" s="9">
        <f t="shared" si="1524"/>
        <v>71</v>
      </c>
      <c r="FY2224">
        <f t="shared" si="1525"/>
        <v>0.8660254037844386</v>
      </c>
      <c r="FZ2224">
        <f t="shared" si="1486"/>
        <v>6.9585374319134141E-2</v>
      </c>
      <c r="GB2224">
        <f t="shared" si="1487"/>
        <v>21.700220602737318</v>
      </c>
      <c r="GD2224" s="9">
        <f t="shared" si="1526"/>
        <v>71</v>
      </c>
      <c r="GF2224">
        <f t="shared" si="1527"/>
        <v>0.93969262078590832</v>
      </c>
      <c r="GG2224">
        <f t="shared" si="1488"/>
        <v>-0.12500708920492759</v>
      </c>
      <c r="GI2224">
        <f t="shared" si="1489"/>
        <v>7.9757429673178581</v>
      </c>
      <c r="GK2224" s="9">
        <f t="shared" si="1528"/>
        <v>71</v>
      </c>
      <c r="GM2224">
        <f t="shared" si="1529"/>
        <v>0.98480775301220802</v>
      </c>
      <c r="GN2224">
        <f t="shared" si="1490"/>
        <v>-0.31580127558013699</v>
      </c>
      <c r="GP2224">
        <f t="shared" si="1491"/>
        <v>-5.2196406391038215</v>
      </c>
      <c r="GR2224" s="9">
        <f t="shared" si="1530"/>
        <v>71</v>
      </c>
      <c r="GT2224">
        <f t="shared" si="1531"/>
        <v>0.98480775301220802</v>
      </c>
      <c r="GU2224">
        <f t="shared" si="1492"/>
        <v>-0.31580127558013699</v>
      </c>
      <c r="GW2224">
        <f t="shared" si="1493"/>
        <v>-5.2196406391038215</v>
      </c>
      <c r="GY2224" s="9">
        <f t="shared" si="1532"/>
        <v>71</v>
      </c>
      <c r="HA2224">
        <f t="shared" si="1533"/>
        <v>1</v>
      </c>
      <c r="HB2224">
        <f t="shared" si="1494"/>
        <v>-0.49699999999999994</v>
      </c>
      <c r="HD2224">
        <f t="shared" si="1495"/>
        <v>-18.892779972860158</v>
      </c>
    </row>
    <row r="2225" spans="1:212" x14ac:dyDescent="0.2">
      <c r="A2225">
        <v>72</v>
      </c>
      <c r="B2225">
        <f t="shared" si="1454"/>
        <v>72</v>
      </c>
      <c r="C2225">
        <f t="shared" si="1537"/>
        <v>-0.17364817766693033</v>
      </c>
      <c r="D2225">
        <f t="shared" si="1453"/>
        <v>0.99939419993623013</v>
      </c>
      <c r="E2225">
        <f t="shared" si="1496"/>
        <v>12</v>
      </c>
      <c r="G2225">
        <f t="shared" si="1455"/>
        <v>-114.22554396381631</v>
      </c>
      <c r="M2225">
        <f t="shared" si="1535"/>
        <v>-0.34202014332566871</v>
      </c>
      <c r="N2225">
        <f t="shared" si="1456"/>
        <v>0.99954614586790047</v>
      </c>
      <c r="O2225">
        <f t="shared" si="1497"/>
        <v>25</v>
      </c>
      <c r="P2225">
        <f t="shared" si="1457"/>
        <v>-130.27443428879607</v>
      </c>
      <c r="Q2225">
        <f t="shared" si="1458"/>
        <v>-130.27443428879607</v>
      </c>
      <c r="R2225">
        <f t="shared" si="1536"/>
        <v>-0.49999999999999994</v>
      </c>
      <c r="S2225">
        <f t="shared" si="1459"/>
        <v>1.1180254037844386</v>
      </c>
      <c r="U2225">
        <f t="shared" si="1498"/>
        <v>38</v>
      </c>
      <c r="X2225">
        <f t="shared" si="1460"/>
        <v>-130.24602824735697</v>
      </c>
      <c r="Z2225">
        <f t="shared" si="1499"/>
        <v>-0.64278760968653925</v>
      </c>
      <c r="AA2225">
        <f t="shared" si="1461"/>
        <v>1.0900093984009938</v>
      </c>
      <c r="AB2225">
        <f t="shared" si="1500"/>
        <v>72</v>
      </c>
      <c r="AC2225">
        <f t="shared" si="1501"/>
        <v>51</v>
      </c>
      <c r="AE2225">
        <f t="shared" si="1462"/>
        <v>-121.84260227029674</v>
      </c>
      <c r="AG2225">
        <f t="shared" si="1502"/>
        <v>-0.76604444311897801</v>
      </c>
      <c r="AH2225">
        <f t="shared" si="1463"/>
        <v>1.0288740090185042</v>
      </c>
      <c r="AJ2225">
        <f t="shared" si="1503"/>
        <v>66</v>
      </c>
      <c r="AL2225">
        <f t="shared" si="1464"/>
        <v>-127.71971742147954</v>
      </c>
      <c r="AN2225">
        <f t="shared" si="1504"/>
        <v>-0.8660254037844386</v>
      </c>
      <c r="AO2225">
        <f t="shared" si="1465"/>
        <v>0.93647680350735718</v>
      </c>
      <c r="AP2225">
        <f t="shared" si="1466"/>
        <v>72</v>
      </c>
      <c r="AQ2225">
        <f t="shared" si="1505"/>
        <v>72</v>
      </c>
      <c r="AS2225">
        <f t="shared" si="1467"/>
        <v>-85.001776278262099</v>
      </c>
      <c r="AU2225">
        <f t="shared" si="1506"/>
        <v>-0.93969262078590832</v>
      </c>
      <c r="AV2225">
        <f t="shared" si="1468"/>
        <v>0.81562522420176664</v>
      </c>
      <c r="AX2225">
        <f t="shared" si="1507"/>
        <v>72</v>
      </c>
      <c r="AZ2225">
        <f t="shared" si="1469"/>
        <v>-54.898200224953214</v>
      </c>
      <c r="BB2225">
        <f t="shared" si="1508"/>
        <v>-0.98480775301220802</v>
      </c>
      <c r="BC2225">
        <f t="shared" si="1470"/>
        <v>0.66999128518508333</v>
      </c>
      <c r="BE2225">
        <f t="shared" si="1509"/>
        <v>72</v>
      </c>
      <c r="BG2225">
        <f t="shared" si="1471"/>
        <v>-35.16839982219846</v>
      </c>
      <c r="BI2225">
        <f t="shared" si="1510"/>
        <v>-1</v>
      </c>
      <c r="BJ2225">
        <f t="shared" si="1472"/>
        <v>0.50400000000000011</v>
      </c>
      <c r="BL2225">
        <f t="shared" si="1511"/>
        <v>72</v>
      </c>
      <c r="BN2225">
        <f t="shared" si="1473"/>
        <v>-19.470906731284312</v>
      </c>
      <c r="EL2225">
        <v>72</v>
      </c>
      <c r="EM2225">
        <f t="shared" si="1474"/>
        <v>-12.498380503703462</v>
      </c>
      <c r="EN2225">
        <f t="shared" si="1512"/>
        <v>2.719999999999986</v>
      </c>
      <c r="EO2225" s="9">
        <f t="shared" si="1513"/>
        <v>13</v>
      </c>
      <c r="EQ2225">
        <f t="shared" si="1514"/>
        <v>0.17364817766693033</v>
      </c>
      <c r="ER2225">
        <f t="shared" si="1475"/>
        <v>0.96900576884451739</v>
      </c>
      <c r="ES2225" t="e">
        <f t="shared" si="1476"/>
        <v>#NUM!</v>
      </c>
      <c r="ET2225">
        <f t="shared" si="1477"/>
        <v>60.376526375099566</v>
      </c>
      <c r="EU2225" s="9">
        <f t="shared" si="1515"/>
        <v>26</v>
      </c>
      <c r="EW2225">
        <f t="shared" si="1516"/>
        <v>0.34202014332566871</v>
      </c>
      <c r="EX2225">
        <f t="shared" si="1478"/>
        <v>0.87744495470063677</v>
      </c>
      <c r="EZ2225">
        <f t="shared" si="1479"/>
        <v>57.497531468443704</v>
      </c>
      <c r="FB2225" s="9">
        <f t="shared" si="1534"/>
        <v>39</v>
      </c>
      <c r="FD2225">
        <f t="shared" si="1517"/>
        <v>0.49999999999999994</v>
      </c>
      <c r="FE2225">
        <f t="shared" si="1480"/>
        <v>0.72952540378443875</v>
      </c>
      <c r="FG2225">
        <f t="shared" si="1481"/>
        <v>52.558204488495448</v>
      </c>
      <c r="FI2225" s="9">
        <f t="shared" si="1518"/>
        <v>52</v>
      </c>
      <c r="FK2225">
        <f t="shared" si="1519"/>
        <v>0.64278760968653925</v>
      </c>
      <c r="FL2225">
        <f t="shared" si="1482"/>
        <v>0.53206975319307781</v>
      </c>
      <c r="FN2225">
        <f t="shared" si="1483"/>
        <v>45.318882823578598</v>
      </c>
      <c r="FP2225" s="9">
        <f t="shared" si="1520"/>
        <v>67</v>
      </c>
      <c r="FQ2225" s="9">
        <f t="shared" si="1521"/>
        <v>72</v>
      </c>
      <c r="FR2225">
        <f t="shared" si="1522"/>
        <v>0.76604444311897801</v>
      </c>
      <c r="FS2225">
        <f t="shared" si="1484"/>
        <v>0.28351276586373869</v>
      </c>
      <c r="FT2225">
        <f t="shared" si="1485"/>
        <v>37.380592904216499</v>
      </c>
      <c r="FU2225">
        <f t="shared" si="1523"/>
        <v>37.380592904216499</v>
      </c>
      <c r="FW2225" s="9">
        <f t="shared" si="1524"/>
        <v>72</v>
      </c>
      <c r="FY2225">
        <f t="shared" si="1525"/>
        <v>0.8660254037844386</v>
      </c>
      <c r="FZ2225">
        <f t="shared" si="1486"/>
        <v>6.3523196492643041E-2</v>
      </c>
      <c r="GB2225">
        <f t="shared" si="1487"/>
        <v>21.766923088986587</v>
      </c>
      <c r="GD2225" s="9">
        <f t="shared" si="1526"/>
        <v>72</v>
      </c>
      <c r="GF2225">
        <f t="shared" si="1527"/>
        <v>0.93969262078590832</v>
      </c>
      <c r="GG2225">
        <f t="shared" si="1488"/>
        <v>-0.13158493755042899</v>
      </c>
      <c r="GI2225">
        <f t="shared" si="1489"/>
        <v>7.8463771470011512</v>
      </c>
      <c r="GK2225" s="9">
        <f t="shared" si="1528"/>
        <v>72</v>
      </c>
      <c r="GM2225">
        <f t="shared" si="1529"/>
        <v>0.98480775301220802</v>
      </c>
      <c r="GN2225">
        <f t="shared" si="1490"/>
        <v>-0.32269492985122245</v>
      </c>
      <c r="GP2225">
        <f t="shared" si="1491"/>
        <v>-5.556519573175283</v>
      </c>
      <c r="GR2225" s="9">
        <f t="shared" si="1530"/>
        <v>72</v>
      </c>
      <c r="GT2225">
        <f t="shared" si="1531"/>
        <v>0.98480775301220802</v>
      </c>
      <c r="GU2225">
        <f t="shared" si="1492"/>
        <v>-0.32269492985122245</v>
      </c>
      <c r="GW2225">
        <f t="shared" si="1493"/>
        <v>-5.556519573175283</v>
      </c>
      <c r="GY2225" s="9">
        <f t="shared" si="1532"/>
        <v>72</v>
      </c>
      <c r="HA2225">
        <f t="shared" si="1533"/>
        <v>1</v>
      </c>
      <c r="HB2225">
        <f t="shared" si="1494"/>
        <v>-0.50399999999999989</v>
      </c>
      <c r="HD2225">
        <f t="shared" si="1495"/>
        <v>-19.470906731284295</v>
      </c>
    </row>
    <row r="2226" spans="1:212" x14ac:dyDescent="0.2">
      <c r="A2226">
        <v>73</v>
      </c>
      <c r="B2226">
        <f t="shared" si="1454"/>
        <v>73</v>
      </c>
      <c r="C2226">
        <f t="shared" si="1537"/>
        <v>-0.17364817766693033</v>
      </c>
      <c r="D2226">
        <f t="shared" si="1453"/>
        <v>0.99939419993623013</v>
      </c>
      <c r="E2226">
        <f t="shared" si="1496"/>
        <v>12</v>
      </c>
      <c r="G2226">
        <f t="shared" si="1455"/>
        <v>-114.22554396381631</v>
      </c>
      <c r="M2226">
        <f t="shared" si="1535"/>
        <v>-0.34202014332566871</v>
      </c>
      <c r="N2226">
        <f t="shared" si="1456"/>
        <v>0.99954614586790047</v>
      </c>
      <c r="O2226">
        <f t="shared" si="1497"/>
        <v>25</v>
      </c>
      <c r="P2226">
        <f t="shared" si="1457"/>
        <v>-130.27443428879607</v>
      </c>
      <c r="Q2226">
        <f t="shared" si="1458"/>
        <v>-130.27443428879607</v>
      </c>
      <c r="R2226">
        <f t="shared" si="1536"/>
        <v>-0.49999999999999994</v>
      </c>
      <c r="S2226">
        <f t="shared" si="1459"/>
        <v>1.1215254037844387</v>
      </c>
      <c r="U2226">
        <f t="shared" si="1498"/>
        <v>38</v>
      </c>
      <c r="X2226">
        <f t="shared" si="1460"/>
        <v>-130.24602824735697</v>
      </c>
      <c r="Z2226">
        <f t="shared" si="1499"/>
        <v>-0.64278760968653925</v>
      </c>
      <c r="AA2226">
        <f t="shared" si="1461"/>
        <v>1.0945089116687996</v>
      </c>
      <c r="AB2226">
        <f t="shared" si="1500"/>
        <v>73</v>
      </c>
      <c r="AC2226">
        <f t="shared" si="1501"/>
        <v>51</v>
      </c>
      <c r="AE2226">
        <f t="shared" si="1462"/>
        <v>-121.84260227029674</v>
      </c>
      <c r="AG2226">
        <f t="shared" si="1502"/>
        <v>-0.76604444311897801</v>
      </c>
      <c r="AH2226">
        <f t="shared" si="1463"/>
        <v>1.0342363201203371</v>
      </c>
      <c r="AJ2226">
        <f t="shared" si="1503"/>
        <v>66</v>
      </c>
      <c r="AL2226">
        <f t="shared" si="1464"/>
        <v>-127.71971742147954</v>
      </c>
      <c r="AN2226">
        <f t="shared" si="1504"/>
        <v>-0.8660254037844386</v>
      </c>
      <c r="AO2226">
        <f t="shared" si="1465"/>
        <v>0.94253898133384828</v>
      </c>
      <c r="AP2226">
        <f t="shared" si="1466"/>
        <v>73</v>
      </c>
      <c r="AQ2226">
        <f t="shared" si="1505"/>
        <v>73</v>
      </c>
      <c r="AS2226">
        <f t="shared" si="1467"/>
        <v>-87.745563110158585</v>
      </c>
      <c r="AU2226">
        <f t="shared" si="1506"/>
        <v>-0.93969262078590832</v>
      </c>
      <c r="AV2226">
        <f t="shared" si="1468"/>
        <v>0.82220307254726799</v>
      </c>
      <c r="AX2226">
        <f t="shared" si="1507"/>
        <v>73</v>
      </c>
      <c r="AZ2226">
        <f t="shared" si="1469"/>
        <v>-56.325159790370392</v>
      </c>
      <c r="BB2226">
        <f t="shared" si="1508"/>
        <v>-0.98480775301220802</v>
      </c>
      <c r="BC2226">
        <f t="shared" si="1470"/>
        <v>0.67688493945616868</v>
      </c>
      <c r="BE2226">
        <f t="shared" si="1509"/>
        <v>73</v>
      </c>
      <c r="BG2226">
        <f t="shared" si="1471"/>
        <v>-36.079400611387314</v>
      </c>
      <c r="BI2226">
        <f t="shared" si="1510"/>
        <v>-1</v>
      </c>
      <c r="BJ2226">
        <f t="shared" si="1472"/>
        <v>0.51100000000000012</v>
      </c>
      <c r="BL2226">
        <f t="shared" si="1511"/>
        <v>73</v>
      </c>
      <c r="BN2226">
        <f t="shared" si="1473"/>
        <v>-20.059898322478645</v>
      </c>
      <c r="EK2226">
        <v>1.0006619206545651</v>
      </c>
      <c r="EL2226">
        <v>73</v>
      </c>
      <c r="EM2226">
        <f t="shared" si="1474"/>
        <v>-12.498380503703462</v>
      </c>
      <c r="EN2226">
        <f t="shared" si="1512"/>
        <v>2.7299999999999858</v>
      </c>
      <c r="EO2226" s="9">
        <f t="shared" si="1513"/>
        <v>13</v>
      </c>
      <c r="EQ2226">
        <f t="shared" si="1514"/>
        <v>0.17364817766693033</v>
      </c>
      <c r="ER2226">
        <f t="shared" si="1475"/>
        <v>0.96900576884451739</v>
      </c>
      <c r="ES2226" t="e">
        <f t="shared" si="1476"/>
        <v>#NUM!</v>
      </c>
      <c r="ET2226">
        <f t="shared" si="1477"/>
        <v>60.376526375099566</v>
      </c>
      <c r="EU2226" s="9">
        <f t="shared" si="1515"/>
        <v>26</v>
      </c>
      <c r="EW2226">
        <f t="shared" si="1516"/>
        <v>0.34202014332566871</v>
      </c>
      <c r="EX2226">
        <f t="shared" si="1478"/>
        <v>0.87744495470063677</v>
      </c>
      <c r="EZ2226">
        <f t="shared" si="1479"/>
        <v>57.497531468443704</v>
      </c>
      <c r="FB2226" s="9">
        <f t="shared" si="1534"/>
        <v>39</v>
      </c>
      <c r="FD2226">
        <f t="shared" si="1517"/>
        <v>0.49999999999999994</v>
      </c>
      <c r="FE2226">
        <f t="shared" si="1480"/>
        <v>0.72952540378443875</v>
      </c>
      <c r="FG2226">
        <f t="shared" si="1481"/>
        <v>52.558204488495448</v>
      </c>
      <c r="FI2226" s="9">
        <f t="shared" si="1518"/>
        <v>52</v>
      </c>
      <c r="FK2226">
        <f t="shared" si="1519"/>
        <v>0.64278760968653925</v>
      </c>
      <c r="FL2226">
        <f t="shared" si="1482"/>
        <v>0.53206975319307781</v>
      </c>
      <c r="FN2226">
        <f t="shared" si="1483"/>
        <v>45.318882823578598</v>
      </c>
      <c r="FP2226" s="9">
        <f t="shared" si="1520"/>
        <v>67</v>
      </c>
      <c r="FQ2226" s="9">
        <f t="shared" si="1521"/>
        <v>73</v>
      </c>
      <c r="FR2226">
        <f t="shared" si="1522"/>
        <v>0.76604444311897801</v>
      </c>
      <c r="FS2226">
        <f t="shared" si="1484"/>
        <v>0.28351276586373869</v>
      </c>
      <c r="FT2226">
        <f t="shared" si="1485"/>
        <v>37.643228732908256</v>
      </c>
      <c r="FU2226">
        <f t="shared" si="1523"/>
        <v>37.643228732908256</v>
      </c>
      <c r="FW2226" s="9">
        <f t="shared" si="1524"/>
        <v>73</v>
      </c>
      <c r="FY2226">
        <f t="shared" si="1525"/>
        <v>0.8660254037844386</v>
      </c>
      <c r="FZ2226">
        <f t="shared" si="1486"/>
        <v>5.7461018666151997E-2</v>
      </c>
      <c r="GB2226">
        <f t="shared" si="1487"/>
        <v>21.827526460933118</v>
      </c>
      <c r="GD2226" s="9">
        <f t="shared" si="1526"/>
        <v>73</v>
      </c>
      <c r="GF2226">
        <f t="shared" si="1527"/>
        <v>0.93969262078590832</v>
      </c>
      <c r="GG2226">
        <f t="shared" si="1488"/>
        <v>-0.13816278589593034</v>
      </c>
      <c r="GI2226">
        <f t="shared" si="1489"/>
        <v>7.7102587845938615</v>
      </c>
      <c r="GK2226" s="9">
        <f t="shared" si="1528"/>
        <v>73</v>
      </c>
      <c r="GM2226">
        <f t="shared" si="1529"/>
        <v>0.98480775301220802</v>
      </c>
      <c r="GN2226">
        <f t="shared" si="1490"/>
        <v>-0.32958858412230785</v>
      </c>
      <c r="GP2226">
        <f t="shared" si="1491"/>
        <v>-5.9015285453839876</v>
      </c>
      <c r="GR2226" s="9">
        <f t="shared" si="1530"/>
        <v>73</v>
      </c>
      <c r="GT2226">
        <f t="shared" si="1531"/>
        <v>0.98480775301220802</v>
      </c>
      <c r="GU2226">
        <f t="shared" si="1492"/>
        <v>-0.32958858412230785</v>
      </c>
      <c r="GW2226">
        <f t="shared" si="1493"/>
        <v>-5.9015285453839876</v>
      </c>
      <c r="GY2226" s="9">
        <f t="shared" si="1532"/>
        <v>73</v>
      </c>
      <c r="HA2226">
        <f t="shared" si="1533"/>
        <v>1</v>
      </c>
      <c r="HB2226">
        <f t="shared" si="1494"/>
        <v>-0.5109999999999999</v>
      </c>
      <c r="HD2226">
        <f t="shared" si="1495"/>
        <v>-20.059898322478634</v>
      </c>
    </row>
    <row r="2227" spans="1:212" x14ac:dyDescent="0.2">
      <c r="A2227">
        <v>74</v>
      </c>
      <c r="B2227">
        <f t="shared" si="1454"/>
        <v>74</v>
      </c>
      <c r="C2227">
        <f t="shared" si="1537"/>
        <v>-0.17364817766693033</v>
      </c>
      <c r="D2227">
        <f t="shared" si="1453"/>
        <v>0.99939419993623013</v>
      </c>
      <c r="E2227">
        <f t="shared" si="1496"/>
        <v>12</v>
      </c>
      <c r="G2227">
        <f t="shared" si="1455"/>
        <v>-114.22554396381631</v>
      </c>
      <c r="M2227">
        <f t="shared" si="1535"/>
        <v>-0.34202014332566871</v>
      </c>
      <c r="N2227">
        <f t="shared" si="1456"/>
        <v>0.99954614586790047</v>
      </c>
      <c r="O2227">
        <f t="shared" si="1497"/>
        <v>25</v>
      </c>
      <c r="P2227">
        <f t="shared" si="1457"/>
        <v>-130.27443428879607</v>
      </c>
      <c r="Q2227">
        <f t="shared" si="1458"/>
        <v>-130.27443428879607</v>
      </c>
      <c r="R2227">
        <f t="shared" si="1536"/>
        <v>-0.49999999999999994</v>
      </c>
      <c r="S2227">
        <f t="shared" si="1459"/>
        <v>1.1250254037844387</v>
      </c>
      <c r="U2227">
        <f t="shared" si="1498"/>
        <v>38</v>
      </c>
      <c r="X2227">
        <f t="shared" si="1460"/>
        <v>-130.24602824735697</v>
      </c>
      <c r="Z2227">
        <f t="shared" si="1499"/>
        <v>-0.64278760968653925</v>
      </c>
      <c r="AA2227">
        <f t="shared" si="1461"/>
        <v>1.0990084249366054</v>
      </c>
      <c r="AB2227">
        <f t="shared" si="1500"/>
        <v>74</v>
      </c>
      <c r="AC2227">
        <f t="shared" si="1501"/>
        <v>51</v>
      </c>
      <c r="AE2227">
        <f t="shared" si="1462"/>
        <v>-121.84260227029674</v>
      </c>
      <c r="AG2227">
        <f t="shared" si="1502"/>
        <v>-0.76604444311897801</v>
      </c>
      <c r="AH2227">
        <f t="shared" si="1463"/>
        <v>1.0395986312221699</v>
      </c>
      <c r="AJ2227">
        <f t="shared" si="1503"/>
        <v>66</v>
      </c>
      <c r="AL2227">
        <f t="shared" si="1464"/>
        <v>-127.71971742147954</v>
      </c>
      <c r="AN2227">
        <f t="shared" si="1504"/>
        <v>-0.8660254037844386</v>
      </c>
      <c r="AO2227">
        <f t="shared" si="1465"/>
        <v>0.94860115916033938</v>
      </c>
      <c r="AP2227">
        <f t="shared" si="1466"/>
        <v>74</v>
      </c>
      <c r="AQ2227">
        <f t="shared" si="1505"/>
        <v>74</v>
      </c>
      <c r="AS2227">
        <f t="shared" si="1467"/>
        <v>-90.652459135854585</v>
      </c>
      <c r="AU2227">
        <f t="shared" si="1506"/>
        <v>-0.93969262078590832</v>
      </c>
      <c r="AV2227">
        <f t="shared" si="1468"/>
        <v>0.82878092089276933</v>
      </c>
      <c r="AX2227">
        <f t="shared" si="1507"/>
        <v>74</v>
      </c>
      <c r="AZ2227">
        <f t="shared" si="1469"/>
        <v>-57.787802916341832</v>
      </c>
      <c r="BB2227">
        <f t="shared" si="1508"/>
        <v>-0.98480775301220802</v>
      </c>
      <c r="BC2227">
        <f t="shared" si="1470"/>
        <v>0.68377859372725414</v>
      </c>
      <c r="BE2227">
        <f t="shared" si="1509"/>
        <v>74</v>
      </c>
      <c r="BG2227">
        <f t="shared" si="1471"/>
        <v>-37.007687961259073</v>
      </c>
      <c r="BI2227">
        <f t="shared" si="1510"/>
        <v>-1</v>
      </c>
      <c r="BJ2227">
        <f t="shared" si="1472"/>
        <v>0.51800000000000013</v>
      </c>
      <c r="BL2227">
        <f t="shared" si="1511"/>
        <v>74</v>
      </c>
      <c r="BN2227">
        <f t="shared" si="1473"/>
        <v>-20.659911852074163</v>
      </c>
      <c r="EL2227">
        <v>74</v>
      </c>
      <c r="EM2227">
        <f t="shared" si="1474"/>
        <v>-12.498380503703462</v>
      </c>
      <c r="EN2227">
        <f t="shared" si="1512"/>
        <v>2.7399999999999856</v>
      </c>
      <c r="EO2227" s="9">
        <f t="shared" si="1513"/>
        <v>13</v>
      </c>
      <c r="EQ2227">
        <f t="shared" si="1514"/>
        <v>0.17364817766693033</v>
      </c>
      <c r="ER2227">
        <f t="shared" si="1475"/>
        <v>0.96900576884451739</v>
      </c>
      <c r="ES2227" t="e">
        <f t="shared" si="1476"/>
        <v>#NUM!</v>
      </c>
      <c r="ET2227">
        <f t="shared" si="1477"/>
        <v>60.376526375099566</v>
      </c>
      <c r="EU2227" s="9">
        <f t="shared" si="1515"/>
        <v>26</v>
      </c>
      <c r="EW2227">
        <f t="shared" si="1516"/>
        <v>0.34202014332566871</v>
      </c>
      <c r="EX2227">
        <f t="shared" si="1478"/>
        <v>0.87744495470063677</v>
      </c>
      <c r="EZ2227">
        <f t="shared" si="1479"/>
        <v>57.497531468443704</v>
      </c>
      <c r="FB2227" s="9">
        <f t="shared" si="1534"/>
        <v>39</v>
      </c>
      <c r="FD2227">
        <f t="shared" si="1517"/>
        <v>0.49999999999999994</v>
      </c>
      <c r="FE2227">
        <f t="shared" si="1480"/>
        <v>0.72952540378443875</v>
      </c>
      <c r="FG2227">
        <f t="shared" si="1481"/>
        <v>52.558204488495448</v>
      </c>
      <c r="FI2227" s="9">
        <f t="shared" si="1518"/>
        <v>52</v>
      </c>
      <c r="FK2227">
        <f t="shared" si="1519"/>
        <v>0.64278760968653925</v>
      </c>
      <c r="FL2227">
        <f t="shared" si="1482"/>
        <v>0.53206975319307781</v>
      </c>
      <c r="FN2227">
        <f t="shared" si="1483"/>
        <v>45.318882823578598</v>
      </c>
      <c r="FP2227" s="9">
        <f t="shared" si="1520"/>
        <v>67</v>
      </c>
      <c r="FQ2227" s="9">
        <f t="shared" si="1521"/>
        <v>74</v>
      </c>
      <c r="FR2227">
        <f t="shared" si="1522"/>
        <v>0.76604444311897801</v>
      </c>
      <c r="FS2227">
        <f t="shared" si="1484"/>
        <v>0.28351276586373869</v>
      </c>
      <c r="FT2227">
        <f t="shared" si="1485"/>
        <v>37.899950768284377</v>
      </c>
      <c r="FU2227">
        <f t="shared" si="1523"/>
        <v>37.899950768284377</v>
      </c>
      <c r="FW2227" s="9">
        <f t="shared" si="1524"/>
        <v>74</v>
      </c>
      <c r="FY2227">
        <f t="shared" si="1525"/>
        <v>0.8660254037844386</v>
      </c>
      <c r="FZ2227">
        <f t="shared" si="1486"/>
        <v>5.1398840839660898E-2</v>
      </c>
      <c r="GB2227">
        <f t="shared" si="1487"/>
        <v>21.882037449706136</v>
      </c>
      <c r="GD2227" s="9">
        <f t="shared" si="1526"/>
        <v>74</v>
      </c>
      <c r="GF2227">
        <f t="shared" si="1527"/>
        <v>0.93969262078590832</v>
      </c>
      <c r="GG2227">
        <f t="shared" si="1488"/>
        <v>-0.14474063424143169</v>
      </c>
      <c r="GI2227">
        <f t="shared" si="1489"/>
        <v>7.5673695490760169</v>
      </c>
      <c r="GK2227" s="9">
        <f t="shared" si="1528"/>
        <v>74</v>
      </c>
      <c r="GM2227">
        <f t="shared" si="1529"/>
        <v>0.98480775301220802</v>
      </c>
      <c r="GN2227">
        <f t="shared" si="1490"/>
        <v>-0.33648223839339331</v>
      </c>
      <c r="GP2227">
        <f t="shared" si="1491"/>
        <v>-6.2547291564452827</v>
      </c>
      <c r="GR2227" s="9">
        <f t="shared" si="1530"/>
        <v>74</v>
      </c>
      <c r="GT2227">
        <f t="shared" si="1531"/>
        <v>0.98480775301220802</v>
      </c>
      <c r="GU2227">
        <f t="shared" si="1492"/>
        <v>-0.33648223839339331</v>
      </c>
      <c r="GW2227">
        <f t="shared" si="1493"/>
        <v>-6.2547291564452827</v>
      </c>
      <c r="GY2227" s="9">
        <f t="shared" si="1532"/>
        <v>74</v>
      </c>
      <c r="HA2227">
        <f t="shared" si="1533"/>
        <v>1</v>
      </c>
      <c r="HB2227">
        <f t="shared" si="1494"/>
        <v>-0.5179999999999999</v>
      </c>
      <c r="HD2227">
        <f t="shared" si="1495"/>
        <v>-20.659911852074142</v>
      </c>
    </row>
    <row r="2228" spans="1:212" x14ac:dyDescent="0.2">
      <c r="A2228">
        <v>75</v>
      </c>
      <c r="B2228">
        <f t="shared" si="1454"/>
        <v>75</v>
      </c>
      <c r="C2228">
        <f t="shared" si="1537"/>
        <v>-0.17364817766693033</v>
      </c>
      <c r="D2228">
        <f t="shared" si="1453"/>
        <v>0.99939419993623013</v>
      </c>
      <c r="E2228">
        <f t="shared" si="1496"/>
        <v>12</v>
      </c>
      <c r="G2228">
        <f t="shared" si="1455"/>
        <v>-114.22554396381631</v>
      </c>
      <c r="M2228">
        <f t="shared" si="1535"/>
        <v>-0.34202014332566871</v>
      </c>
      <c r="N2228">
        <f t="shared" si="1456"/>
        <v>0.99954614586790047</v>
      </c>
      <c r="O2228">
        <f t="shared" si="1497"/>
        <v>25</v>
      </c>
      <c r="P2228">
        <f t="shared" si="1457"/>
        <v>-130.27443428879607</v>
      </c>
      <c r="Q2228">
        <f t="shared" si="1458"/>
        <v>-130.27443428879607</v>
      </c>
      <c r="R2228">
        <f t="shared" si="1536"/>
        <v>-0.49999999999999994</v>
      </c>
      <c r="S2228">
        <f t="shared" si="1459"/>
        <v>1.1285254037844386</v>
      </c>
      <c r="U2228">
        <f t="shared" si="1498"/>
        <v>38</v>
      </c>
      <c r="X2228">
        <f t="shared" si="1460"/>
        <v>-130.24602824735697</v>
      </c>
      <c r="Z2228">
        <f t="shared" si="1499"/>
        <v>-0.64278760968653925</v>
      </c>
      <c r="AA2228">
        <f t="shared" si="1461"/>
        <v>1.1035079382044111</v>
      </c>
      <c r="AB2228">
        <f t="shared" si="1500"/>
        <v>75</v>
      </c>
      <c r="AC2228">
        <f t="shared" si="1501"/>
        <v>51</v>
      </c>
      <c r="AE2228">
        <f t="shared" si="1462"/>
        <v>-121.84260227029674</v>
      </c>
      <c r="AG2228">
        <f t="shared" si="1502"/>
        <v>-0.76604444311897801</v>
      </c>
      <c r="AH2228">
        <f t="shared" si="1463"/>
        <v>1.0449609423240027</v>
      </c>
      <c r="AJ2228">
        <f t="shared" si="1503"/>
        <v>66</v>
      </c>
      <c r="AL2228">
        <f t="shared" si="1464"/>
        <v>-127.71971742147954</v>
      </c>
      <c r="AN2228">
        <f t="shared" si="1504"/>
        <v>-0.8660254037844386</v>
      </c>
      <c r="AO2228">
        <f t="shared" si="1465"/>
        <v>0.95466333698683037</v>
      </c>
      <c r="AP2228">
        <f t="shared" si="1466"/>
        <v>75</v>
      </c>
      <c r="AQ2228">
        <f t="shared" si="1505"/>
        <v>75</v>
      </c>
      <c r="AS2228">
        <f t="shared" si="1467"/>
        <v>-93.751422389245405</v>
      </c>
      <c r="AU2228">
        <f t="shared" si="1506"/>
        <v>-0.93969262078590832</v>
      </c>
      <c r="AV2228">
        <f t="shared" si="1468"/>
        <v>0.83535876923827068</v>
      </c>
      <c r="AX2228">
        <f t="shared" si="1507"/>
        <v>75</v>
      </c>
      <c r="AZ2228">
        <f t="shared" si="1469"/>
        <v>-59.288003203446912</v>
      </c>
      <c r="BB2228">
        <f t="shared" si="1508"/>
        <v>-0.98480775301220802</v>
      </c>
      <c r="BC2228">
        <f t="shared" si="1470"/>
        <v>0.69067224799833959</v>
      </c>
      <c r="BE2228">
        <f t="shared" si="1509"/>
        <v>75</v>
      </c>
      <c r="BG2228">
        <f t="shared" si="1471"/>
        <v>-37.953720775637542</v>
      </c>
      <c r="BI2228">
        <f t="shared" si="1510"/>
        <v>-1</v>
      </c>
      <c r="BJ2228">
        <f t="shared" si="1472"/>
        <v>0.52500000000000013</v>
      </c>
      <c r="BL2228">
        <f t="shared" si="1511"/>
        <v>75</v>
      </c>
      <c r="BN2228">
        <f t="shared" si="1473"/>
        <v>-21.271110496077139</v>
      </c>
      <c r="EL2228">
        <v>75</v>
      </c>
      <c r="EM2228">
        <f t="shared" si="1474"/>
        <v>-12.498380503703462</v>
      </c>
      <c r="EN2228">
        <f t="shared" si="1512"/>
        <v>2.7499999999999853</v>
      </c>
      <c r="EO2228" s="9">
        <f t="shared" si="1513"/>
        <v>13</v>
      </c>
      <c r="EQ2228">
        <f t="shared" si="1514"/>
        <v>0.17364817766693033</v>
      </c>
      <c r="ER2228">
        <f t="shared" si="1475"/>
        <v>0.96900576884451739</v>
      </c>
      <c r="ES2228" t="e">
        <f t="shared" si="1476"/>
        <v>#NUM!</v>
      </c>
      <c r="ET2228">
        <f t="shared" si="1477"/>
        <v>60.376526375099566</v>
      </c>
      <c r="EU2228" s="9">
        <f t="shared" si="1515"/>
        <v>26</v>
      </c>
      <c r="EW2228">
        <f t="shared" si="1516"/>
        <v>0.34202014332566871</v>
      </c>
      <c r="EX2228">
        <f t="shared" si="1478"/>
        <v>0.87744495470063677</v>
      </c>
      <c r="EZ2228">
        <f t="shared" si="1479"/>
        <v>57.497531468443704</v>
      </c>
      <c r="FB2228" s="9">
        <f t="shared" si="1534"/>
        <v>39</v>
      </c>
      <c r="FD2228">
        <f t="shared" si="1517"/>
        <v>0.49999999999999994</v>
      </c>
      <c r="FE2228">
        <f t="shared" si="1480"/>
        <v>0.72952540378443875</v>
      </c>
      <c r="FG2228">
        <f t="shared" si="1481"/>
        <v>52.558204488495448</v>
      </c>
      <c r="FI2228" s="9">
        <f t="shared" si="1518"/>
        <v>52</v>
      </c>
      <c r="FK2228">
        <f t="shared" si="1519"/>
        <v>0.64278760968653925</v>
      </c>
      <c r="FL2228">
        <f t="shared" si="1482"/>
        <v>0.53206975319307781</v>
      </c>
      <c r="FN2228">
        <f t="shared" si="1483"/>
        <v>45.318882823578598</v>
      </c>
      <c r="FP2228" s="9">
        <f t="shared" si="1520"/>
        <v>67</v>
      </c>
      <c r="FQ2228" s="9">
        <f t="shared" si="1521"/>
        <v>75</v>
      </c>
      <c r="FR2228">
        <f t="shared" si="1522"/>
        <v>0.76604444311897801</v>
      </c>
      <c r="FS2228">
        <f t="shared" si="1484"/>
        <v>0.28351276586373869</v>
      </c>
      <c r="FT2228">
        <f t="shared" si="1485"/>
        <v>38.150784172798033</v>
      </c>
      <c r="FU2228">
        <f t="shared" si="1523"/>
        <v>38.150784172798033</v>
      </c>
      <c r="FW2228" s="9">
        <f t="shared" si="1524"/>
        <v>75</v>
      </c>
      <c r="FY2228">
        <f t="shared" si="1525"/>
        <v>0.8660254037844386</v>
      </c>
      <c r="FZ2228">
        <f t="shared" si="1486"/>
        <v>4.5336663013169853E-2</v>
      </c>
      <c r="GB2228">
        <f t="shared" si="1487"/>
        <v>21.930462101303451</v>
      </c>
      <c r="GD2228" s="9">
        <f t="shared" si="1526"/>
        <v>75</v>
      </c>
      <c r="GF2228">
        <f t="shared" si="1527"/>
        <v>0.93969262078590832</v>
      </c>
      <c r="GG2228">
        <f t="shared" si="1488"/>
        <v>-0.15131848258693303</v>
      </c>
      <c r="GI2228">
        <f t="shared" si="1489"/>
        <v>7.4176901261392096</v>
      </c>
      <c r="GK2228" s="9">
        <f t="shared" si="1528"/>
        <v>75</v>
      </c>
      <c r="GM2228">
        <f t="shared" si="1529"/>
        <v>0.98480775301220802</v>
      </c>
      <c r="GN2228">
        <f t="shared" si="1490"/>
        <v>-0.34337589266447877</v>
      </c>
      <c r="GP2228">
        <f t="shared" si="1491"/>
        <v>-6.6161851160809899</v>
      </c>
      <c r="GR2228" s="9">
        <f t="shared" si="1530"/>
        <v>75</v>
      </c>
      <c r="GT2228">
        <f t="shared" si="1531"/>
        <v>0.98480775301220802</v>
      </c>
      <c r="GU2228">
        <f t="shared" si="1492"/>
        <v>-0.34337589266447877</v>
      </c>
      <c r="GW2228">
        <f t="shared" si="1493"/>
        <v>-6.6161851160809899</v>
      </c>
      <c r="GY2228" s="9">
        <f t="shared" si="1532"/>
        <v>75</v>
      </c>
      <c r="HA2228">
        <f t="shared" si="1533"/>
        <v>1</v>
      </c>
      <c r="HB2228">
        <f t="shared" si="1494"/>
        <v>-0.52499999999999991</v>
      </c>
      <c r="HD2228">
        <f t="shared" si="1495"/>
        <v>-21.271110496077117</v>
      </c>
    </row>
    <row r="2229" spans="1:212" x14ac:dyDescent="0.2">
      <c r="A2229">
        <v>76</v>
      </c>
      <c r="B2229">
        <f t="shared" si="1454"/>
        <v>76</v>
      </c>
      <c r="C2229">
        <f t="shared" si="1537"/>
        <v>-0.17364817766693033</v>
      </c>
      <c r="D2229">
        <f t="shared" si="1453"/>
        <v>0.99939419993623013</v>
      </c>
      <c r="E2229">
        <f t="shared" si="1496"/>
        <v>12</v>
      </c>
      <c r="G2229">
        <f t="shared" si="1455"/>
        <v>-114.22554396381631</v>
      </c>
      <c r="M2229">
        <f t="shared" si="1535"/>
        <v>-0.34202014332566871</v>
      </c>
      <c r="N2229">
        <f t="shared" si="1456"/>
        <v>0.99954614586790047</v>
      </c>
      <c r="O2229">
        <f t="shared" si="1497"/>
        <v>25</v>
      </c>
      <c r="P2229">
        <f t="shared" si="1457"/>
        <v>-130.27443428879607</v>
      </c>
      <c r="Q2229">
        <f t="shared" si="1458"/>
        <v>-130.27443428879607</v>
      </c>
      <c r="R2229">
        <f t="shared" si="1536"/>
        <v>-0.49999999999999994</v>
      </c>
      <c r="S2229">
        <f t="shared" si="1459"/>
        <v>1.1320254037844386</v>
      </c>
      <c r="U2229">
        <f t="shared" si="1498"/>
        <v>38</v>
      </c>
      <c r="X2229">
        <f t="shared" si="1460"/>
        <v>-130.24602824735697</v>
      </c>
      <c r="Z2229">
        <f t="shared" si="1499"/>
        <v>-0.64278760968653925</v>
      </c>
      <c r="AA2229">
        <f t="shared" si="1461"/>
        <v>1.1080074514722169</v>
      </c>
      <c r="AB2229">
        <f t="shared" si="1500"/>
        <v>76</v>
      </c>
      <c r="AC2229">
        <f t="shared" si="1501"/>
        <v>51</v>
      </c>
      <c r="AE2229">
        <f t="shared" si="1462"/>
        <v>-121.84260227029674</v>
      </c>
      <c r="AG2229">
        <f t="shared" si="1502"/>
        <v>-0.76604444311897801</v>
      </c>
      <c r="AH2229">
        <f t="shared" si="1463"/>
        <v>1.0503232534258355</v>
      </c>
      <c r="AJ2229">
        <f t="shared" si="1503"/>
        <v>66</v>
      </c>
      <c r="AL2229">
        <f t="shared" si="1464"/>
        <v>-127.71971742147954</v>
      </c>
      <c r="AN2229">
        <f t="shared" si="1504"/>
        <v>-0.8660254037844386</v>
      </c>
      <c r="AO2229">
        <f t="shared" si="1465"/>
        <v>0.96072551481332147</v>
      </c>
      <c r="AP2229">
        <f t="shared" si="1466"/>
        <v>76</v>
      </c>
      <c r="AQ2229">
        <f t="shared" si="1505"/>
        <v>76</v>
      </c>
      <c r="AS2229">
        <f t="shared" si="1467"/>
        <v>-97.081444469212016</v>
      </c>
      <c r="AU2229">
        <f t="shared" si="1506"/>
        <v>-0.93969262078590832</v>
      </c>
      <c r="AV2229">
        <f t="shared" si="1468"/>
        <v>0.84193661758377203</v>
      </c>
      <c r="AX2229">
        <f t="shared" si="1507"/>
        <v>76</v>
      </c>
      <c r="AZ2229">
        <f t="shared" si="1469"/>
        <v>-60.827821227896735</v>
      </c>
      <c r="BB2229">
        <f t="shared" si="1508"/>
        <v>-0.98480775301220802</v>
      </c>
      <c r="BC2229">
        <f t="shared" si="1470"/>
        <v>0.69756590226942505</v>
      </c>
      <c r="BE2229">
        <f t="shared" si="1509"/>
        <v>76</v>
      </c>
      <c r="BG2229">
        <f t="shared" si="1471"/>
        <v>-38.917983600079488</v>
      </c>
      <c r="BI2229">
        <f t="shared" si="1510"/>
        <v>-1</v>
      </c>
      <c r="BJ2229">
        <f t="shared" si="1472"/>
        <v>0.53200000000000014</v>
      </c>
      <c r="BL2229">
        <f t="shared" si="1511"/>
        <v>76</v>
      </c>
      <c r="BN2229">
        <f t="shared" si="1473"/>
        <v>-21.893663801247147</v>
      </c>
      <c r="EL2229">
        <v>76</v>
      </c>
      <c r="EM2229">
        <f t="shared" si="1474"/>
        <v>-12.498380503703462</v>
      </c>
      <c r="EN2229">
        <f t="shared" si="1512"/>
        <v>2.7599999999999851</v>
      </c>
      <c r="EO2229" s="9">
        <f t="shared" si="1513"/>
        <v>13</v>
      </c>
      <c r="EQ2229">
        <f t="shared" si="1514"/>
        <v>0.17364817766693033</v>
      </c>
      <c r="ER2229">
        <f t="shared" si="1475"/>
        <v>0.96900576884451739</v>
      </c>
      <c r="ES2229" t="e">
        <f t="shared" si="1476"/>
        <v>#NUM!</v>
      </c>
      <c r="ET2229">
        <f t="shared" si="1477"/>
        <v>60.376526375099566</v>
      </c>
      <c r="EU2229" s="9">
        <f t="shared" si="1515"/>
        <v>26</v>
      </c>
      <c r="EW2229">
        <f t="shared" si="1516"/>
        <v>0.34202014332566871</v>
      </c>
      <c r="EX2229">
        <f t="shared" si="1478"/>
        <v>0.87744495470063677</v>
      </c>
      <c r="EZ2229">
        <f t="shared" si="1479"/>
        <v>57.497531468443704</v>
      </c>
      <c r="FB2229" s="9">
        <f t="shared" si="1534"/>
        <v>39</v>
      </c>
      <c r="FD2229">
        <f t="shared" si="1517"/>
        <v>0.49999999999999994</v>
      </c>
      <c r="FE2229">
        <f t="shared" si="1480"/>
        <v>0.72952540378443875</v>
      </c>
      <c r="FG2229">
        <f t="shared" si="1481"/>
        <v>52.558204488495448</v>
      </c>
      <c r="FI2229" s="9">
        <f t="shared" si="1518"/>
        <v>52</v>
      </c>
      <c r="FK2229">
        <f t="shared" si="1519"/>
        <v>0.64278760968653925</v>
      </c>
      <c r="FL2229">
        <f t="shared" si="1482"/>
        <v>0.53206975319307781</v>
      </c>
      <c r="FN2229">
        <f t="shared" si="1483"/>
        <v>45.318882823578598</v>
      </c>
      <c r="FP2229" s="9">
        <f t="shared" si="1520"/>
        <v>67</v>
      </c>
      <c r="FQ2229" s="9">
        <f t="shared" si="1521"/>
        <v>76</v>
      </c>
      <c r="FR2229">
        <f t="shared" si="1522"/>
        <v>0.76604444311897801</v>
      </c>
      <c r="FS2229">
        <f t="shared" si="1484"/>
        <v>0.28351276586373869</v>
      </c>
      <c r="FT2229">
        <f t="shared" si="1485"/>
        <v>38.395753394038039</v>
      </c>
      <c r="FU2229">
        <f t="shared" si="1523"/>
        <v>38.395753394038039</v>
      </c>
      <c r="FW2229" s="9">
        <f t="shared" si="1524"/>
        <v>76</v>
      </c>
      <c r="FY2229">
        <f t="shared" si="1525"/>
        <v>0.8660254037844386</v>
      </c>
      <c r="FZ2229">
        <f t="shared" si="1486"/>
        <v>3.9274485186678754E-2</v>
      </c>
      <c r="GB2229">
        <f t="shared" si="1487"/>
        <v>21.972805779958367</v>
      </c>
      <c r="GD2229" s="9">
        <f t="shared" si="1526"/>
        <v>76</v>
      </c>
      <c r="GF2229">
        <f t="shared" si="1527"/>
        <v>0.93969262078590832</v>
      </c>
      <c r="GG2229">
        <f t="shared" si="1488"/>
        <v>-0.15789633093243438</v>
      </c>
      <c r="GI2229">
        <f t="shared" si="1489"/>
        <v>7.2612002047826207</v>
      </c>
      <c r="GK2229" s="9">
        <f t="shared" si="1528"/>
        <v>76</v>
      </c>
      <c r="GM2229">
        <f t="shared" si="1529"/>
        <v>0.98480775301220802</v>
      </c>
      <c r="GN2229">
        <f t="shared" si="1490"/>
        <v>-0.35026954693556422</v>
      </c>
      <c r="GP2229">
        <f t="shared" si="1491"/>
        <v>-6.985962308996152</v>
      </c>
      <c r="GR2229" s="9">
        <f t="shared" si="1530"/>
        <v>76</v>
      </c>
      <c r="GT2229">
        <f t="shared" si="1531"/>
        <v>0.98480775301220802</v>
      </c>
      <c r="GU2229">
        <f t="shared" si="1492"/>
        <v>-0.35026954693556422</v>
      </c>
      <c r="GW2229">
        <f t="shared" si="1493"/>
        <v>-6.985962308996152</v>
      </c>
      <c r="GY2229" s="9">
        <f t="shared" si="1532"/>
        <v>76</v>
      </c>
      <c r="HA2229">
        <f t="shared" si="1533"/>
        <v>1</v>
      </c>
      <c r="HB2229">
        <f t="shared" si="1494"/>
        <v>-0.53199999999999992</v>
      </c>
      <c r="HD2229">
        <f t="shared" si="1495"/>
        <v>-21.893663801247126</v>
      </c>
    </row>
    <row r="2230" spans="1:212" x14ac:dyDescent="0.2">
      <c r="A2230">
        <v>77</v>
      </c>
      <c r="B2230">
        <f t="shared" si="1454"/>
        <v>77</v>
      </c>
      <c r="C2230">
        <f t="shared" si="1537"/>
        <v>-0.17364817766693033</v>
      </c>
      <c r="D2230">
        <f t="shared" si="1453"/>
        <v>0.99939419993623013</v>
      </c>
      <c r="E2230">
        <f t="shared" si="1496"/>
        <v>12</v>
      </c>
      <c r="G2230">
        <f t="shared" si="1455"/>
        <v>-114.22554396381631</v>
      </c>
      <c r="M2230">
        <f t="shared" si="1535"/>
        <v>-0.34202014332566871</v>
      </c>
      <c r="N2230">
        <f t="shared" si="1456"/>
        <v>0.99954614586790047</v>
      </c>
      <c r="O2230">
        <f t="shared" si="1497"/>
        <v>25</v>
      </c>
      <c r="P2230">
        <f t="shared" si="1457"/>
        <v>-130.27443428879607</v>
      </c>
      <c r="Q2230">
        <f t="shared" si="1458"/>
        <v>-130.27443428879607</v>
      </c>
      <c r="R2230">
        <f t="shared" si="1536"/>
        <v>-0.49999999999999994</v>
      </c>
      <c r="S2230">
        <f t="shared" si="1459"/>
        <v>1.1355254037844387</v>
      </c>
      <c r="U2230">
        <f t="shared" si="1498"/>
        <v>38</v>
      </c>
      <c r="X2230">
        <f t="shared" si="1460"/>
        <v>-130.24602824735697</v>
      </c>
      <c r="Z2230">
        <f t="shared" si="1499"/>
        <v>-0.64278760968653925</v>
      </c>
      <c r="AA2230">
        <f t="shared" si="1461"/>
        <v>1.1125069647400228</v>
      </c>
      <c r="AB2230">
        <f t="shared" si="1500"/>
        <v>77</v>
      </c>
      <c r="AC2230">
        <f t="shared" si="1501"/>
        <v>51</v>
      </c>
      <c r="AE2230">
        <f t="shared" si="1462"/>
        <v>-121.84260227029674</v>
      </c>
      <c r="AG2230">
        <f t="shared" si="1502"/>
        <v>-0.76604444311897801</v>
      </c>
      <c r="AH2230">
        <f t="shared" si="1463"/>
        <v>1.0556855645276686</v>
      </c>
      <c r="AJ2230">
        <f t="shared" si="1503"/>
        <v>66</v>
      </c>
      <c r="AL2230">
        <f t="shared" si="1464"/>
        <v>-127.71971742147954</v>
      </c>
      <c r="AN2230">
        <f t="shared" si="1504"/>
        <v>-0.8660254037844386</v>
      </c>
      <c r="AO2230">
        <f t="shared" si="1465"/>
        <v>0.96678769263981246</v>
      </c>
      <c r="AP2230">
        <f t="shared" si="1466"/>
        <v>77</v>
      </c>
      <c r="AQ2230">
        <f t="shared" si="1505"/>
        <v>77</v>
      </c>
      <c r="AS2230">
        <f t="shared" si="1467"/>
        <v>-100.69724078023624</v>
      </c>
      <c r="AU2230">
        <f t="shared" si="1506"/>
        <v>-0.93969262078590832</v>
      </c>
      <c r="AV2230">
        <f t="shared" si="1468"/>
        <v>0.84851446592927338</v>
      </c>
      <c r="AX2230">
        <f t="shared" si="1507"/>
        <v>77</v>
      </c>
      <c r="AZ2230">
        <f t="shared" si="1469"/>
        <v>-62.409531882983543</v>
      </c>
      <c r="BB2230">
        <f t="shared" si="1508"/>
        <v>-0.98480775301220802</v>
      </c>
      <c r="BC2230">
        <f t="shared" si="1470"/>
        <v>0.70445955654051051</v>
      </c>
      <c r="BE2230">
        <f t="shared" si="1509"/>
        <v>77</v>
      </c>
      <c r="BG2230">
        <f t="shared" si="1471"/>
        <v>-39.900988647110779</v>
      </c>
      <c r="BI2230">
        <f t="shared" si="1510"/>
        <v>-1</v>
      </c>
      <c r="BJ2230">
        <f t="shared" si="1472"/>
        <v>0.53900000000000015</v>
      </c>
      <c r="BL2230">
        <f t="shared" si="1511"/>
        <v>77</v>
      </c>
      <c r="BN2230">
        <f t="shared" si="1473"/>
        <v>-22.527748005734587</v>
      </c>
      <c r="EL2230">
        <v>77</v>
      </c>
      <c r="EM2230">
        <f t="shared" si="1474"/>
        <v>-12.498380503703462</v>
      </c>
      <c r="EN2230">
        <f t="shared" si="1512"/>
        <v>2.7699999999999849</v>
      </c>
      <c r="EO2230" s="9">
        <f t="shared" si="1513"/>
        <v>13</v>
      </c>
      <c r="EQ2230">
        <f t="shared" si="1514"/>
        <v>0.17364817766693033</v>
      </c>
      <c r="ER2230">
        <f t="shared" si="1475"/>
        <v>0.96900576884451739</v>
      </c>
      <c r="ES2230" t="e">
        <f t="shared" si="1476"/>
        <v>#NUM!</v>
      </c>
      <c r="ET2230">
        <f t="shared" si="1477"/>
        <v>60.376526375099566</v>
      </c>
      <c r="EU2230" s="9">
        <f t="shared" si="1515"/>
        <v>26</v>
      </c>
      <c r="EW2230">
        <f t="shared" si="1516"/>
        <v>0.34202014332566871</v>
      </c>
      <c r="EX2230">
        <f t="shared" si="1478"/>
        <v>0.87744495470063677</v>
      </c>
      <c r="EZ2230">
        <f t="shared" si="1479"/>
        <v>57.497531468443704</v>
      </c>
      <c r="FB2230" s="9">
        <f t="shared" si="1534"/>
        <v>39</v>
      </c>
      <c r="FD2230">
        <f t="shared" si="1517"/>
        <v>0.49999999999999994</v>
      </c>
      <c r="FE2230">
        <f t="shared" si="1480"/>
        <v>0.72952540378443875</v>
      </c>
      <c r="FG2230">
        <f t="shared" si="1481"/>
        <v>52.558204488495448</v>
      </c>
      <c r="FI2230" s="9">
        <f t="shared" si="1518"/>
        <v>52</v>
      </c>
      <c r="FK2230">
        <f t="shared" si="1519"/>
        <v>0.64278760968653925</v>
      </c>
      <c r="FL2230">
        <f t="shared" si="1482"/>
        <v>0.53206975319307781</v>
      </c>
      <c r="FN2230">
        <f t="shared" si="1483"/>
        <v>45.318882823578598</v>
      </c>
      <c r="FP2230" s="9">
        <f t="shared" si="1520"/>
        <v>67</v>
      </c>
      <c r="FQ2230" s="9">
        <f t="shared" si="1521"/>
        <v>77</v>
      </c>
      <c r="FR2230">
        <f t="shared" si="1522"/>
        <v>0.76604444311897801</v>
      </c>
      <c r="FS2230">
        <f t="shared" si="1484"/>
        <v>0.28351276586373869</v>
      </c>
      <c r="FT2230">
        <f t="shared" si="1485"/>
        <v>38.634882177585006</v>
      </c>
      <c r="FU2230">
        <f t="shared" si="1523"/>
        <v>38.634882177585006</v>
      </c>
      <c r="FW2230" s="9">
        <f t="shared" si="1524"/>
        <v>77</v>
      </c>
      <c r="FY2230">
        <f t="shared" si="1525"/>
        <v>0.8660254037844386</v>
      </c>
      <c r="FZ2230">
        <f t="shared" si="1486"/>
        <v>3.3212307360187709E-2</v>
      </c>
      <c r="GB2230">
        <f t="shared" si="1487"/>
        <v>22.009073171120168</v>
      </c>
      <c r="GD2230" s="9">
        <f t="shared" si="1526"/>
        <v>77</v>
      </c>
      <c r="GF2230">
        <f t="shared" si="1527"/>
        <v>0.93969262078590832</v>
      </c>
      <c r="GG2230">
        <f t="shared" si="1488"/>
        <v>-0.16447417927793578</v>
      </c>
      <c r="GI2230">
        <f t="shared" si="1489"/>
        <v>7.0978784631269844</v>
      </c>
      <c r="GK2230" s="9">
        <f t="shared" si="1528"/>
        <v>77</v>
      </c>
      <c r="GM2230">
        <f t="shared" si="1529"/>
        <v>0.98480775301220802</v>
      </c>
      <c r="GN2230">
        <f t="shared" si="1490"/>
        <v>-0.35716320120664968</v>
      </c>
      <c r="GP2230">
        <f t="shared" si="1491"/>
        <v>-7.3641288641979692</v>
      </c>
      <c r="GR2230" s="9">
        <f t="shared" si="1530"/>
        <v>77</v>
      </c>
      <c r="GT2230">
        <f t="shared" si="1531"/>
        <v>0.98480775301220802</v>
      </c>
      <c r="GU2230">
        <f t="shared" si="1492"/>
        <v>-0.35716320120664968</v>
      </c>
      <c r="GW2230">
        <f t="shared" si="1493"/>
        <v>-7.3641288641979692</v>
      </c>
      <c r="GY2230" s="9">
        <f t="shared" si="1532"/>
        <v>77</v>
      </c>
      <c r="HA2230">
        <f t="shared" si="1533"/>
        <v>1</v>
      </c>
      <c r="HB2230">
        <f t="shared" si="1494"/>
        <v>-0.53899999999999992</v>
      </c>
      <c r="HD2230">
        <f t="shared" si="1495"/>
        <v>-22.527748005734566</v>
      </c>
    </row>
    <row r="2231" spans="1:212" x14ac:dyDescent="0.2">
      <c r="A2231">
        <v>78</v>
      </c>
      <c r="B2231">
        <f t="shared" si="1454"/>
        <v>78</v>
      </c>
      <c r="C2231">
        <f t="shared" si="1537"/>
        <v>-0.17364817766693033</v>
      </c>
      <c r="D2231">
        <f t="shared" si="1453"/>
        <v>0.99939419993623013</v>
      </c>
      <c r="E2231">
        <f t="shared" si="1496"/>
        <v>12</v>
      </c>
      <c r="G2231">
        <f t="shared" si="1455"/>
        <v>-114.22554396381631</v>
      </c>
      <c r="M2231">
        <f t="shared" si="1535"/>
        <v>-0.34202014332566871</v>
      </c>
      <c r="N2231">
        <f t="shared" si="1456"/>
        <v>0.99954614586790047</v>
      </c>
      <c r="O2231">
        <f t="shared" si="1497"/>
        <v>25</v>
      </c>
      <c r="P2231">
        <f t="shared" si="1457"/>
        <v>-130.27443428879607</v>
      </c>
      <c r="Q2231">
        <f t="shared" si="1458"/>
        <v>-130.27443428879607</v>
      </c>
      <c r="R2231">
        <f t="shared" si="1536"/>
        <v>-0.49999999999999994</v>
      </c>
      <c r="S2231">
        <f t="shared" si="1459"/>
        <v>1.1390254037844387</v>
      </c>
      <c r="U2231">
        <f t="shared" si="1498"/>
        <v>38</v>
      </c>
      <c r="X2231">
        <f t="shared" si="1460"/>
        <v>-130.24602824735697</v>
      </c>
      <c r="Z2231">
        <f t="shared" si="1499"/>
        <v>-0.64278760968653925</v>
      </c>
      <c r="AA2231">
        <f t="shared" si="1461"/>
        <v>1.1170064780078284</v>
      </c>
      <c r="AB2231">
        <f t="shared" si="1500"/>
        <v>78</v>
      </c>
      <c r="AC2231">
        <f t="shared" si="1501"/>
        <v>51</v>
      </c>
      <c r="AE2231">
        <f t="shared" si="1462"/>
        <v>-121.84260227029674</v>
      </c>
      <c r="AG2231">
        <f t="shared" si="1502"/>
        <v>-0.76604444311897801</v>
      </c>
      <c r="AH2231">
        <f t="shared" si="1463"/>
        <v>1.0610478756295012</v>
      </c>
      <c r="AJ2231">
        <f t="shared" si="1503"/>
        <v>66</v>
      </c>
      <c r="AL2231">
        <f t="shared" si="1464"/>
        <v>-127.71971742147954</v>
      </c>
      <c r="AN2231">
        <f t="shared" si="1504"/>
        <v>-0.8660254037844386</v>
      </c>
      <c r="AO2231">
        <f t="shared" si="1465"/>
        <v>0.97284987046630356</v>
      </c>
      <c r="AP2231">
        <f t="shared" si="1466"/>
        <v>78</v>
      </c>
      <c r="AQ2231">
        <f t="shared" si="1505"/>
        <v>78</v>
      </c>
      <c r="AS2231">
        <f t="shared" si="1467"/>
        <v>-104.67992290380042</v>
      </c>
      <c r="AU2231">
        <f t="shared" si="1506"/>
        <v>-0.93969262078590832</v>
      </c>
      <c r="AV2231">
        <f t="shared" si="1468"/>
        <v>0.85509231427477483</v>
      </c>
      <c r="AX2231">
        <f t="shared" si="1507"/>
        <v>78</v>
      </c>
      <c r="AZ2231">
        <f t="shared" si="1469"/>
        <v>-64.035657106460349</v>
      </c>
      <c r="BB2231">
        <f t="shared" si="1508"/>
        <v>-0.98480775301220802</v>
      </c>
      <c r="BC2231">
        <f t="shared" si="1470"/>
        <v>0.71135321081159597</v>
      </c>
      <c r="BE2231">
        <f t="shared" si="1509"/>
        <v>78</v>
      </c>
      <c r="BG2231">
        <f t="shared" si="1471"/>
        <v>-40.903278034005176</v>
      </c>
      <c r="BI2231">
        <f t="shared" si="1510"/>
        <v>-1</v>
      </c>
      <c r="BJ2231">
        <f t="shared" si="1472"/>
        <v>0.54600000000000015</v>
      </c>
      <c r="BL2231">
        <f t="shared" si="1511"/>
        <v>78</v>
      </c>
      <c r="BN2231">
        <f t="shared" si="1473"/>
        <v>-23.17354638166039</v>
      </c>
      <c r="EK2231">
        <v>1.0012964090662211</v>
      </c>
      <c r="EL2231">
        <v>78</v>
      </c>
      <c r="EM2231">
        <f t="shared" si="1474"/>
        <v>-12.498380503703462</v>
      </c>
      <c r="EN2231">
        <f t="shared" si="1512"/>
        <v>2.7799999999999847</v>
      </c>
      <c r="EO2231" s="9">
        <f t="shared" si="1513"/>
        <v>13</v>
      </c>
      <c r="EQ2231">
        <f t="shared" si="1514"/>
        <v>0.17364817766693033</v>
      </c>
      <c r="ER2231">
        <f t="shared" si="1475"/>
        <v>0.96900576884451739</v>
      </c>
      <c r="ES2231" t="e">
        <f t="shared" si="1476"/>
        <v>#NUM!</v>
      </c>
      <c r="ET2231">
        <f t="shared" si="1477"/>
        <v>60.376526375099566</v>
      </c>
      <c r="EU2231" s="9">
        <f t="shared" si="1515"/>
        <v>26</v>
      </c>
      <c r="EW2231">
        <f t="shared" si="1516"/>
        <v>0.34202014332566871</v>
      </c>
      <c r="EX2231">
        <f t="shared" si="1478"/>
        <v>0.87744495470063677</v>
      </c>
      <c r="EZ2231">
        <f t="shared" si="1479"/>
        <v>57.497531468443704</v>
      </c>
      <c r="FB2231" s="9">
        <f t="shared" si="1534"/>
        <v>39</v>
      </c>
      <c r="FD2231">
        <f t="shared" si="1517"/>
        <v>0.49999999999999994</v>
      </c>
      <c r="FE2231">
        <f t="shared" si="1480"/>
        <v>0.72952540378443875</v>
      </c>
      <c r="FG2231">
        <f t="shared" si="1481"/>
        <v>52.558204488495448</v>
      </c>
      <c r="FI2231" s="9">
        <f t="shared" si="1518"/>
        <v>52</v>
      </c>
      <c r="FK2231">
        <f t="shared" si="1519"/>
        <v>0.64278760968653925</v>
      </c>
      <c r="FL2231">
        <f t="shared" si="1482"/>
        <v>0.53206975319307781</v>
      </c>
      <c r="FN2231">
        <f t="shared" si="1483"/>
        <v>45.318882823578598</v>
      </c>
      <c r="FP2231" s="9">
        <f t="shared" si="1520"/>
        <v>67</v>
      </c>
      <c r="FQ2231" s="9">
        <f t="shared" si="1521"/>
        <v>78</v>
      </c>
      <c r="FR2231">
        <f t="shared" si="1522"/>
        <v>0.76604444311897801</v>
      </c>
      <c r="FS2231">
        <f t="shared" si="1484"/>
        <v>0.28351276586373869</v>
      </c>
      <c r="FT2231">
        <f t="shared" si="1485"/>
        <v>38.868193579390443</v>
      </c>
      <c r="FU2231">
        <f t="shared" si="1523"/>
        <v>38.868193579390443</v>
      </c>
      <c r="FW2231" s="9">
        <f t="shared" si="1524"/>
        <v>78</v>
      </c>
      <c r="FY2231">
        <f t="shared" si="1525"/>
        <v>0.8660254037844386</v>
      </c>
      <c r="FZ2231">
        <f t="shared" si="1486"/>
        <v>2.715012953369661E-2</v>
      </c>
      <c r="GB2231">
        <f t="shared" si="1487"/>
        <v>22.039268284053183</v>
      </c>
      <c r="GD2231" s="9">
        <f t="shared" si="1526"/>
        <v>78</v>
      </c>
      <c r="GF2231">
        <f t="shared" si="1527"/>
        <v>0.93969262078590832</v>
      </c>
      <c r="GG2231">
        <f t="shared" si="1488"/>
        <v>-0.17105202762343713</v>
      </c>
      <c r="GI2231">
        <f t="shared" si="1489"/>
        <v>6.9277025534233214</v>
      </c>
      <c r="GK2231" s="9">
        <f t="shared" si="1528"/>
        <v>78</v>
      </c>
      <c r="GM2231">
        <f t="shared" si="1529"/>
        <v>0.98480775301220802</v>
      </c>
      <c r="GN2231">
        <f t="shared" si="1490"/>
        <v>-0.36405685547773514</v>
      </c>
      <c r="GP2231">
        <f t="shared" si="1491"/>
        <v>-7.7507552278466871</v>
      </c>
      <c r="GR2231" s="9">
        <f t="shared" si="1530"/>
        <v>78</v>
      </c>
      <c r="GT2231">
        <f t="shared" si="1531"/>
        <v>0.98480775301220802</v>
      </c>
      <c r="GU2231">
        <f t="shared" si="1492"/>
        <v>-0.36405685547773514</v>
      </c>
      <c r="GW2231">
        <f t="shared" si="1493"/>
        <v>-7.7507552278466871</v>
      </c>
      <c r="GY2231" s="9">
        <f t="shared" si="1532"/>
        <v>78</v>
      </c>
      <c r="HA2231">
        <f t="shared" si="1533"/>
        <v>1</v>
      </c>
      <c r="HB2231">
        <f t="shared" si="1494"/>
        <v>-0.54599999999999993</v>
      </c>
      <c r="HD2231">
        <f t="shared" si="1495"/>
        <v>-23.173546381660376</v>
      </c>
    </row>
    <row r="2232" spans="1:212" x14ac:dyDescent="0.2">
      <c r="A2232">
        <v>79</v>
      </c>
      <c r="B2232">
        <f t="shared" si="1454"/>
        <v>79</v>
      </c>
      <c r="C2232">
        <f t="shared" si="1537"/>
        <v>-0.17364817766693033</v>
      </c>
      <c r="D2232">
        <f t="shared" si="1453"/>
        <v>0.99939419993623013</v>
      </c>
      <c r="E2232">
        <f t="shared" si="1496"/>
        <v>12</v>
      </c>
      <c r="G2232">
        <f t="shared" si="1455"/>
        <v>-114.22554396381631</v>
      </c>
      <c r="M2232">
        <f t="shared" si="1535"/>
        <v>-0.34202014332566871</v>
      </c>
      <c r="N2232">
        <f t="shared" si="1456"/>
        <v>0.99954614586790047</v>
      </c>
      <c r="O2232">
        <f t="shared" si="1497"/>
        <v>25</v>
      </c>
      <c r="P2232">
        <f t="shared" si="1457"/>
        <v>-130.27443428879607</v>
      </c>
      <c r="Q2232">
        <f t="shared" si="1458"/>
        <v>-130.27443428879607</v>
      </c>
      <c r="R2232">
        <f t="shared" si="1536"/>
        <v>-0.49999999999999994</v>
      </c>
      <c r="S2232">
        <f t="shared" si="1459"/>
        <v>1.1425254037844388</v>
      </c>
      <c r="U2232">
        <f t="shared" si="1498"/>
        <v>38</v>
      </c>
      <c r="X2232">
        <f t="shared" si="1460"/>
        <v>-130.24602824735697</v>
      </c>
      <c r="Z2232">
        <f t="shared" si="1499"/>
        <v>-0.64278760968653925</v>
      </c>
      <c r="AA2232">
        <f t="shared" si="1461"/>
        <v>1.1215059912756342</v>
      </c>
      <c r="AB2232">
        <f t="shared" si="1500"/>
        <v>79</v>
      </c>
      <c r="AC2232">
        <f t="shared" si="1501"/>
        <v>51</v>
      </c>
      <c r="AE2232">
        <f t="shared" si="1462"/>
        <v>-121.84260227029674</v>
      </c>
      <c r="AG2232">
        <f t="shared" si="1502"/>
        <v>-0.76604444311897801</v>
      </c>
      <c r="AH2232">
        <f t="shared" si="1463"/>
        <v>1.0664101867313343</v>
      </c>
      <c r="AJ2232">
        <f t="shared" si="1503"/>
        <v>66</v>
      </c>
      <c r="AL2232">
        <f t="shared" si="1464"/>
        <v>-127.71971742147954</v>
      </c>
      <c r="AN2232">
        <f t="shared" si="1504"/>
        <v>-0.8660254037844386</v>
      </c>
      <c r="AO2232">
        <f t="shared" si="1465"/>
        <v>0.97891204829279466</v>
      </c>
      <c r="AP2232">
        <f t="shared" si="1466"/>
        <v>79</v>
      </c>
      <c r="AQ2232">
        <f t="shared" si="1505"/>
        <v>79</v>
      </c>
      <c r="AS2232">
        <f t="shared" si="1467"/>
        <v>-109.15932536702309</v>
      </c>
      <c r="AU2232">
        <f t="shared" si="1506"/>
        <v>-0.93969262078590832</v>
      </c>
      <c r="AV2232">
        <f t="shared" si="1468"/>
        <v>0.86167016262027607</v>
      </c>
      <c r="AX2232">
        <f t="shared" si="1507"/>
        <v>79</v>
      </c>
      <c r="AZ2232">
        <f t="shared" si="1469"/>
        <v>-65.70900535246669</v>
      </c>
      <c r="BB2232">
        <f t="shared" si="1508"/>
        <v>-0.98480775301220802</v>
      </c>
      <c r="BC2232">
        <f t="shared" si="1470"/>
        <v>0.71824686508268143</v>
      </c>
      <c r="BE2232">
        <f t="shared" si="1509"/>
        <v>79</v>
      </c>
      <c r="BG2232">
        <f t="shared" si="1471"/>
        <v>-41.925426261073035</v>
      </c>
      <c r="BI2232">
        <f t="shared" si="1510"/>
        <v>-1</v>
      </c>
      <c r="BJ2232">
        <f t="shared" si="1472"/>
        <v>0.55300000000000016</v>
      </c>
      <c r="BL2232">
        <f t="shared" si="1511"/>
        <v>79</v>
      </c>
      <c r="BN2232">
        <f t="shared" si="1473"/>
        <v>-23.831249601489795</v>
      </c>
      <c r="EL2232">
        <v>79</v>
      </c>
      <c r="EM2232">
        <f t="shared" si="1474"/>
        <v>-12.498380503703462</v>
      </c>
      <c r="EN2232">
        <f t="shared" si="1512"/>
        <v>2.7899999999999845</v>
      </c>
      <c r="EO2232" s="9">
        <f t="shared" si="1513"/>
        <v>13</v>
      </c>
      <c r="EQ2232">
        <f t="shared" si="1514"/>
        <v>0.17364817766693033</v>
      </c>
      <c r="ER2232">
        <f t="shared" si="1475"/>
        <v>0.96900576884451739</v>
      </c>
      <c r="ES2232" t="e">
        <f t="shared" si="1476"/>
        <v>#NUM!</v>
      </c>
      <c r="ET2232">
        <f t="shared" si="1477"/>
        <v>60.376526375099566</v>
      </c>
      <c r="EU2232" s="9">
        <f t="shared" si="1515"/>
        <v>26</v>
      </c>
      <c r="EW2232">
        <f t="shared" si="1516"/>
        <v>0.34202014332566871</v>
      </c>
      <c r="EX2232">
        <f t="shared" si="1478"/>
        <v>0.87744495470063677</v>
      </c>
      <c r="EZ2232">
        <f t="shared" si="1479"/>
        <v>57.497531468443704</v>
      </c>
      <c r="FB2232" s="9">
        <f t="shared" si="1534"/>
        <v>39</v>
      </c>
      <c r="FD2232">
        <f t="shared" si="1517"/>
        <v>0.49999999999999994</v>
      </c>
      <c r="FE2232">
        <f t="shared" si="1480"/>
        <v>0.72952540378443875</v>
      </c>
      <c r="FG2232">
        <f t="shared" si="1481"/>
        <v>52.558204488495448</v>
      </c>
      <c r="FI2232" s="9">
        <f t="shared" si="1518"/>
        <v>52</v>
      </c>
      <c r="FK2232">
        <f t="shared" si="1519"/>
        <v>0.64278760968653925</v>
      </c>
      <c r="FL2232">
        <f t="shared" si="1482"/>
        <v>0.53206975319307781</v>
      </c>
      <c r="FN2232">
        <f t="shared" si="1483"/>
        <v>45.318882823578598</v>
      </c>
      <c r="FP2232" s="9">
        <f t="shared" si="1520"/>
        <v>67</v>
      </c>
      <c r="FQ2232" s="9">
        <f t="shared" si="1521"/>
        <v>79</v>
      </c>
      <c r="FR2232">
        <f t="shared" si="1522"/>
        <v>0.76604444311897801</v>
      </c>
      <c r="FS2232">
        <f t="shared" si="1484"/>
        <v>0.28351276586373869</v>
      </c>
      <c r="FT2232">
        <f t="shared" si="1485"/>
        <v>39.09570997769498</v>
      </c>
      <c r="FU2232">
        <f t="shared" si="1523"/>
        <v>39.09570997769498</v>
      </c>
      <c r="FW2232" s="9">
        <f t="shared" si="1524"/>
        <v>79</v>
      </c>
      <c r="FY2232">
        <f t="shared" si="1525"/>
        <v>0.8660254037844386</v>
      </c>
      <c r="FZ2232">
        <f t="shared" si="1486"/>
        <v>2.1087951707205566E-2</v>
      </c>
      <c r="GB2232">
        <f t="shared" si="1487"/>
        <v>22.063394454056866</v>
      </c>
      <c r="GD2232" s="9">
        <f t="shared" si="1526"/>
        <v>79</v>
      </c>
      <c r="GF2232">
        <f t="shared" si="1527"/>
        <v>0.93969262078590832</v>
      </c>
      <c r="GG2232">
        <f t="shared" si="1488"/>
        <v>-0.17762987596893848</v>
      </c>
      <c r="GI2232">
        <f t="shared" si="1489"/>
        <v>6.7506490862309807</v>
      </c>
      <c r="GK2232" s="9">
        <f t="shared" si="1528"/>
        <v>79</v>
      </c>
      <c r="GM2232">
        <f t="shared" si="1529"/>
        <v>0.98480775301220802</v>
      </c>
      <c r="GN2232">
        <f t="shared" si="1490"/>
        <v>-0.3709505097488206</v>
      </c>
      <c r="GP2232">
        <f t="shared" si="1491"/>
        <v>-8.1459142398412201</v>
      </c>
      <c r="GR2232" s="9">
        <f t="shared" si="1530"/>
        <v>79</v>
      </c>
      <c r="GT2232">
        <f t="shared" si="1531"/>
        <v>0.98480775301220802</v>
      </c>
      <c r="GU2232">
        <f t="shared" si="1492"/>
        <v>-0.3709505097488206</v>
      </c>
      <c r="GW2232">
        <f t="shared" si="1493"/>
        <v>-8.1459142398412201</v>
      </c>
      <c r="GY2232" s="9">
        <f t="shared" si="1532"/>
        <v>79</v>
      </c>
      <c r="HA2232">
        <f t="shared" si="1533"/>
        <v>1</v>
      </c>
      <c r="HB2232">
        <f t="shared" si="1494"/>
        <v>-0.55299999999999994</v>
      </c>
      <c r="HD2232">
        <f t="shared" si="1495"/>
        <v>-23.831249601489777</v>
      </c>
    </row>
    <row r="2233" spans="1:212" x14ac:dyDescent="0.2">
      <c r="A2233">
        <v>80</v>
      </c>
      <c r="B2233">
        <f t="shared" si="1454"/>
        <v>80</v>
      </c>
      <c r="C2233">
        <f t="shared" si="1537"/>
        <v>-0.17364817766693033</v>
      </c>
      <c r="D2233">
        <f t="shared" si="1453"/>
        <v>0.99939419993623013</v>
      </c>
      <c r="E2233">
        <f t="shared" si="1496"/>
        <v>12</v>
      </c>
      <c r="G2233">
        <f t="shared" si="1455"/>
        <v>-114.22554396381631</v>
      </c>
      <c r="M2233">
        <f t="shared" si="1535"/>
        <v>-0.34202014332566871</v>
      </c>
      <c r="N2233">
        <f t="shared" si="1456"/>
        <v>0.99954614586790047</v>
      </c>
      <c r="O2233">
        <f t="shared" si="1497"/>
        <v>25</v>
      </c>
      <c r="P2233">
        <f t="shared" si="1457"/>
        <v>-130.27443428879607</v>
      </c>
      <c r="Q2233">
        <f t="shared" si="1458"/>
        <v>-130.27443428879607</v>
      </c>
      <c r="R2233">
        <f t="shared" si="1536"/>
        <v>-0.49999999999999994</v>
      </c>
      <c r="S2233">
        <f t="shared" si="1459"/>
        <v>1.1460254037844386</v>
      </c>
      <c r="U2233">
        <f t="shared" si="1498"/>
        <v>38</v>
      </c>
      <c r="X2233">
        <f t="shared" si="1460"/>
        <v>-130.24602824735697</v>
      </c>
      <c r="Z2233">
        <f t="shared" si="1499"/>
        <v>-0.64278760968653925</v>
      </c>
      <c r="AA2233">
        <f t="shared" si="1461"/>
        <v>1.1260055045434401</v>
      </c>
      <c r="AB2233">
        <f t="shared" si="1500"/>
        <v>80</v>
      </c>
      <c r="AC2233">
        <f t="shared" si="1501"/>
        <v>51</v>
      </c>
      <c r="AE2233">
        <f t="shared" si="1462"/>
        <v>-121.84260227029674</v>
      </c>
      <c r="AG2233">
        <f t="shared" si="1502"/>
        <v>-0.76604444311897801</v>
      </c>
      <c r="AH2233">
        <f t="shared" si="1463"/>
        <v>1.0717724978331671</v>
      </c>
      <c r="AJ2233">
        <f t="shared" si="1503"/>
        <v>66</v>
      </c>
      <c r="AL2233">
        <f t="shared" si="1464"/>
        <v>-127.71971742147954</v>
      </c>
      <c r="AN2233">
        <f t="shared" si="1504"/>
        <v>-0.8660254037844386</v>
      </c>
      <c r="AO2233">
        <f t="shared" si="1465"/>
        <v>0.98497422611928576</v>
      </c>
      <c r="AP2233">
        <f t="shared" si="1466"/>
        <v>80</v>
      </c>
      <c r="AQ2233">
        <f t="shared" si="1505"/>
        <v>80</v>
      </c>
      <c r="AS2233">
        <f t="shared" si="1467"/>
        <v>-114.36879991079097</v>
      </c>
      <c r="AU2233">
        <f t="shared" si="1506"/>
        <v>-0.93969262078590832</v>
      </c>
      <c r="AV2233">
        <f t="shared" si="1468"/>
        <v>0.86824801096577753</v>
      </c>
      <c r="AX2233">
        <f t="shared" si="1507"/>
        <v>80</v>
      </c>
      <c r="AZ2233">
        <f t="shared" si="1469"/>
        <v>-67.432719591626352</v>
      </c>
      <c r="BB2233">
        <f t="shared" si="1508"/>
        <v>-0.98480775301220802</v>
      </c>
      <c r="BC2233">
        <f t="shared" si="1470"/>
        <v>0.72514051935376689</v>
      </c>
      <c r="BE2233">
        <f t="shared" si="1509"/>
        <v>80</v>
      </c>
      <c r="BG2233">
        <f t="shared" si="1471"/>
        <v>-42.96804296288974</v>
      </c>
      <c r="BI2233">
        <f t="shared" si="1510"/>
        <v>-1</v>
      </c>
      <c r="BJ2233">
        <f t="shared" si="1472"/>
        <v>0.56000000000000016</v>
      </c>
      <c r="BL2233">
        <f t="shared" si="1511"/>
        <v>80</v>
      </c>
      <c r="BN2233">
        <f t="shared" si="1473"/>
        <v>-24.501056130240134</v>
      </c>
      <c r="EL2233">
        <v>80</v>
      </c>
      <c r="EM2233">
        <f t="shared" si="1474"/>
        <v>-12.498380503703462</v>
      </c>
      <c r="EN2233">
        <f t="shared" si="1512"/>
        <v>2.7999999999999843</v>
      </c>
      <c r="EO2233" s="9">
        <f t="shared" si="1513"/>
        <v>13</v>
      </c>
      <c r="EQ2233">
        <f t="shared" si="1514"/>
        <v>0.17364817766693033</v>
      </c>
      <c r="ER2233">
        <f t="shared" si="1475"/>
        <v>0.96900576884451739</v>
      </c>
      <c r="ES2233" t="e">
        <f t="shared" si="1476"/>
        <v>#NUM!</v>
      </c>
      <c r="ET2233">
        <f t="shared" si="1477"/>
        <v>60.376526375099566</v>
      </c>
      <c r="EU2233" s="9">
        <f t="shared" si="1515"/>
        <v>26</v>
      </c>
      <c r="EW2233">
        <f t="shared" si="1516"/>
        <v>0.34202014332566871</v>
      </c>
      <c r="EX2233">
        <f t="shared" si="1478"/>
        <v>0.87744495470063677</v>
      </c>
      <c r="EZ2233">
        <f t="shared" si="1479"/>
        <v>57.497531468443704</v>
      </c>
      <c r="FB2233" s="9">
        <f t="shared" si="1534"/>
        <v>39</v>
      </c>
      <c r="FD2233">
        <f t="shared" si="1517"/>
        <v>0.49999999999999994</v>
      </c>
      <c r="FE2233">
        <f t="shared" si="1480"/>
        <v>0.72952540378443875</v>
      </c>
      <c r="FG2233">
        <f t="shared" si="1481"/>
        <v>52.558204488495448</v>
      </c>
      <c r="FI2233" s="9">
        <f t="shared" si="1518"/>
        <v>52</v>
      </c>
      <c r="FK2233">
        <f t="shared" si="1519"/>
        <v>0.64278760968653925</v>
      </c>
      <c r="FL2233">
        <f t="shared" si="1482"/>
        <v>0.53206975319307781</v>
      </c>
      <c r="FN2233">
        <f t="shared" si="1483"/>
        <v>45.318882823578598</v>
      </c>
      <c r="FP2233" s="9">
        <f t="shared" si="1520"/>
        <v>67</v>
      </c>
      <c r="FQ2233" s="9">
        <f t="shared" si="1521"/>
        <v>80</v>
      </c>
      <c r="FR2233">
        <f t="shared" si="1522"/>
        <v>0.76604444311897801</v>
      </c>
      <c r="FS2233">
        <f t="shared" si="1484"/>
        <v>0.28351276586373869</v>
      </c>
      <c r="FT2233">
        <f t="shared" si="1485"/>
        <v>39.317453084500706</v>
      </c>
      <c r="FU2233">
        <f t="shared" si="1523"/>
        <v>39.317453084500706</v>
      </c>
      <c r="FW2233" s="9">
        <f t="shared" si="1524"/>
        <v>80</v>
      </c>
      <c r="FY2233">
        <f t="shared" si="1525"/>
        <v>0.8660254037844386</v>
      </c>
      <c r="FZ2233">
        <f t="shared" si="1486"/>
        <v>1.5025773880714466E-2</v>
      </c>
      <c r="GB2233">
        <f t="shared" si="1487"/>
        <v>22.081454344310551</v>
      </c>
      <c r="GD2233" s="9">
        <f t="shared" si="1526"/>
        <v>80</v>
      </c>
      <c r="GF2233">
        <f t="shared" si="1527"/>
        <v>0.93969262078590832</v>
      </c>
      <c r="GG2233">
        <f t="shared" si="1488"/>
        <v>-0.18420772431443982</v>
      </c>
      <c r="GI2233">
        <f t="shared" si="1489"/>
        <v>6.5666936137377299</v>
      </c>
      <c r="GK2233" s="9">
        <f t="shared" si="1528"/>
        <v>80</v>
      </c>
      <c r="GM2233">
        <f t="shared" si="1529"/>
        <v>0.98480775301220802</v>
      </c>
      <c r="GN2233">
        <f t="shared" si="1490"/>
        <v>-0.37784416401990606</v>
      </c>
      <c r="GP2233">
        <f t="shared" si="1491"/>
        <v>-8.5496812143577952</v>
      </c>
      <c r="GR2233" s="9">
        <f t="shared" si="1530"/>
        <v>80</v>
      </c>
      <c r="GT2233">
        <f t="shared" si="1531"/>
        <v>0.98480775301220802</v>
      </c>
      <c r="GU2233">
        <f t="shared" si="1492"/>
        <v>-0.37784416401990606</v>
      </c>
      <c r="GW2233">
        <f t="shared" si="1493"/>
        <v>-8.5496812143577952</v>
      </c>
      <c r="GY2233" s="9">
        <f t="shared" si="1532"/>
        <v>80</v>
      </c>
      <c r="HA2233">
        <f t="shared" si="1533"/>
        <v>1</v>
      </c>
      <c r="HB2233">
        <f t="shared" si="1494"/>
        <v>-0.55999999999999994</v>
      </c>
      <c r="HD2233">
        <f t="shared" si="1495"/>
        <v>-24.501056130240109</v>
      </c>
    </row>
    <row r="2234" spans="1:212" x14ac:dyDescent="0.2">
      <c r="A2234">
        <v>81</v>
      </c>
      <c r="B2234">
        <f t="shared" si="1454"/>
        <v>81</v>
      </c>
      <c r="C2234">
        <f t="shared" si="1537"/>
        <v>-0.17364817766693033</v>
      </c>
      <c r="D2234">
        <f t="shared" si="1453"/>
        <v>0.99939419993623013</v>
      </c>
      <c r="E2234">
        <f t="shared" si="1496"/>
        <v>12</v>
      </c>
      <c r="G2234">
        <f t="shared" si="1455"/>
        <v>-114.22554396381631</v>
      </c>
      <c r="M2234">
        <f t="shared" si="1535"/>
        <v>-0.34202014332566871</v>
      </c>
      <c r="N2234">
        <f t="shared" si="1456"/>
        <v>0.99954614586790047</v>
      </c>
      <c r="O2234">
        <f t="shared" si="1497"/>
        <v>25</v>
      </c>
      <c r="P2234">
        <f t="shared" si="1457"/>
        <v>-130.27443428879607</v>
      </c>
      <c r="Q2234">
        <f t="shared" si="1458"/>
        <v>-130.27443428879607</v>
      </c>
      <c r="R2234">
        <f t="shared" si="1536"/>
        <v>-0.49999999999999994</v>
      </c>
      <c r="S2234">
        <f t="shared" si="1459"/>
        <v>1.1495254037844387</v>
      </c>
      <c r="U2234">
        <f t="shared" si="1498"/>
        <v>38</v>
      </c>
      <c r="X2234">
        <f t="shared" si="1460"/>
        <v>-130.24602824735697</v>
      </c>
      <c r="Z2234">
        <f t="shared" si="1499"/>
        <v>-0.64278760968653925</v>
      </c>
      <c r="AA2234">
        <f t="shared" si="1461"/>
        <v>1.1305050178112457</v>
      </c>
      <c r="AB2234">
        <f t="shared" si="1500"/>
        <v>81</v>
      </c>
      <c r="AC2234">
        <f t="shared" si="1501"/>
        <v>51</v>
      </c>
      <c r="AE2234">
        <f t="shared" si="1462"/>
        <v>-121.84260227029674</v>
      </c>
      <c r="AG2234">
        <f t="shared" si="1502"/>
        <v>-0.76604444311897801</v>
      </c>
      <c r="AH2234">
        <f t="shared" si="1463"/>
        <v>1.0771348089349999</v>
      </c>
      <c r="AJ2234">
        <f t="shared" si="1503"/>
        <v>66</v>
      </c>
      <c r="AL2234">
        <f t="shared" si="1464"/>
        <v>-127.71971742147954</v>
      </c>
      <c r="AN2234">
        <f t="shared" si="1504"/>
        <v>-0.8660254037844386</v>
      </c>
      <c r="AO2234">
        <f t="shared" si="1465"/>
        <v>0.99103640394577686</v>
      </c>
      <c r="AP2234">
        <f t="shared" si="1466"/>
        <v>81</v>
      </c>
      <c r="AQ2234">
        <f t="shared" si="1505"/>
        <v>81</v>
      </c>
      <c r="AS2234">
        <f t="shared" si="1467"/>
        <v>-120.82016338942789</v>
      </c>
      <c r="AU2234">
        <f t="shared" si="1506"/>
        <v>-0.93969262078590832</v>
      </c>
      <c r="AV2234">
        <f t="shared" si="1468"/>
        <v>0.87482585931127876</v>
      </c>
      <c r="AX2234">
        <f t="shared" si="1507"/>
        <v>81</v>
      </c>
      <c r="AZ2234">
        <f t="shared" si="1469"/>
        <v>-69.210336209256525</v>
      </c>
      <c r="BB2234">
        <f t="shared" si="1508"/>
        <v>-0.98480775301220802</v>
      </c>
      <c r="BC2234">
        <f t="shared" si="1470"/>
        <v>0.73203417362485235</v>
      </c>
      <c r="BE2234">
        <f t="shared" si="1509"/>
        <v>81</v>
      </c>
      <c r="BG2234">
        <f t="shared" si="1471"/>
        <v>-44.0317759702003</v>
      </c>
      <c r="BI2234">
        <f t="shared" si="1510"/>
        <v>-1</v>
      </c>
      <c r="BJ2234">
        <f t="shared" si="1472"/>
        <v>0.56700000000000017</v>
      </c>
      <c r="BL2234">
        <f t="shared" si="1511"/>
        <v>81</v>
      </c>
      <c r="BN2234">
        <f t="shared" si="1473"/>
        <v>-25.183172645774029</v>
      </c>
      <c r="EL2234">
        <v>81</v>
      </c>
      <c r="EM2234">
        <f t="shared" si="1474"/>
        <v>-12.498380503703462</v>
      </c>
      <c r="EN2234">
        <f t="shared" si="1512"/>
        <v>2.8099999999999841</v>
      </c>
      <c r="EO2234" s="9">
        <f t="shared" si="1513"/>
        <v>13</v>
      </c>
      <c r="EQ2234">
        <f t="shared" si="1514"/>
        <v>0.17364817766693033</v>
      </c>
      <c r="ER2234">
        <f t="shared" si="1475"/>
        <v>0.96900576884451739</v>
      </c>
      <c r="ES2234" t="e">
        <f t="shared" si="1476"/>
        <v>#NUM!</v>
      </c>
      <c r="ET2234">
        <f t="shared" si="1477"/>
        <v>60.376526375099566</v>
      </c>
      <c r="EU2234" s="9">
        <f t="shared" si="1515"/>
        <v>26</v>
      </c>
      <c r="EW2234">
        <f t="shared" si="1516"/>
        <v>0.34202014332566871</v>
      </c>
      <c r="EX2234">
        <f t="shared" si="1478"/>
        <v>0.87744495470063677</v>
      </c>
      <c r="EZ2234">
        <f t="shared" si="1479"/>
        <v>57.497531468443704</v>
      </c>
      <c r="FB2234" s="9">
        <f t="shared" si="1534"/>
        <v>39</v>
      </c>
      <c r="FD2234">
        <f t="shared" si="1517"/>
        <v>0.49999999999999994</v>
      </c>
      <c r="FE2234">
        <f t="shared" si="1480"/>
        <v>0.72952540378443875</v>
      </c>
      <c r="FG2234">
        <f t="shared" si="1481"/>
        <v>52.558204488495448</v>
      </c>
      <c r="FI2234" s="9">
        <f t="shared" si="1518"/>
        <v>52</v>
      </c>
      <c r="FK2234">
        <f t="shared" si="1519"/>
        <v>0.64278760968653925</v>
      </c>
      <c r="FL2234">
        <f t="shared" si="1482"/>
        <v>0.53206975319307781</v>
      </c>
      <c r="FN2234">
        <f t="shared" si="1483"/>
        <v>45.318882823578598</v>
      </c>
      <c r="FP2234" s="9">
        <f t="shared" si="1520"/>
        <v>67</v>
      </c>
      <c r="FQ2234" s="9">
        <f t="shared" si="1521"/>
        <v>81</v>
      </c>
      <c r="FR2234">
        <f t="shared" si="1522"/>
        <v>0.76604444311897801</v>
      </c>
      <c r="FS2234">
        <f t="shared" si="1484"/>
        <v>0.28351276586373869</v>
      </c>
      <c r="FT2234">
        <f t="shared" si="1485"/>
        <v>39.533443956612508</v>
      </c>
      <c r="FU2234">
        <f t="shared" si="1523"/>
        <v>39.533443956612508</v>
      </c>
      <c r="FW2234" s="9">
        <f t="shared" si="1524"/>
        <v>81</v>
      </c>
      <c r="FY2234">
        <f t="shared" si="1525"/>
        <v>0.8660254037844386</v>
      </c>
      <c r="FZ2234">
        <f t="shared" si="1486"/>
        <v>8.9635960542234216E-3</v>
      </c>
      <c r="GB2234">
        <f t="shared" si="1487"/>
        <v>22.093449947344357</v>
      </c>
      <c r="GD2234" s="9">
        <f t="shared" si="1526"/>
        <v>81</v>
      </c>
      <c r="GF2234">
        <f t="shared" si="1527"/>
        <v>0.93969262078590832</v>
      </c>
      <c r="GG2234">
        <f t="shared" si="1488"/>
        <v>-0.19078557265994117</v>
      </c>
      <c r="GI2234">
        <f t="shared" si="1489"/>
        <v>6.3758106121934226</v>
      </c>
      <c r="GK2234" s="9">
        <f t="shared" si="1528"/>
        <v>81</v>
      </c>
      <c r="GM2234">
        <f t="shared" si="1529"/>
        <v>0.98480775301220802</v>
      </c>
      <c r="GN2234">
        <f t="shared" si="1490"/>
        <v>-0.38473781829099152</v>
      </c>
      <c r="GP2234">
        <f t="shared" si="1491"/>
        <v>-8.9621340245748637</v>
      </c>
      <c r="GR2234" s="9">
        <f t="shared" si="1530"/>
        <v>81</v>
      </c>
      <c r="GT2234">
        <f t="shared" si="1531"/>
        <v>0.98480775301220802</v>
      </c>
      <c r="GU2234">
        <f t="shared" si="1492"/>
        <v>-0.38473781829099152</v>
      </c>
      <c r="GW2234">
        <f t="shared" si="1493"/>
        <v>-8.9621340245748637</v>
      </c>
      <c r="GY2234" s="9">
        <f t="shared" si="1532"/>
        <v>81</v>
      </c>
      <c r="HA2234">
        <f t="shared" si="1533"/>
        <v>1</v>
      </c>
      <c r="HB2234">
        <f t="shared" si="1494"/>
        <v>-0.56699999999999995</v>
      </c>
      <c r="HD2234">
        <f t="shared" si="1495"/>
        <v>-25.183172645773993</v>
      </c>
    </row>
    <row r="2235" spans="1:212" x14ac:dyDescent="0.2">
      <c r="A2235">
        <v>82</v>
      </c>
      <c r="B2235">
        <f t="shared" si="1454"/>
        <v>82</v>
      </c>
      <c r="C2235">
        <f t="shared" si="1537"/>
        <v>-0.17364817766693033</v>
      </c>
      <c r="D2235">
        <f t="shared" si="1453"/>
        <v>0.99939419993623013</v>
      </c>
      <c r="E2235">
        <f t="shared" si="1496"/>
        <v>12</v>
      </c>
      <c r="G2235">
        <f t="shared" si="1455"/>
        <v>-114.22554396381631</v>
      </c>
      <c r="M2235">
        <f t="shared" si="1535"/>
        <v>-0.34202014332566871</v>
      </c>
      <c r="N2235">
        <f t="shared" si="1456"/>
        <v>0.99954614586790047</v>
      </c>
      <c r="O2235">
        <f t="shared" si="1497"/>
        <v>25</v>
      </c>
      <c r="P2235">
        <f t="shared" si="1457"/>
        <v>-130.27443428879607</v>
      </c>
      <c r="Q2235">
        <f t="shared" si="1458"/>
        <v>-130.27443428879607</v>
      </c>
      <c r="R2235">
        <f t="shared" si="1536"/>
        <v>-0.49999999999999994</v>
      </c>
      <c r="S2235">
        <f t="shared" si="1459"/>
        <v>1.1530254037844387</v>
      </c>
      <c r="U2235">
        <f t="shared" si="1498"/>
        <v>38</v>
      </c>
      <c r="X2235">
        <f t="shared" si="1460"/>
        <v>-130.24602824735697</v>
      </c>
      <c r="Z2235">
        <f t="shared" si="1499"/>
        <v>-0.64278760968653925</v>
      </c>
      <c r="AA2235">
        <f t="shared" si="1461"/>
        <v>1.1350045310790515</v>
      </c>
      <c r="AB2235">
        <f t="shared" si="1500"/>
        <v>82</v>
      </c>
      <c r="AC2235">
        <f t="shared" si="1501"/>
        <v>51</v>
      </c>
      <c r="AE2235">
        <f t="shared" si="1462"/>
        <v>-121.84260227029674</v>
      </c>
      <c r="AG2235">
        <f t="shared" si="1502"/>
        <v>-0.76604444311897801</v>
      </c>
      <c r="AH2235">
        <f t="shared" si="1463"/>
        <v>1.0824971200368327</v>
      </c>
      <c r="AJ2235">
        <f t="shared" si="1503"/>
        <v>66</v>
      </c>
      <c r="AL2235">
        <f t="shared" si="1464"/>
        <v>-127.71971742147954</v>
      </c>
      <c r="AN2235">
        <f t="shared" si="1504"/>
        <v>-0.8660254037844386</v>
      </c>
      <c r="AO2235">
        <f t="shared" si="1465"/>
        <v>0.99709858177226784</v>
      </c>
      <c r="AP2235">
        <f t="shared" si="1466"/>
        <v>82</v>
      </c>
      <c r="AQ2235">
        <f t="shared" si="1505"/>
        <v>82</v>
      </c>
      <c r="AS2235">
        <f t="shared" si="1467"/>
        <v>-130.30042177670057</v>
      </c>
      <c r="AU2235">
        <f t="shared" si="1506"/>
        <v>-0.93969262078590832</v>
      </c>
      <c r="AV2235">
        <f t="shared" si="1468"/>
        <v>0.88140370765678022</v>
      </c>
      <c r="AX2235">
        <f t="shared" si="1507"/>
        <v>82</v>
      </c>
      <c r="AZ2235">
        <f t="shared" si="1469"/>
        <v>-71.045857992391063</v>
      </c>
      <c r="BB2235">
        <f t="shared" si="1508"/>
        <v>-0.98480775301220802</v>
      </c>
      <c r="BC2235">
        <f t="shared" si="1470"/>
        <v>0.73892782789593781</v>
      </c>
      <c r="BE2235">
        <f t="shared" si="1509"/>
        <v>82</v>
      </c>
      <c r="BG2235">
        <f t="shared" si="1471"/>
        <v>-45.117314726572019</v>
      </c>
      <c r="BI2235">
        <f t="shared" si="1510"/>
        <v>-1</v>
      </c>
      <c r="BJ2235">
        <f t="shared" si="1472"/>
        <v>0.57400000000000018</v>
      </c>
      <c r="BL2235">
        <f t="shared" si="1511"/>
        <v>82</v>
      </c>
      <c r="BN2235">
        <f t="shared" si="1473"/>
        <v>-25.877814489665386</v>
      </c>
      <c r="EL2235">
        <v>82</v>
      </c>
      <c r="EM2235">
        <f t="shared" si="1474"/>
        <v>-12.498380503703462</v>
      </c>
      <c r="EN2235">
        <f t="shared" si="1512"/>
        <v>2.8199999999999839</v>
      </c>
      <c r="EO2235" s="9">
        <f t="shared" si="1513"/>
        <v>13</v>
      </c>
      <c r="EQ2235">
        <f t="shared" si="1514"/>
        <v>0.17364817766693033</v>
      </c>
      <c r="ER2235">
        <f t="shared" si="1475"/>
        <v>0.96900576884451739</v>
      </c>
      <c r="ES2235" t="e">
        <f t="shared" si="1476"/>
        <v>#NUM!</v>
      </c>
      <c r="ET2235">
        <f t="shared" si="1477"/>
        <v>60.376526375099566</v>
      </c>
      <c r="EU2235" s="9">
        <f t="shared" si="1515"/>
        <v>26</v>
      </c>
      <c r="EW2235">
        <f t="shared" si="1516"/>
        <v>0.34202014332566871</v>
      </c>
      <c r="EX2235">
        <f t="shared" si="1478"/>
        <v>0.87744495470063677</v>
      </c>
      <c r="EZ2235">
        <f t="shared" si="1479"/>
        <v>57.497531468443704</v>
      </c>
      <c r="FB2235" s="9">
        <f t="shared" si="1534"/>
        <v>39</v>
      </c>
      <c r="FD2235">
        <f t="shared" si="1517"/>
        <v>0.49999999999999994</v>
      </c>
      <c r="FE2235">
        <f t="shared" si="1480"/>
        <v>0.72952540378443875</v>
      </c>
      <c r="FG2235">
        <f t="shared" si="1481"/>
        <v>52.558204488495448</v>
      </c>
      <c r="FI2235" s="9">
        <f t="shared" si="1518"/>
        <v>52</v>
      </c>
      <c r="FK2235">
        <f t="shared" si="1519"/>
        <v>0.64278760968653925</v>
      </c>
      <c r="FL2235">
        <f t="shared" si="1482"/>
        <v>0.53206975319307781</v>
      </c>
      <c r="FN2235">
        <f t="shared" si="1483"/>
        <v>45.318882823578598</v>
      </c>
      <c r="FP2235" s="9">
        <f t="shared" si="1520"/>
        <v>67</v>
      </c>
      <c r="FQ2235" s="9">
        <f t="shared" si="1521"/>
        <v>82</v>
      </c>
      <c r="FR2235">
        <f t="shared" si="1522"/>
        <v>0.76604444311897801</v>
      </c>
      <c r="FS2235">
        <f t="shared" si="1484"/>
        <v>0.28351276586373869</v>
      </c>
      <c r="FT2235">
        <f t="shared" si="1485"/>
        <v>39.743703006262088</v>
      </c>
      <c r="FU2235">
        <f t="shared" si="1523"/>
        <v>39.743703006262088</v>
      </c>
      <c r="FW2235" s="9">
        <f t="shared" si="1524"/>
        <v>82</v>
      </c>
      <c r="FY2235">
        <f t="shared" si="1525"/>
        <v>0.8660254037844386</v>
      </c>
      <c r="FZ2235">
        <f t="shared" si="1486"/>
        <v>2.9014182277323775E-3</v>
      </c>
      <c r="GB2235">
        <f t="shared" si="1487"/>
        <v>22.09938258613936</v>
      </c>
      <c r="GD2235" s="9">
        <f t="shared" si="1526"/>
        <v>82</v>
      </c>
      <c r="GF2235">
        <f t="shared" si="1527"/>
        <v>0.93969262078590832</v>
      </c>
      <c r="GG2235">
        <f t="shared" si="1488"/>
        <v>-0.19736342100544252</v>
      </c>
      <c r="GI2235">
        <f t="shared" si="1489"/>
        <v>6.1779734634267891</v>
      </c>
      <c r="GK2235" s="9">
        <f t="shared" si="1528"/>
        <v>82</v>
      </c>
      <c r="GM2235">
        <f t="shared" si="1529"/>
        <v>0.98480775301220802</v>
      </c>
      <c r="GN2235">
        <f t="shared" si="1490"/>
        <v>-0.39163147256207698</v>
      </c>
      <c r="GP2235">
        <f t="shared" si="1491"/>
        <v>-9.38335319183542</v>
      </c>
      <c r="GR2235" s="9">
        <f t="shared" si="1530"/>
        <v>82</v>
      </c>
      <c r="GT2235">
        <f t="shared" si="1531"/>
        <v>0.98480775301220802</v>
      </c>
      <c r="GU2235">
        <f t="shared" si="1492"/>
        <v>-0.39163147256207698</v>
      </c>
      <c r="GW2235">
        <f t="shared" si="1493"/>
        <v>-9.38335319183542</v>
      </c>
      <c r="GY2235" s="9">
        <f t="shared" si="1532"/>
        <v>82</v>
      </c>
      <c r="HA2235">
        <f t="shared" si="1533"/>
        <v>1</v>
      </c>
      <c r="HB2235">
        <f t="shared" si="1494"/>
        <v>-0.57399999999999995</v>
      </c>
      <c r="HD2235">
        <f t="shared" si="1495"/>
        <v>-25.877814489665361</v>
      </c>
    </row>
    <row r="2236" spans="1:212" x14ac:dyDescent="0.2">
      <c r="A2236">
        <v>83</v>
      </c>
      <c r="B2236">
        <f t="shared" si="1454"/>
        <v>83</v>
      </c>
      <c r="C2236">
        <f t="shared" si="1537"/>
        <v>-0.17364817766693033</v>
      </c>
      <c r="D2236">
        <f t="shared" si="1453"/>
        <v>0.99939419993623013</v>
      </c>
      <c r="E2236">
        <f t="shared" si="1496"/>
        <v>12</v>
      </c>
      <c r="G2236">
        <f t="shared" si="1455"/>
        <v>-114.22554396381631</v>
      </c>
      <c r="M2236">
        <f t="shared" si="1535"/>
        <v>-0.34202014332566871</v>
      </c>
      <c r="N2236">
        <f t="shared" si="1456"/>
        <v>0.99954614586790047</v>
      </c>
      <c r="O2236">
        <f t="shared" si="1497"/>
        <v>25</v>
      </c>
      <c r="P2236">
        <f t="shared" si="1457"/>
        <v>-130.27443428879607</v>
      </c>
      <c r="Q2236">
        <f t="shared" si="1458"/>
        <v>-130.27443428879607</v>
      </c>
      <c r="R2236">
        <f t="shared" si="1536"/>
        <v>-0.49999999999999994</v>
      </c>
      <c r="S2236">
        <f t="shared" si="1459"/>
        <v>1.1565254037844386</v>
      </c>
      <c r="U2236">
        <f t="shared" si="1498"/>
        <v>38</v>
      </c>
      <c r="X2236">
        <f t="shared" si="1460"/>
        <v>-130.24602824735697</v>
      </c>
      <c r="Z2236">
        <f t="shared" si="1499"/>
        <v>-0.64278760968653925</v>
      </c>
      <c r="AA2236">
        <f t="shared" si="1461"/>
        <v>1.1395040443468574</v>
      </c>
      <c r="AB2236">
        <f t="shared" si="1500"/>
        <v>83</v>
      </c>
      <c r="AC2236">
        <f t="shared" si="1501"/>
        <v>51</v>
      </c>
      <c r="AE2236">
        <f t="shared" si="1462"/>
        <v>-121.84260227029674</v>
      </c>
      <c r="AG2236">
        <f t="shared" si="1502"/>
        <v>-0.76604444311897801</v>
      </c>
      <c r="AH2236">
        <f t="shared" si="1463"/>
        <v>1.0878594311386656</v>
      </c>
      <c r="AJ2236">
        <f t="shared" si="1503"/>
        <v>66</v>
      </c>
      <c r="AL2236">
        <f t="shared" si="1464"/>
        <v>-127.71971742147954</v>
      </c>
      <c r="AN2236">
        <f t="shared" si="1504"/>
        <v>-0.8660254037844386</v>
      </c>
      <c r="AO2236">
        <f t="shared" si="1465"/>
        <v>1.0031607595987588</v>
      </c>
      <c r="AP2236">
        <f t="shared" si="1466"/>
        <v>83</v>
      </c>
      <c r="AQ2236">
        <f t="shared" si="1505"/>
        <v>82</v>
      </c>
      <c r="AS2236">
        <f t="shared" si="1467"/>
        <v>-130.30042177670057</v>
      </c>
      <c r="AU2236">
        <f t="shared" si="1506"/>
        <v>-0.93969262078590832</v>
      </c>
      <c r="AV2236">
        <f t="shared" si="1468"/>
        <v>0.88798155600228146</v>
      </c>
      <c r="AX2236">
        <f t="shared" si="1507"/>
        <v>83</v>
      </c>
      <c r="AZ2236">
        <f t="shared" si="1469"/>
        <v>-72.943845563838934</v>
      </c>
      <c r="BB2236">
        <f t="shared" si="1508"/>
        <v>-0.98480775301220802</v>
      </c>
      <c r="BC2236">
        <f t="shared" si="1470"/>
        <v>0.74582148216702326</v>
      </c>
      <c r="BE2236">
        <f t="shared" si="1509"/>
        <v>83</v>
      </c>
      <c r="BG2236">
        <f t="shared" si="1471"/>
        <v>-46.225394111462734</v>
      </c>
      <c r="BI2236">
        <f t="shared" si="1510"/>
        <v>-1</v>
      </c>
      <c r="BJ2236">
        <f t="shared" si="1472"/>
        <v>0.58100000000000007</v>
      </c>
      <c r="BL2236">
        <f t="shared" si="1511"/>
        <v>83</v>
      </c>
      <c r="BN2236">
        <f t="shared" si="1473"/>
        <v>-26.585206151392072</v>
      </c>
      <c r="EL2236">
        <v>83</v>
      </c>
      <c r="EM2236">
        <f t="shared" si="1474"/>
        <v>-12.498380503703462</v>
      </c>
      <c r="EN2236">
        <f t="shared" si="1512"/>
        <v>2.8299999999999836</v>
      </c>
      <c r="EO2236" s="9">
        <f t="shared" si="1513"/>
        <v>13</v>
      </c>
      <c r="EQ2236">
        <f t="shared" si="1514"/>
        <v>0.17364817766693033</v>
      </c>
      <c r="ER2236">
        <f t="shared" si="1475"/>
        <v>0.96900576884451739</v>
      </c>
      <c r="ES2236" t="e">
        <f t="shared" si="1476"/>
        <v>#NUM!</v>
      </c>
      <c r="ET2236">
        <f t="shared" si="1477"/>
        <v>60.376526375099566</v>
      </c>
      <c r="EU2236" s="9">
        <f t="shared" si="1515"/>
        <v>26</v>
      </c>
      <c r="EW2236">
        <f t="shared" si="1516"/>
        <v>0.34202014332566871</v>
      </c>
      <c r="EX2236">
        <f t="shared" si="1478"/>
        <v>0.87744495470063677</v>
      </c>
      <c r="EZ2236">
        <f t="shared" si="1479"/>
        <v>57.497531468443704</v>
      </c>
      <c r="FB2236" s="9">
        <f t="shared" si="1534"/>
        <v>39</v>
      </c>
      <c r="FD2236">
        <f t="shared" si="1517"/>
        <v>0.49999999999999994</v>
      </c>
      <c r="FE2236">
        <f t="shared" si="1480"/>
        <v>0.72952540378443875</v>
      </c>
      <c r="FG2236">
        <f t="shared" si="1481"/>
        <v>52.558204488495448</v>
      </c>
      <c r="FI2236" s="9">
        <f t="shared" si="1518"/>
        <v>52</v>
      </c>
      <c r="FK2236">
        <f t="shared" si="1519"/>
        <v>0.64278760968653925</v>
      </c>
      <c r="FL2236">
        <f t="shared" si="1482"/>
        <v>0.53206975319307781</v>
      </c>
      <c r="FN2236">
        <f t="shared" si="1483"/>
        <v>45.318882823578598</v>
      </c>
      <c r="FP2236" s="9">
        <f t="shared" si="1520"/>
        <v>67</v>
      </c>
      <c r="FQ2236" s="9">
        <f t="shared" si="1521"/>
        <v>83</v>
      </c>
      <c r="FR2236">
        <f t="shared" si="1522"/>
        <v>0.76604444311897801</v>
      </c>
      <c r="FS2236">
        <f t="shared" si="1484"/>
        <v>0.28351276586373869</v>
      </c>
      <c r="FT2236">
        <f t="shared" si="1485"/>
        <v>39.948250011327815</v>
      </c>
      <c r="FU2236">
        <f t="shared" si="1523"/>
        <v>39.948250011327815</v>
      </c>
      <c r="FW2236" s="9">
        <f t="shared" si="1524"/>
        <v>83</v>
      </c>
      <c r="FY2236">
        <f t="shared" si="1525"/>
        <v>0.8660254037844386</v>
      </c>
      <c r="FZ2236">
        <f t="shared" si="1486"/>
        <v>-3.1607595987587223E-3</v>
      </c>
      <c r="GB2236">
        <f t="shared" si="1487"/>
        <v>22.099252914857061</v>
      </c>
      <c r="GD2236" s="9">
        <f t="shared" si="1526"/>
        <v>83</v>
      </c>
      <c r="GF2236">
        <f t="shared" si="1527"/>
        <v>0.93969262078590832</v>
      </c>
      <c r="GG2236">
        <f t="shared" si="1488"/>
        <v>-0.20394126935094387</v>
      </c>
      <c r="GI2236">
        <f t="shared" si="1489"/>
        <v>5.9731544354123276</v>
      </c>
      <c r="GK2236" s="9">
        <f t="shared" si="1528"/>
        <v>83</v>
      </c>
      <c r="GM2236">
        <f t="shared" si="1529"/>
        <v>0.98480775301220802</v>
      </c>
      <c r="GN2236">
        <f t="shared" si="1490"/>
        <v>-0.39852512683316244</v>
      </c>
      <c r="GP2236">
        <f t="shared" si="1491"/>
        <v>-9.8134219795155264</v>
      </c>
      <c r="GR2236" s="9">
        <f t="shared" si="1530"/>
        <v>83</v>
      </c>
      <c r="GT2236">
        <f t="shared" si="1531"/>
        <v>0.98480775301220802</v>
      </c>
      <c r="GU2236">
        <f t="shared" si="1492"/>
        <v>-0.39852512683316244</v>
      </c>
      <c r="GW2236">
        <f t="shared" si="1493"/>
        <v>-9.8134219795155264</v>
      </c>
      <c r="GY2236" s="9">
        <f t="shared" si="1532"/>
        <v>83</v>
      </c>
      <c r="HA2236">
        <f t="shared" si="1533"/>
        <v>1</v>
      </c>
      <c r="HB2236">
        <f t="shared" si="1494"/>
        <v>-0.58099999999999985</v>
      </c>
      <c r="HD2236">
        <f t="shared" si="1495"/>
        <v>-26.585206151392022</v>
      </c>
    </row>
    <row r="2237" spans="1:212" x14ac:dyDescent="0.2">
      <c r="A2237">
        <v>84</v>
      </c>
      <c r="B2237">
        <f t="shared" si="1454"/>
        <v>84</v>
      </c>
      <c r="C2237">
        <f t="shared" si="1537"/>
        <v>-0.17364817766693033</v>
      </c>
      <c r="D2237">
        <f t="shared" si="1453"/>
        <v>0.99939419993623013</v>
      </c>
      <c r="E2237">
        <f t="shared" si="1496"/>
        <v>12</v>
      </c>
      <c r="G2237">
        <f t="shared" si="1455"/>
        <v>-114.22554396381631</v>
      </c>
      <c r="M2237">
        <f t="shared" si="1535"/>
        <v>-0.34202014332566871</v>
      </c>
      <c r="N2237">
        <f t="shared" si="1456"/>
        <v>0.99954614586790047</v>
      </c>
      <c r="O2237">
        <f t="shared" si="1497"/>
        <v>25</v>
      </c>
      <c r="P2237">
        <f t="shared" si="1457"/>
        <v>-130.27443428879607</v>
      </c>
      <c r="Q2237">
        <f t="shared" si="1458"/>
        <v>-130.27443428879607</v>
      </c>
      <c r="R2237">
        <f t="shared" si="1536"/>
        <v>-0.49999999999999994</v>
      </c>
      <c r="S2237">
        <f t="shared" si="1459"/>
        <v>1.1600254037844386</v>
      </c>
      <c r="U2237">
        <f t="shared" si="1498"/>
        <v>38</v>
      </c>
      <c r="X2237">
        <f t="shared" si="1460"/>
        <v>-130.24602824735697</v>
      </c>
      <c r="Z2237">
        <f t="shared" si="1499"/>
        <v>-0.64278760968653925</v>
      </c>
      <c r="AA2237">
        <f t="shared" si="1461"/>
        <v>1.144003557614663</v>
      </c>
      <c r="AB2237">
        <f t="shared" si="1500"/>
        <v>84</v>
      </c>
      <c r="AC2237">
        <f t="shared" si="1501"/>
        <v>51</v>
      </c>
      <c r="AE2237">
        <f t="shared" si="1462"/>
        <v>-121.84260227029674</v>
      </c>
      <c r="AG2237">
        <f t="shared" si="1502"/>
        <v>-0.76604444311897801</v>
      </c>
      <c r="AH2237">
        <f t="shared" si="1463"/>
        <v>1.0932217422404984</v>
      </c>
      <c r="AJ2237">
        <f t="shared" si="1503"/>
        <v>66</v>
      </c>
      <c r="AL2237">
        <f t="shared" si="1464"/>
        <v>-127.71971742147954</v>
      </c>
      <c r="AN2237">
        <f t="shared" si="1504"/>
        <v>-0.8660254037844386</v>
      </c>
      <c r="AO2237">
        <f t="shared" si="1465"/>
        <v>1.0092229374252502</v>
      </c>
      <c r="AP2237">
        <f t="shared" si="1466"/>
        <v>84</v>
      </c>
      <c r="AQ2237">
        <f t="shared" si="1505"/>
        <v>82</v>
      </c>
      <c r="AS2237">
        <f t="shared" si="1467"/>
        <v>-130.30042177670057</v>
      </c>
      <c r="AU2237">
        <f t="shared" si="1506"/>
        <v>-0.93969262078590832</v>
      </c>
      <c r="AV2237">
        <f t="shared" si="1468"/>
        <v>0.89455940434778292</v>
      </c>
      <c r="AX2237">
        <f t="shared" si="1507"/>
        <v>84</v>
      </c>
      <c r="AZ2237">
        <f t="shared" si="1469"/>
        <v>-74.909533311866923</v>
      </c>
      <c r="BB2237">
        <f t="shared" si="1508"/>
        <v>-0.98480775301220802</v>
      </c>
      <c r="BC2237">
        <f t="shared" si="1470"/>
        <v>0.75271513643810872</v>
      </c>
      <c r="BE2237">
        <f t="shared" si="1509"/>
        <v>84</v>
      </c>
      <c r="BG2237">
        <f t="shared" si="1471"/>
        <v>-47.356798730522158</v>
      </c>
      <c r="BI2237">
        <f t="shared" si="1510"/>
        <v>-1</v>
      </c>
      <c r="BJ2237">
        <f t="shared" si="1472"/>
        <v>0.58800000000000008</v>
      </c>
      <c r="BL2237">
        <f t="shared" si="1511"/>
        <v>84</v>
      </c>
      <c r="BN2237">
        <f t="shared" si="1473"/>
        <v>-27.305581788907535</v>
      </c>
      <c r="EL2237">
        <v>84</v>
      </c>
      <c r="EM2237">
        <f t="shared" si="1474"/>
        <v>-12.498380503703462</v>
      </c>
      <c r="EN2237">
        <f t="shared" si="1512"/>
        <v>2.8399999999999834</v>
      </c>
      <c r="EO2237" s="9">
        <f t="shared" si="1513"/>
        <v>13</v>
      </c>
      <c r="EQ2237">
        <f t="shared" si="1514"/>
        <v>0.17364817766693033</v>
      </c>
      <c r="ER2237">
        <f t="shared" si="1475"/>
        <v>0.96900576884451739</v>
      </c>
      <c r="ES2237" t="e">
        <f t="shared" si="1476"/>
        <v>#NUM!</v>
      </c>
      <c r="ET2237">
        <f t="shared" si="1477"/>
        <v>60.376526375099566</v>
      </c>
      <c r="EU2237" s="9">
        <f t="shared" si="1515"/>
        <v>26</v>
      </c>
      <c r="EW2237">
        <f t="shared" si="1516"/>
        <v>0.34202014332566871</v>
      </c>
      <c r="EX2237">
        <f t="shared" si="1478"/>
        <v>0.87744495470063677</v>
      </c>
      <c r="EZ2237">
        <f t="shared" si="1479"/>
        <v>57.497531468443704</v>
      </c>
      <c r="FB2237" s="9">
        <f t="shared" si="1534"/>
        <v>39</v>
      </c>
      <c r="FD2237">
        <f t="shared" si="1517"/>
        <v>0.49999999999999994</v>
      </c>
      <c r="FE2237">
        <f t="shared" si="1480"/>
        <v>0.72952540378443875</v>
      </c>
      <c r="FG2237">
        <f t="shared" si="1481"/>
        <v>52.558204488495448</v>
      </c>
      <c r="FI2237" s="9">
        <f t="shared" si="1518"/>
        <v>52</v>
      </c>
      <c r="FK2237">
        <f t="shared" si="1519"/>
        <v>0.64278760968653925</v>
      </c>
      <c r="FL2237">
        <f t="shared" si="1482"/>
        <v>0.53206975319307781</v>
      </c>
      <c r="FN2237">
        <f t="shared" si="1483"/>
        <v>45.318882823578598</v>
      </c>
      <c r="FP2237" s="9">
        <f t="shared" si="1520"/>
        <v>67</v>
      </c>
      <c r="FQ2237" s="9">
        <f t="shared" si="1521"/>
        <v>84</v>
      </c>
      <c r="FR2237">
        <f t="shared" si="1522"/>
        <v>0.76604444311897801</v>
      </c>
      <c r="FS2237">
        <f t="shared" si="1484"/>
        <v>0.28351276586373869</v>
      </c>
      <c r="FT2237">
        <f t="shared" si="1485"/>
        <v>40.147104125163118</v>
      </c>
      <c r="FU2237">
        <f t="shared" si="1523"/>
        <v>40.147104125163118</v>
      </c>
      <c r="FW2237" s="9">
        <f t="shared" si="1524"/>
        <v>83</v>
      </c>
      <c r="FY2237">
        <f t="shared" si="1525"/>
        <v>0.8660254037844386</v>
      </c>
      <c r="FZ2237">
        <f t="shared" si="1486"/>
        <v>-3.1607595987587223E-3</v>
      </c>
      <c r="GB2237">
        <f t="shared" si="1487"/>
        <v>22.099252914857061</v>
      </c>
      <c r="GD2237" s="9">
        <f t="shared" si="1526"/>
        <v>84</v>
      </c>
      <c r="GF2237">
        <f t="shared" si="1527"/>
        <v>0.93969262078590832</v>
      </c>
      <c r="GG2237">
        <f t="shared" si="1488"/>
        <v>-0.21051911769644532</v>
      </c>
      <c r="GI2237">
        <f t="shared" si="1489"/>
        <v>5.7613246618535152</v>
      </c>
      <c r="GK2237" s="9">
        <f t="shared" si="1528"/>
        <v>84</v>
      </c>
      <c r="GM2237">
        <f t="shared" si="1529"/>
        <v>0.98480775301220802</v>
      </c>
      <c r="GN2237">
        <f t="shared" si="1490"/>
        <v>-0.40541878110424789</v>
      </c>
      <c r="GP2237">
        <f t="shared" si="1491"/>
        <v>-10.252426491889521</v>
      </c>
      <c r="GR2237" s="9">
        <f t="shared" si="1530"/>
        <v>84</v>
      </c>
      <c r="GT2237">
        <f t="shared" si="1531"/>
        <v>0.98480775301220802</v>
      </c>
      <c r="GU2237">
        <f t="shared" si="1492"/>
        <v>-0.40541878110424789</v>
      </c>
      <c r="GW2237">
        <f t="shared" si="1493"/>
        <v>-10.252426491889521</v>
      </c>
      <c r="GY2237" s="9">
        <f t="shared" si="1532"/>
        <v>84</v>
      </c>
      <c r="HA2237">
        <f t="shared" si="1533"/>
        <v>1</v>
      </c>
      <c r="HB2237">
        <f t="shared" si="1494"/>
        <v>-0.58799999999999986</v>
      </c>
      <c r="HD2237">
        <f t="shared" si="1495"/>
        <v>-27.305581788907503</v>
      </c>
    </row>
    <row r="2238" spans="1:212" x14ac:dyDescent="0.2">
      <c r="A2238">
        <v>85</v>
      </c>
      <c r="B2238">
        <f t="shared" si="1454"/>
        <v>85</v>
      </c>
      <c r="C2238">
        <f t="shared" si="1537"/>
        <v>-0.17364817766693033</v>
      </c>
      <c r="D2238">
        <f t="shared" si="1453"/>
        <v>0.99939419993623013</v>
      </c>
      <c r="E2238">
        <f t="shared" si="1496"/>
        <v>12</v>
      </c>
      <c r="G2238">
        <f t="shared" si="1455"/>
        <v>-114.22554396381631</v>
      </c>
      <c r="M2238">
        <f t="shared" si="1535"/>
        <v>-0.34202014332566871</v>
      </c>
      <c r="N2238">
        <f t="shared" si="1456"/>
        <v>0.99954614586790047</v>
      </c>
      <c r="O2238">
        <f t="shared" si="1497"/>
        <v>25</v>
      </c>
      <c r="P2238">
        <f t="shared" si="1457"/>
        <v>-130.27443428879607</v>
      </c>
      <c r="Q2238">
        <f t="shared" si="1458"/>
        <v>-130.27443428879607</v>
      </c>
      <c r="R2238">
        <f t="shared" si="1536"/>
        <v>-0.49999999999999994</v>
      </c>
      <c r="S2238">
        <f t="shared" si="1459"/>
        <v>1.1635254037844387</v>
      </c>
      <c r="U2238">
        <f t="shared" si="1498"/>
        <v>38</v>
      </c>
      <c r="X2238">
        <f t="shared" si="1460"/>
        <v>-130.24602824735697</v>
      </c>
      <c r="Z2238">
        <f t="shared" si="1499"/>
        <v>-0.64278760968653925</v>
      </c>
      <c r="AA2238">
        <f t="shared" si="1461"/>
        <v>1.1485030708824688</v>
      </c>
      <c r="AB2238">
        <f t="shared" si="1500"/>
        <v>85</v>
      </c>
      <c r="AC2238">
        <f t="shared" si="1501"/>
        <v>51</v>
      </c>
      <c r="AE2238">
        <f t="shared" si="1462"/>
        <v>-121.84260227029674</v>
      </c>
      <c r="AG2238">
        <f t="shared" si="1502"/>
        <v>-0.76604444311897801</v>
      </c>
      <c r="AH2238">
        <f t="shared" si="1463"/>
        <v>1.0985840533423312</v>
      </c>
      <c r="AJ2238">
        <f t="shared" si="1503"/>
        <v>66</v>
      </c>
      <c r="AL2238">
        <f t="shared" si="1464"/>
        <v>-127.71971742147954</v>
      </c>
      <c r="AN2238">
        <f t="shared" si="1504"/>
        <v>-0.8660254037844386</v>
      </c>
      <c r="AO2238">
        <f t="shared" si="1465"/>
        <v>1.015285115251741</v>
      </c>
      <c r="AP2238">
        <f t="shared" si="1466"/>
        <v>85</v>
      </c>
      <c r="AQ2238">
        <f t="shared" si="1505"/>
        <v>82</v>
      </c>
      <c r="AS2238">
        <f t="shared" si="1467"/>
        <v>-130.30042177670057</v>
      </c>
      <c r="AU2238">
        <f t="shared" si="1506"/>
        <v>-0.93969262078590832</v>
      </c>
      <c r="AV2238">
        <f t="shared" si="1468"/>
        <v>0.90113725269328437</v>
      </c>
      <c r="AX2238">
        <f t="shared" si="1507"/>
        <v>85</v>
      </c>
      <c r="AZ2238">
        <f t="shared" si="1469"/>
        <v>-76.948978359770919</v>
      </c>
      <c r="BB2238">
        <f t="shared" si="1508"/>
        <v>-0.98480775301220802</v>
      </c>
      <c r="BC2238">
        <f t="shared" si="1470"/>
        <v>0.75960879070919418</v>
      </c>
      <c r="BE2238">
        <f t="shared" si="1509"/>
        <v>85</v>
      </c>
      <c r="BG2238">
        <f t="shared" si="1471"/>
        <v>-48.512367745016483</v>
      </c>
      <c r="BI2238">
        <f t="shared" si="1510"/>
        <v>-1</v>
      </c>
      <c r="BJ2238">
        <f t="shared" si="1472"/>
        <v>0.59500000000000008</v>
      </c>
      <c r="BL2238">
        <f t="shared" si="1511"/>
        <v>85</v>
      </c>
      <c r="BN2238">
        <f t="shared" si="1473"/>
        <v>-28.039185788981616</v>
      </c>
      <c r="EL2238">
        <v>85</v>
      </c>
      <c r="EM2238">
        <f t="shared" si="1474"/>
        <v>-12.498380503703462</v>
      </c>
      <c r="EN2238">
        <f t="shared" si="1512"/>
        <v>2.8499999999999832</v>
      </c>
      <c r="EO2238" s="9">
        <f t="shared" si="1513"/>
        <v>13</v>
      </c>
      <c r="EQ2238">
        <f t="shared" si="1514"/>
        <v>0.17364817766693033</v>
      </c>
      <c r="ER2238">
        <f t="shared" si="1475"/>
        <v>0.96900576884451739</v>
      </c>
      <c r="ES2238" t="e">
        <f t="shared" si="1476"/>
        <v>#NUM!</v>
      </c>
      <c r="ET2238">
        <f t="shared" si="1477"/>
        <v>60.376526375099566</v>
      </c>
      <c r="EU2238" s="9">
        <f t="shared" si="1515"/>
        <v>26</v>
      </c>
      <c r="EW2238">
        <f t="shared" si="1516"/>
        <v>0.34202014332566871</v>
      </c>
      <c r="EX2238">
        <f t="shared" si="1478"/>
        <v>0.87744495470063677</v>
      </c>
      <c r="EZ2238">
        <f t="shared" si="1479"/>
        <v>57.497531468443704</v>
      </c>
      <c r="FB2238" s="9">
        <f t="shared" si="1534"/>
        <v>39</v>
      </c>
      <c r="FD2238">
        <f t="shared" si="1517"/>
        <v>0.49999999999999994</v>
      </c>
      <c r="FE2238">
        <f t="shared" si="1480"/>
        <v>0.72952540378443875</v>
      </c>
      <c r="FG2238">
        <f t="shared" si="1481"/>
        <v>52.558204488495448</v>
      </c>
      <c r="FI2238" s="9">
        <f t="shared" si="1518"/>
        <v>52</v>
      </c>
      <c r="FK2238">
        <f t="shared" si="1519"/>
        <v>0.64278760968653925</v>
      </c>
      <c r="FL2238">
        <f t="shared" si="1482"/>
        <v>0.53206975319307781</v>
      </c>
      <c r="FN2238">
        <f t="shared" si="1483"/>
        <v>45.318882823578598</v>
      </c>
      <c r="FP2238" s="9">
        <f t="shared" si="1520"/>
        <v>67</v>
      </c>
      <c r="FQ2238" s="9">
        <f t="shared" si="1521"/>
        <v>85</v>
      </c>
      <c r="FR2238">
        <f t="shared" si="1522"/>
        <v>0.76604444311897801</v>
      </c>
      <c r="FS2238">
        <f t="shared" si="1484"/>
        <v>0.28351276586373869</v>
      </c>
      <c r="FT2238">
        <f t="shared" si="1485"/>
        <v>40.34028388604527</v>
      </c>
      <c r="FU2238">
        <f t="shared" si="1523"/>
        <v>40.34028388604527</v>
      </c>
      <c r="FW2238" s="9">
        <f t="shared" si="1524"/>
        <v>83</v>
      </c>
      <c r="FY2238">
        <f t="shared" si="1525"/>
        <v>0.8660254037844386</v>
      </c>
      <c r="FZ2238">
        <f t="shared" si="1486"/>
        <v>-3.1607595987587223E-3</v>
      </c>
      <c r="GB2238">
        <f t="shared" si="1487"/>
        <v>22.099252914857061</v>
      </c>
      <c r="GD2238" s="9">
        <f t="shared" si="1526"/>
        <v>85</v>
      </c>
      <c r="GF2238">
        <f t="shared" si="1527"/>
        <v>0.93969262078590832</v>
      </c>
      <c r="GG2238">
        <f t="shared" si="1488"/>
        <v>-0.21709696604194667</v>
      </c>
      <c r="GI2238">
        <f t="shared" si="1489"/>
        <v>5.5424541207452354</v>
      </c>
      <c r="GK2238" s="9">
        <f t="shared" si="1528"/>
        <v>85</v>
      </c>
      <c r="GM2238">
        <f t="shared" si="1529"/>
        <v>0.98480775301220802</v>
      </c>
      <c r="GN2238">
        <f t="shared" si="1490"/>
        <v>-0.41231243537533335</v>
      </c>
      <c r="GP2238">
        <f t="shared" si="1491"/>
        <v>-10.700455778302382</v>
      </c>
      <c r="GR2238" s="9">
        <f t="shared" si="1530"/>
        <v>85</v>
      </c>
      <c r="GT2238">
        <f t="shared" si="1531"/>
        <v>0.98480775301220802</v>
      </c>
      <c r="GU2238">
        <f t="shared" si="1492"/>
        <v>-0.41231243537533335</v>
      </c>
      <c r="GW2238">
        <f t="shared" si="1493"/>
        <v>-10.700455778302382</v>
      </c>
      <c r="GY2238" s="9">
        <f t="shared" si="1532"/>
        <v>85</v>
      </c>
      <c r="HA2238">
        <f t="shared" si="1533"/>
        <v>1</v>
      </c>
      <c r="HB2238">
        <f t="shared" si="1494"/>
        <v>-0.59499999999999986</v>
      </c>
      <c r="HD2238">
        <f t="shared" si="1495"/>
        <v>-28.039185788981577</v>
      </c>
    </row>
    <row r="2239" spans="1:212" x14ac:dyDescent="0.2">
      <c r="A2239">
        <v>86</v>
      </c>
      <c r="B2239">
        <f t="shared" si="1454"/>
        <v>86</v>
      </c>
      <c r="C2239">
        <f t="shared" si="1537"/>
        <v>-0.17364817766693033</v>
      </c>
      <c r="D2239">
        <f t="shared" si="1453"/>
        <v>0.99939419993623013</v>
      </c>
      <c r="E2239">
        <f t="shared" si="1496"/>
        <v>12</v>
      </c>
      <c r="G2239">
        <f t="shared" si="1455"/>
        <v>-114.22554396381631</v>
      </c>
      <c r="M2239">
        <f t="shared" si="1535"/>
        <v>-0.34202014332566871</v>
      </c>
      <c r="N2239">
        <f t="shared" si="1456"/>
        <v>0.99954614586790047</v>
      </c>
      <c r="O2239">
        <f t="shared" si="1497"/>
        <v>25</v>
      </c>
      <c r="P2239">
        <f t="shared" si="1457"/>
        <v>-130.27443428879607</v>
      </c>
      <c r="Q2239">
        <f t="shared" si="1458"/>
        <v>-130.27443428879607</v>
      </c>
      <c r="R2239">
        <f t="shared" si="1536"/>
        <v>-0.49999999999999994</v>
      </c>
      <c r="S2239">
        <f t="shared" si="1459"/>
        <v>1.1670254037844388</v>
      </c>
      <c r="U2239">
        <f t="shared" si="1498"/>
        <v>38</v>
      </c>
      <c r="X2239">
        <f t="shared" si="1460"/>
        <v>-130.24602824735697</v>
      </c>
      <c r="Z2239">
        <f t="shared" si="1499"/>
        <v>-0.64278760968653925</v>
      </c>
      <c r="AA2239">
        <f t="shared" si="1461"/>
        <v>1.1530025841502747</v>
      </c>
      <c r="AB2239">
        <f t="shared" si="1500"/>
        <v>86</v>
      </c>
      <c r="AC2239">
        <f t="shared" si="1501"/>
        <v>51</v>
      </c>
      <c r="AE2239">
        <f t="shared" si="1462"/>
        <v>-121.84260227029674</v>
      </c>
      <c r="AG2239">
        <f t="shared" si="1502"/>
        <v>-0.76604444311897801</v>
      </c>
      <c r="AH2239">
        <f t="shared" si="1463"/>
        <v>1.1039463644441641</v>
      </c>
      <c r="AJ2239">
        <f t="shared" si="1503"/>
        <v>66</v>
      </c>
      <c r="AL2239">
        <f t="shared" si="1464"/>
        <v>-127.71971742147954</v>
      </c>
      <c r="AN2239">
        <f t="shared" si="1504"/>
        <v>-0.8660254037844386</v>
      </c>
      <c r="AO2239">
        <f t="shared" si="1465"/>
        <v>1.0213472930782321</v>
      </c>
      <c r="AP2239">
        <f t="shared" si="1466"/>
        <v>86</v>
      </c>
      <c r="AQ2239">
        <f t="shared" si="1505"/>
        <v>82</v>
      </c>
      <c r="AS2239">
        <f t="shared" si="1467"/>
        <v>-130.30042177670057</v>
      </c>
      <c r="AU2239">
        <f t="shared" si="1506"/>
        <v>-0.93969262078590832</v>
      </c>
      <c r="AV2239">
        <f t="shared" si="1468"/>
        <v>0.90771510103878561</v>
      </c>
      <c r="AX2239">
        <f t="shared" si="1507"/>
        <v>86</v>
      </c>
      <c r="AZ2239">
        <f t="shared" si="1469"/>
        <v>-79.069254885302811</v>
      </c>
      <c r="BB2239">
        <f t="shared" si="1508"/>
        <v>-0.98480775301220802</v>
      </c>
      <c r="BC2239">
        <f t="shared" si="1470"/>
        <v>0.76650244498027964</v>
      </c>
      <c r="BE2239">
        <f t="shared" si="1509"/>
        <v>86</v>
      </c>
      <c r="BG2239">
        <f t="shared" si="1471"/>
        <v>-49.693000325735284</v>
      </c>
      <c r="BI2239">
        <f t="shared" si="1510"/>
        <v>-1</v>
      </c>
      <c r="BJ2239">
        <f t="shared" si="1472"/>
        <v>0.60200000000000009</v>
      </c>
      <c r="BL2239">
        <f t="shared" si="1511"/>
        <v>86</v>
      </c>
      <c r="BN2239">
        <f t="shared" si="1473"/>
        <v>-28.78627337108118</v>
      </c>
      <c r="EL2239">
        <v>86</v>
      </c>
      <c r="EM2239">
        <f t="shared" si="1474"/>
        <v>-12.498380503703462</v>
      </c>
      <c r="EN2239">
        <f t="shared" si="1512"/>
        <v>2.859999999999983</v>
      </c>
      <c r="EO2239" s="9">
        <f t="shared" si="1513"/>
        <v>13</v>
      </c>
      <c r="EQ2239">
        <f t="shared" si="1514"/>
        <v>0.17364817766693033</v>
      </c>
      <c r="ER2239">
        <f t="shared" si="1475"/>
        <v>0.96900576884451739</v>
      </c>
      <c r="ES2239" t="e">
        <f t="shared" si="1476"/>
        <v>#NUM!</v>
      </c>
      <c r="ET2239">
        <f t="shared" si="1477"/>
        <v>60.376526375099566</v>
      </c>
      <c r="EU2239" s="9">
        <f t="shared" si="1515"/>
        <v>26</v>
      </c>
      <c r="EW2239">
        <f t="shared" si="1516"/>
        <v>0.34202014332566871</v>
      </c>
      <c r="EX2239">
        <f t="shared" si="1478"/>
        <v>0.87744495470063677</v>
      </c>
      <c r="EZ2239">
        <f t="shared" si="1479"/>
        <v>57.497531468443704</v>
      </c>
      <c r="FB2239" s="9">
        <f t="shared" si="1534"/>
        <v>39</v>
      </c>
      <c r="FD2239">
        <f t="shared" si="1517"/>
        <v>0.49999999999999994</v>
      </c>
      <c r="FE2239">
        <f t="shared" si="1480"/>
        <v>0.72952540378443875</v>
      </c>
      <c r="FG2239">
        <f t="shared" si="1481"/>
        <v>52.558204488495448</v>
      </c>
      <c r="FI2239" s="9">
        <f t="shared" si="1518"/>
        <v>52</v>
      </c>
      <c r="FK2239">
        <f t="shared" si="1519"/>
        <v>0.64278760968653925</v>
      </c>
      <c r="FL2239">
        <f t="shared" si="1482"/>
        <v>0.53206975319307781</v>
      </c>
      <c r="FN2239">
        <f t="shared" si="1483"/>
        <v>45.318882823578598</v>
      </c>
      <c r="FP2239" s="9">
        <f t="shared" si="1520"/>
        <v>67</v>
      </c>
      <c r="FQ2239" s="9">
        <f t="shared" si="1521"/>
        <v>86</v>
      </c>
      <c r="FR2239">
        <f t="shared" si="1522"/>
        <v>0.76604444311897801</v>
      </c>
      <c r="FS2239">
        <f t="shared" si="1484"/>
        <v>0.28351276586373869</v>
      </c>
      <c r="FT2239">
        <f t="shared" si="1485"/>
        <v>40.527807226256066</v>
      </c>
      <c r="FU2239">
        <f t="shared" si="1523"/>
        <v>40.527807226256066</v>
      </c>
      <c r="FW2239" s="9">
        <f t="shared" si="1524"/>
        <v>83</v>
      </c>
      <c r="FY2239">
        <f t="shared" si="1525"/>
        <v>0.8660254037844386</v>
      </c>
      <c r="FZ2239">
        <f t="shared" si="1486"/>
        <v>-3.1607595987587223E-3</v>
      </c>
      <c r="GB2239">
        <f t="shared" si="1487"/>
        <v>22.099252914857061</v>
      </c>
      <c r="GD2239" s="9">
        <f t="shared" si="1526"/>
        <v>86</v>
      </c>
      <c r="GF2239">
        <f t="shared" si="1527"/>
        <v>0.93969262078590832</v>
      </c>
      <c r="GG2239">
        <f t="shared" si="1488"/>
        <v>-0.22367481438744802</v>
      </c>
      <c r="GI2239">
        <f t="shared" si="1489"/>
        <v>5.3165116118761615</v>
      </c>
      <c r="GK2239" s="9">
        <f t="shared" si="1528"/>
        <v>86</v>
      </c>
      <c r="GM2239">
        <f t="shared" si="1529"/>
        <v>0.98480775301220802</v>
      </c>
      <c r="GN2239">
        <f t="shared" si="1490"/>
        <v>-0.41920608964641881</v>
      </c>
      <c r="GP2239">
        <f t="shared" si="1491"/>
        <v>-11.157601942985382</v>
      </c>
      <c r="GR2239" s="9">
        <f t="shared" si="1530"/>
        <v>86</v>
      </c>
      <c r="GT2239">
        <f t="shared" si="1531"/>
        <v>0.98480775301220802</v>
      </c>
      <c r="GU2239">
        <f t="shared" si="1492"/>
        <v>-0.41920608964641881</v>
      </c>
      <c r="GW2239">
        <f t="shared" si="1493"/>
        <v>-11.157601942985382</v>
      </c>
      <c r="GY2239" s="9">
        <f t="shared" si="1532"/>
        <v>86</v>
      </c>
      <c r="HA2239">
        <f t="shared" si="1533"/>
        <v>1</v>
      </c>
      <c r="HB2239">
        <f t="shared" si="1494"/>
        <v>-0.60199999999999987</v>
      </c>
      <c r="HD2239">
        <f t="shared" si="1495"/>
        <v>-28.786273371081148</v>
      </c>
    </row>
    <row r="2240" spans="1:212" x14ac:dyDescent="0.2">
      <c r="A2240">
        <v>87</v>
      </c>
      <c r="B2240">
        <f t="shared" si="1454"/>
        <v>87</v>
      </c>
      <c r="C2240">
        <f t="shared" si="1537"/>
        <v>-0.17364817766693033</v>
      </c>
      <c r="D2240">
        <f t="shared" si="1453"/>
        <v>0.99939419993623013</v>
      </c>
      <c r="E2240">
        <f t="shared" si="1496"/>
        <v>12</v>
      </c>
      <c r="G2240">
        <f t="shared" si="1455"/>
        <v>-114.22554396381631</v>
      </c>
      <c r="M2240">
        <f t="shared" si="1535"/>
        <v>-0.34202014332566871</v>
      </c>
      <c r="N2240">
        <f t="shared" si="1456"/>
        <v>0.99954614586790047</v>
      </c>
      <c r="O2240">
        <f t="shared" si="1497"/>
        <v>25</v>
      </c>
      <c r="P2240">
        <f t="shared" si="1457"/>
        <v>-130.27443428879607</v>
      </c>
      <c r="Q2240">
        <f t="shared" si="1458"/>
        <v>-130.27443428879607</v>
      </c>
      <c r="R2240">
        <f t="shared" si="1536"/>
        <v>-0.49999999999999994</v>
      </c>
      <c r="S2240">
        <f t="shared" si="1459"/>
        <v>1.1705254037844388</v>
      </c>
      <c r="U2240">
        <f t="shared" si="1498"/>
        <v>38</v>
      </c>
      <c r="X2240">
        <f t="shared" si="1460"/>
        <v>-130.24602824735697</v>
      </c>
      <c r="Z2240">
        <f t="shared" si="1499"/>
        <v>-0.64278760968653925</v>
      </c>
      <c r="AA2240">
        <f t="shared" si="1461"/>
        <v>1.1575020974180803</v>
      </c>
      <c r="AB2240">
        <f t="shared" si="1500"/>
        <v>87</v>
      </c>
      <c r="AC2240">
        <f t="shared" si="1501"/>
        <v>51</v>
      </c>
      <c r="AE2240">
        <f t="shared" si="1462"/>
        <v>-121.84260227029674</v>
      </c>
      <c r="AG2240">
        <f t="shared" si="1502"/>
        <v>-0.76604444311897801</v>
      </c>
      <c r="AH2240">
        <f t="shared" si="1463"/>
        <v>1.1093086755459969</v>
      </c>
      <c r="AJ2240">
        <f t="shared" si="1503"/>
        <v>66</v>
      </c>
      <c r="AL2240">
        <f t="shared" si="1464"/>
        <v>-127.71971742147954</v>
      </c>
      <c r="AN2240">
        <f t="shared" si="1504"/>
        <v>-0.8660254037844386</v>
      </c>
      <c r="AO2240">
        <f t="shared" si="1465"/>
        <v>1.0274094709047232</v>
      </c>
      <c r="AP2240">
        <f t="shared" si="1466"/>
        <v>87</v>
      </c>
      <c r="AQ2240">
        <f t="shared" si="1505"/>
        <v>82</v>
      </c>
      <c r="AS2240">
        <f t="shared" si="1467"/>
        <v>-130.30042177670057</v>
      </c>
      <c r="AU2240">
        <f t="shared" si="1506"/>
        <v>-0.93969262078590832</v>
      </c>
      <c r="AV2240">
        <f t="shared" si="1468"/>
        <v>0.91429294938428707</v>
      </c>
      <c r="AX2240">
        <f t="shared" si="1507"/>
        <v>87</v>
      </c>
      <c r="AZ2240">
        <f t="shared" si="1469"/>
        <v>-81.278711922249897</v>
      </c>
      <c r="BB2240">
        <f t="shared" si="1508"/>
        <v>-0.98480775301220802</v>
      </c>
      <c r="BC2240">
        <f t="shared" si="1470"/>
        <v>0.7733960992513651</v>
      </c>
      <c r="BE2240">
        <f t="shared" si="1509"/>
        <v>87</v>
      </c>
      <c r="BG2240">
        <f t="shared" si="1471"/>
        <v>-50.899661833209031</v>
      </c>
      <c r="BI2240">
        <f t="shared" si="1510"/>
        <v>-1</v>
      </c>
      <c r="BJ2240">
        <f t="shared" si="1472"/>
        <v>0.6090000000000001</v>
      </c>
      <c r="BL2240">
        <f t="shared" si="1511"/>
        <v>87</v>
      </c>
      <c r="BN2240">
        <f t="shared" si="1473"/>
        <v>-29.547111238993008</v>
      </c>
      <c r="EL2240">
        <v>87</v>
      </c>
      <c r="EM2240">
        <f t="shared" si="1474"/>
        <v>-12.498380503703462</v>
      </c>
      <c r="EN2240">
        <f t="shared" si="1512"/>
        <v>2.8699999999999828</v>
      </c>
      <c r="EO2240" s="9">
        <f t="shared" si="1513"/>
        <v>13</v>
      </c>
      <c r="EQ2240">
        <f t="shared" si="1514"/>
        <v>0.17364817766693033</v>
      </c>
      <c r="ER2240">
        <f t="shared" si="1475"/>
        <v>0.96900576884451739</v>
      </c>
      <c r="ES2240" t="e">
        <f t="shared" si="1476"/>
        <v>#NUM!</v>
      </c>
      <c r="ET2240">
        <f t="shared" si="1477"/>
        <v>60.376526375099566</v>
      </c>
      <c r="EU2240" s="9">
        <f t="shared" si="1515"/>
        <v>26</v>
      </c>
      <c r="EW2240">
        <f t="shared" si="1516"/>
        <v>0.34202014332566871</v>
      </c>
      <c r="EX2240">
        <f t="shared" si="1478"/>
        <v>0.87744495470063677</v>
      </c>
      <c r="EZ2240">
        <f t="shared" si="1479"/>
        <v>57.497531468443704</v>
      </c>
      <c r="FB2240" s="9">
        <f t="shared" si="1534"/>
        <v>39</v>
      </c>
      <c r="FD2240">
        <f t="shared" si="1517"/>
        <v>0.49999999999999994</v>
      </c>
      <c r="FE2240">
        <f t="shared" si="1480"/>
        <v>0.72952540378443875</v>
      </c>
      <c r="FG2240">
        <f t="shared" si="1481"/>
        <v>52.558204488495448</v>
      </c>
      <c r="FI2240" s="9">
        <f t="shared" si="1518"/>
        <v>52</v>
      </c>
      <c r="FK2240">
        <f t="shared" si="1519"/>
        <v>0.64278760968653925</v>
      </c>
      <c r="FL2240">
        <f t="shared" si="1482"/>
        <v>0.53206975319307781</v>
      </c>
      <c r="FN2240">
        <f t="shared" si="1483"/>
        <v>45.318882823578598</v>
      </c>
      <c r="FP2240" s="9">
        <f t="shared" si="1520"/>
        <v>67</v>
      </c>
      <c r="FQ2240" s="9">
        <f t="shared" si="1521"/>
        <v>87</v>
      </c>
      <c r="FR2240">
        <f t="shared" si="1522"/>
        <v>0.76604444311897801</v>
      </c>
      <c r="FS2240">
        <f t="shared" si="1484"/>
        <v>0.28351276586373869</v>
      </c>
      <c r="FT2240">
        <f t="shared" si="1485"/>
        <v>40.709691480805176</v>
      </c>
      <c r="FU2240">
        <f t="shared" si="1523"/>
        <v>40.709691480805176</v>
      </c>
      <c r="FW2240" s="9">
        <f t="shared" si="1524"/>
        <v>83</v>
      </c>
      <c r="FY2240">
        <f t="shared" si="1525"/>
        <v>0.8660254037844386</v>
      </c>
      <c r="FZ2240">
        <f t="shared" si="1486"/>
        <v>-3.1607595987587223E-3</v>
      </c>
      <c r="GB2240">
        <f t="shared" si="1487"/>
        <v>22.099252914857061</v>
      </c>
      <c r="GD2240" s="9">
        <f t="shared" si="1526"/>
        <v>87</v>
      </c>
      <c r="GF2240">
        <f t="shared" si="1527"/>
        <v>0.93969262078590832</v>
      </c>
      <c r="GG2240">
        <f t="shared" si="1488"/>
        <v>-0.23025266273294936</v>
      </c>
      <c r="GI2240">
        <f t="shared" si="1489"/>
        <v>5.0834647332306169</v>
      </c>
      <c r="GK2240" s="9">
        <f t="shared" si="1528"/>
        <v>87</v>
      </c>
      <c r="GM2240">
        <f t="shared" si="1529"/>
        <v>0.98480775301220802</v>
      </c>
      <c r="GN2240">
        <f t="shared" si="1490"/>
        <v>-0.42609974391750427</v>
      </c>
      <c r="GP2240">
        <f t="shared" si="1491"/>
        <v>-11.623960260876011</v>
      </c>
      <c r="GR2240" s="9">
        <f t="shared" si="1530"/>
        <v>87</v>
      </c>
      <c r="GT2240">
        <f t="shared" si="1531"/>
        <v>0.98480775301220802</v>
      </c>
      <c r="GU2240">
        <f t="shared" si="1492"/>
        <v>-0.42609974391750427</v>
      </c>
      <c r="GW2240">
        <f t="shared" si="1493"/>
        <v>-11.623960260876011</v>
      </c>
      <c r="GY2240" s="9">
        <f t="shared" si="1532"/>
        <v>87</v>
      </c>
      <c r="HA2240">
        <f t="shared" si="1533"/>
        <v>1</v>
      </c>
      <c r="HB2240">
        <f t="shared" si="1494"/>
        <v>-0.60899999999999987</v>
      </c>
      <c r="HD2240">
        <f t="shared" si="1495"/>
        <v>-29.547111238992976</v>
      </c>
    </row>
    <row r="2241" spans="1:212" x14ac:dyDescent="0.2">
      <c r="A2241">
        <v>88</v>
      </c>
      <c r="B2241">
        <f t="shared" si="1454"/>
        <v>88</v>
      </c>
      <c r="C2241">
        <f t="shared" si="1537"/>
        <v>-0.17364817766693033</v>
      </c>
      <c r="D2241">
        <f t="shared" si="1453"/>
        <v>0.99939419993623013</v>
      </c>
      <c r="E2241">
        <f t="shared" si="1496"/>
        <v>12</v>
      </c>
      <c r="G2241">
        <f t="shared" si="1455"/>
        <v>-114.22554396381631</v>
      </c>
      <c r="M2241">
        <f t="shared" si="1535"/>
        <v>-0.34202014332566871</v>
      </c>
      <c r="N2241">
        <f t="shared" si="1456"/>
        <v>0.99954614586790047</v>
      </c>
      <c r="O2241">
        <f t="shared" si="1497"/>
        <v>25</v>
      </c>
      <c r="P2241">
        <f t="shared" si="1457"/>
        <v>-130.27443428879607</v>
      </c>
      <c r="Q2241">
        <f t="shared" si="1458"/>
        <v>-130.27443428879607</v>
      </c>
      <c r="R2241">
        <f t="shared" si="1536"/>
        <v>-0.49999999999999994</v>
      </c>
      <c r="S2241">
        <f t="shared" si="1459"/>
        <v>1.1740254037844386</v>
      </c>
      <c r="U2241">
        <f t="shared" si="1498"/>
        <v>38</v>
      </c>
      <c r="X2241">
        <f t="shared" si="1460"/>
        <v>-130.24602824735697</v>
      </c>
      <c r="Z2241">
        <f t="shared" si="1499"/>
        <v>-0.64278760968653925</v>
      </c>
      <c r="AA2241">
        <f t="shared" si="1461"/>
        <v>1.1620016106858861</v>
      </c>
      <c r="AB2241">
        <f t="shared" si="1500"/>
        <v>88</v>
      </c>
      <c r="AC2241">
        <f t="shared" si="1501"/>
        <v>51</v>
      </c>
      <c r="AE2241">
        <f t="shared" si="1462"/>
        <v>-121.84260227029674</v>
      </c>
      <c r="AG2241">
        <f t="shared" si="1502"/>
        <v>-0.76604444311897801</v>
      </c>
      <c r="AH2241">
        <f t="shared" si="1463"/>
        <v>1.1146709866478299</v>
      </c>
      <c r="AJ2241">
        <f t="shared" si="1503"/>
        <v>66</v>
      </c>
      <c r="AL2241">
        <f t="shared" si="1464"/>
        <v>-127.71971742147954</v>
      </c>
      <c r="AN2241">
        <f t="shared" si="1504"/>
        <v>-0.8660254037844386</v>
      </c>
      <c r="AO2241">
        <f t="shared" si="1465"/>
        <v>1.0334716487312143</v>
      </c>
      <c r="AP2241">
        <f t="shared" si="1466"/>
        <v>88</v>
      </c>
      <c r="AQ2241">
        <f t="shared" si="1505"/>
        <v>82</v>
      </c>
      <c r="AS2241">
        <f t="shared" si="1467"/>
        <v>-130.30042177670057</v>
      </c>
      <c r="AU2241">
        <f t="shared" si="1506"/>
        <v>-0.93969262078590832</v>
      </c>
      <c r="AV2241">
        <f t="shared" si="1468"/>
        <v>0.9208707977297883</v>
      </c>
      <c r="AX2241">
        <f t="shared" si="1507"/>
        <v>88</v>
      </c>
      <c r="AZ2241">
        <f t="shared" si="1469"/>
        <v>-83.587322029855386</v>
      </c>
      <c r="BB2241">
        <f t="shared" si="1508"/>
        <v>-0.98480775301220802</v>
      </c>
      <c r="BC2241">
        <f t="shared" si="1470"/>
        <v>0.78028975352245056</v>
      </c>
      <c r="BE2241">
        <f t="shared" si="1509"/>
        <v>88</v>
      </c>
      <c r="BG2241">
        <f t="shared" si="1471"/>
        <v>-52.133390846316757</v>
      </c>
      <c r="BI2241">
        <f t="shared" si="1510"/>
        <v>-1</v>
      </c>
      <c r="BJ2241">
        <f t="shared" si="1472"/>
        <v>0.6160000000000001</v>
      </c>
      <c r="BL2241">
        <f t="shared" si="1511"/>
        <v>88</v>
      </c>
      <c r="BN2241">
        <f t="shared" si="1473"/>
        <v>-30.321978284880736</v>
      </c>
      <c r="EL2241">
        <v>88</v>
      </c>
      <c r="EM2241">
        <f t="shared" si="1474"/>
        <v>-12.498380503703462</v>
      </c>
      <c r="EN2241">
        <f t="shared" si="1512"/>
        <v>2.8799999999999826</v>
      </c>
      <c r="EO2241" s="9">
        <f t="shared" si="1513"/>
        <v>13</v>
      </c>
      <c r="EQ2241">
        <f t="shared" si="1514"/>
        <v>0.17364817766693033</v>
      </c>
      <c r="ER2241">
        <f t="shared" si="1475"/>
        <v>0.96900576884451739</v>
      </c>
      <c r="ES2241" t="e">
        <f t="shared" si="1476"/>
        <v>#NUM!</v>
      </c>
      <c r="ET2241">
        <f t="shared" si="1477"/>
        <v>60.376526375099566</v>
      </c>
      <c r="EU2241" s="9">
        <f t="shared" si="1515"/>
        <v>26</v>
      </c>
      <c r="EW2241">
        <f t="shared" si="1516"/>
        <v>0.34202014332566871</v>
      </c>
      <c r="EX2241">
        <f t="shared" si="1478"/>
        <v>0.87744495470063677</v>
      </c>
      <c r="EZ2241">
        <f t="shared" si="1479"/>
        <v>57.497531468443704</v>
      </c>
      <c r="FB2241" s="9">
        <f t="shared" si="1534"/>
        <v>39</v>
      </c>
      <c r="FD2241">
        <f t="shared" si="1517"/>
        <v>0.49999999999999994</v>
      </c>
      <c r="FE2241">
        <f t="shared" si="1480"/>
        <v>0.72952540378443875</v>
      </c>
      <c r="FG2241">
        <f t="shared" si="1481"/>
        <v>52.558204488495448</v>
      </c>
      <c r="FI2241" s="9">
        <f t="shared" si="1518"/>
        <v>52</v>
      </c>
      <c r="FK2241">
        <f t="shared" si="1519"/>
        <v>0.64278760968653925</v>
      </c>
      <c r="FL2241">
        <f t="shared" si="1482"/>
        <v>0.53206975319307781</v>
      </c>
      <c r="FN2241">
        <f t="shared" si="1483"/>
        <v>45.318882823578598</v>
      </c>
      <c r="FP2241" s="9">
        <f t="shared" si="1520"/>
        <v>67</v>
      </c>
      <c r="FQ2241" s="9">
        <f t="shared" si="1521"/>
        <v>88</v>
      </c>
      <c r="FR2241">
        <f t="shared" si="1522"/>
        <v>0.76604444311897801</v>
      </c>
      <c r="FS2241">
        <f t="shared" si="1484"/>
        <v>0.28351276586373869</v>
      </c>
      <c r="FT2241">
        <f t="shared" si="1485"/>
        <v>40.885953395806439</v>
      </c>
      <c r="FU2241">
        <f t="shared" si="1523"/>
        <v>40.885953395806439</v>
      </c>
      <c r="FW2241" s="9">
        <f t="shared" si="1524"/>
        <v>83</v>
      </c>
      <c r="FY2241">
        <f t="shared" si="1525"/>
        <v>0.8660254037844386</v>
      </c>
      <c r="FZ2241">
        <f t="shared" si="1486"/>
        <v>-3.1607595987587223E-3</v>
      </c>
      <c r="GB2241">
        <f t="shared" si="1487"/>
        <v>22.099252914857061</v>
      </c>
      <c r="GD2241" s="9">
        <f t="shared" si="1526"/>
        <v>88</v>
      </c>
      <c r="GF2241">
        <f t="shared" si="1527"/>
        <v>0.93969262078590832</v>
      </c>
      <c r="GG2241">
        <f t="shared" si="1488"/>
        <v>-0.23683051107845071</v>
      </c>
      <c r="GI2241">
        <f t="shared" si="1489"/>
        <v>4.8432798562451218</v>
      </c>
      <c r="GK2241" s="9">
        <f t="shared" si="1528"/>
        <v>88</v>
      </c>
      <c r="GM2241">
        <f t="shared" si="1529"/>
        <v>0.98480775301220802</v>
      </c>
      <c r="GN2241">
        <f t="shared" si="1490"/>
        <v>-0.43299339818858973</v>
      </c>
      <c r="GP2241">
        <f t="shared" si="1491"/>
        <v>-12.099629299831804</v>
      </c>
      <c r="GR2241" s="9">
        <f t="shared" si="1530"/>
        <v>88</v>
      </c>
      <c r="GT2241">
        <f t="shared" si="1531"/>
        <v>0.98480775301220802</v>
      </c>
      <c r="GU2241">
        <f t="shared" si="1492"/>
        <v>-0.43299339818858973</v>
      </c>
      <c r="GW2241">
        <f t="shared" si="1493"/>
        <v>-12.099629299831804</v>
      </c>
      <c r="GY2241" s="9">
        <f t="shared" si="1532"/>
        <v>88</v>
      </c>
      <c r="HA2241">
        <f t="shared" si="1533"/>
        <v>1</v>
      </c>
      <c r="HB2241">
        <f t="shared" si="1494"/>
        <v>-0.61599999999999988</v>
      </c>
      <c r="HD2241">
        <f t="shared" si="1495"/>
        <v>-30.321978284880693</v>
      </c>
    </row>
    <row r="2242" spans="1:212" x14ac:dyDescent="0.2">
      <c r="A2242">
        <v>89</v>
      </c>
      <c r="B2242">
        <f t="shared" si="1454"/>
        <v>89</v>
      </c>
      <c r="C2242">
        <f t="shared" si="1537"/>
        <v>-0.17364817766693033</v>
      </c>
      <c r="D2242">
        <f t="shared" si="1453"/>
        <v>0.99939419993623013</v>
      </c>
      <c r="E2242">
        <f t="shared" si="1496"/>
        <v>12</v>
      </c>
      <c r="G2242">
        <f t="shared" si="1455"/>
        <v>-114.22554396381631</v>
      </c>
      <c r="M2242">
        <f t="shared" si="1535"/>
        <v>-0.34202014332566871</v>
      </c>
      <c r="N2242">
        <f t="shared" si="1456"/>
        <v>0.99954614586790047</v>
      </c>
      <c r="O2242">
        <f t="shared" si="1497"/>
        <v>25</v>
      </c>
      <c r="P2242">
        <f t="shared" si="1457"/>
        <v>-130.27443428879607</v>
      </c>
      <c r="Q2242">
        <f t="shared" si="1458"/>
        <v>-130.27443428879607</v>
      </c>
      <c r="R2242">
        <f t="shared" si="1536"/>
        <v>-0.49999999999999994</v>
      </c>
      <c r="S2242">
        <f t="shared" si="1459"/>
        <v>1.1775254037844387</v>
      </c>
      <c r="U2242">
        <f t="shared" si="1498"/>
        <v>38</v>
      </c>
      <c r="X2242">
        <f t="shared" si="1460"/>
        <v>-130.24602824735697</v>
      </c>
      <c r="Z2242">
        <f t="shared" si="1499"/>
        <v>-0.64278760968653925</v>
      </c>
      <c r="AA2242">
        <f t="shared" si="1461"/>
        <v>1.166501123953692</v>
      </c>
      <c r="AB2242">
        <f t="shared" si="1500"/>
        <v>89</v>
      </c>
      <c r="AC2242">
        <f t="shared" si="1501"/>
        <v>51</v>
      </c>
      <c r="AE2242">
        <f t="shared" si="1462"/>
        <v>-121.84260227029674</v>
      </c>
      <c r="AG2242">
        <f t="shared" si="1502"/>
        <v>-0.76604444311897801</v>
      </c>
      <c r="AH2242">
        <f t="shared" si="1463"/>
        <v>1.1200332977496625</v>
      </c>
      <c r="AJ2242">
        <f t="shared" si="1503"/>
        <v>66</v>
      </c>
      <c r="AL2242">
        <f t="shared" si="1464"/>
        <v>-127.71971742147954</v>
      </c>
      <c r="AN2242">
        <f t="shared" si="1504"/>
        <v>-0.8660254037844386</v>
      </c>
      <c r="AO2242">
        <f t="shared" si="1465"/>
        <v>1.0395338265577054</v>
      </c>
      <c r="AP2242">
        <f t="shared" si="1466"/>
        <v>89</v>
      </c>
      <c r="AQ2242">
        <f t="shared" si="1505"/>
        <v>82</v>
      </c>
      <c r="AS2242">
        <f t="shared" si="1467"/>
        <v>-130.30042177670057</v>
      </c>
      <c r="AU2242">
        <f t="shared" si="1506"/>
        <v>-0.93969262078590832</v>
      </c>
      <c r="AV2242">
        <f t="shared" si="1468"/>
        <v>0.92744864607528976</v>
      </c>
      <c r="AX2242">
        <f t="shared" si="1507"/>
        <v>89</v>
      </c>
      <c r="AZ2242">
        <f t="shared" si="1469"/>
        <v>-86.007163390179755</v>
      </c>
      <c r="BB2242">
        <f t="shared" si="1508"/>
        <v>-0.98480775301220802</v>
      </c>
      <c r="BC2242">
        <f t="shared" si="1470"/>
        <v>0.78718340779353602</v>
      </c>
      <c r="BE2242">
        <f t="shared" si="1509"/>
        <v>89</v>
      </c>
      <c r="BG2242">
        <f t="shared" si="1471"/>
        <v>-53.395307186413419</v>
      </c>
      <c r="BI2242">
        <f t="shared" si="1510"/>
        <v>-1</v>
      </c>
      <c r="BJ2242">
        <f t="shared" si="1472"/>
        <v>0.62300000000000011</v>
      </c>
      <c r="BL2242">
        <f t="shared" si="1511"/>
        <v>89</v>
      </c>
      <c r="BN2242">
        <f t="shared" si="1473"/>
        <v>-31.111166351023765</v>
      </c>
      <c r="EL2242">
        <v>89</v>
      </c>
      <c r="EM2242">
        <f t="shared" si="1474"/>
        <v>-12.498380503703462</v>
      </c>
      <c r="EN2242">
        <f t="shared" si="1512"/>
        <v>2.8899999999999824</v>
      </c>
      <c r="EO2242" s="9">
        <f t="shared" si="1513"/>
        <v>13</v>
      </c>
      <c r="EQ2242">
        <f t="shared" si="1514"/>
        <v>0.17364817766693033</v>
      </c>
      <c r="ER2242">
        <f t="shared" si="1475"/>
        <v>0.96900576884451739</v>
      </c>
      <c r="ES2242" t="e">
        <f t="shared" si="1476"/>
        <v>#NUM!</v>
      </c>
      <c r="ET2242">
        <f t="shared" si="1477"/>
        <v>60.376526375099566</v>
      </c>
      <c r="EU2242" s="9">
        <f t="shared" si="1515"/>
        <v>26</v>
      </c>
      <c r="EW2242">
        <f t="shared" si="1516"/>
        <v>0.34202014332566871</v>
      </c>
      <c r="EX2242">
        <f t="shared" si="1478"/>
        <v>0.87744495470063677</v>
      </c>
      <c r="EZ2242">
        <f t="shared" si="1479"/>
        <v>57.497531468443704</v>
      </c>
      <c r="FB2242" s="9">
        <f t="shared" si="1534"/>
        <v>39</v>
      </c>
      <c r="FD2242">
        <f t="shared" si="1517"/>
        <v>0.49999999999999994</v>
      </c>
      <c r="FE2242">
        <f t="shared" si="1480"/>
        <v>0.72952540378443875</v>
      </c>
      <c r="FG2242">
        <f t="shared" si="1481"/>
        <v>52.558204488495448</v>
      </c>
      <c r="FI2242" s="9">
        <f t="shared" si="1518"/>
        <v>52</v>
      </c>
      <c r="FK2242">
        <f t="shared" si="1519"/>
        <v>0.64278760968653925</v>
      </c>
      <c r="FL2242">
        <f t="shared" si="1482"/>
        <v>0.53206975319307781</v>
      </c>
      <c r="FN2242">
        <f t="shared" si="1483"/>
        <v>45.318882823578598</v>
      </c>
      <c r="FP2242" s="9">
        <f t="shared" si="1520"/>
        <v>67</v>
      </c>
      <c r="FQ2242" s="9">
        <f t="shared" si="1521"/>
        <v>89</v>
      </c>
      <c r="FR2242">
        <f t="shared" si="1522"/>
        <v>0.76604444311897801</v>
      </c>
      <c r="FS2242">
        <f t="shared" si="1484"/>
        <v>0.28351276586373869</v>
      </c>
      <c r="FT2242">
        <f t="shared" si="1485"/>
        <v>41.056609136517267</v>
      </c>
      <c r="FU2242">
        <f t="shared" si="1523"/>
        <v>41.056609136517267</v>
      </c>
      <c r="FW2242" s="9">
        <f t="shared" si="1524"/>
        <v>83</v>
      </c>
      <c r="FY2242">
        <f t="shared" si="1525"/>
        <v>0.8660254037844386</v>
      </c>
      <c r="FZ2242">
        <f t="shared" si="1486"/>
        <v>-3.1607595987587223E-3</v>
      </c>
      <c r="GB2242">
        <f t="shared" si="1487"/>
        <v>22.099252914857061</v>
      </c>
      <c r="GD2242" s="9">
        <f t="shared" si="1526"/>
        <v>89</v>
      </c>
      <c r="GF2242">
        <f t="shared" si="1527"/>
        <v>0.93969262078590832</v>
      </c>
      <c r="GG2242">
        <f t="shared" si="1488"/>
        <v>-0.24340835942395206</v>
      </c>
      <c r="GI2242">
        <f t="shared" si="1489"/>
        <v>4.5959220998736328</v>
      </c>
      <c r="GK2242" s="9">
        <f t="shared" si="1528"/>
        <v>89</v>
      </c>
      <c r="GM2242">
        <f t="shared" si="1529"/>
        <v>0.98480775301220802</v>
      </c>
      <c r="GN2242">
        <f t="shared" si="1490"/>
        <v>-0.43988705245967519</v>
      </c>
      <c r="GP2242">
        <f t="shared" si="1491"/>
        <v>-12.584711049658495</v>
      </c>
      <c r="GR2242" s="9">
        <f t="shared" si="1530"/>
        <v>89</v>
      </c>
      <c r="GT2242">
        <f t="shared" si="1531"/>
        <v>0.98480775301220802</v>
      </c>
      <c r="GU2242">
        <f t="shared" si="1492"/>
        <v>-0.43988705245967519</v>
      </c>
      <c r="GW2242">
        <f t="shared" si="1493"/>
        <v>-12.584711049658495</v>
      </c>
      <c r="GY2242" s="9">
        <f t="shared" si="1532"/>
        <v>89</v>
      </c>
      <c r="HA2242">
        <f t="shared" si="1533"/>
        <v>1</v>
      </c>
      <c r="HB2242">
        <f t="shared" si="1494"/>
        <v>-0.62299999999999989</v>
      </c>
      <c r="HD2242">
        <f t="shared" si="1495"/>
        <v>-31.111166351023726</v>
      </c>
    </row>
    <row r="2243" spans="1:212" x14ac:dyDescent="0.2">
      <c r="A2243">
        <v>90</v>
      </c>
      <c r="B2243">
        <f t="shared" si="1454"/>
        <v>90</v>
      </c>
      <c r="C2243">
        <f t="shared" si="1537"/>
        <v>-0.17364817766693033</v>
      </c>
      <c r="D2243">
        <f t="shared" si="1453"/>
        <v>0.99939419993623013</v>
      </c>
      <c r="E2243">
        <f t="shared" si="1496"/>
        <v>12</v>
      </c>
      <c r="G2243">
        <f t="shared" si="1455"/>
        <v>-114.22554396381631</v>
      </c>
      <c r="M2243">
        <f t="shared" si="1535"/>
        <v>-0.34202014332566871</v>
      </c>
      <c r="N2243">
        <f t="shared" si="1456"/>
        <v>0.99954614586790047</v>
      </c>
      <c r="O2243">
        <f t="shared" si="1497"/>
        <v>25</v>
      </c>
      <c r="P2243">
        <f t="shared" si="1457"/>
        <v>-130.27443428879607</v>
      </c>
      <c r="Q2243">
        <f t="shared" si="1458"/>
        <v>-130.27443428879607</v>
      </c>
      <c r="R2243">
        <f t="shared" si="1536"/>
        <v>-0.49999999999999994</v>
      </c>
      <c r="S2243">
        <f t="shared" si="1459"/>
        <v>1.1810254037844388</v>
      </c>
      <c r="U2243">
        <f t="shared" si="1498"/>
        <v>38</v>
      </c>
      <c r="X2243">
        <f t="shared" si="1460"/>
        <v>-130.24602824735697</v>
      </c>
      <c r="Z2243">
        <f t="shared" si="1499"/>
        <v>-0.64278760968653925</v>
      </c>
      <c r="AA2243">
        <f t="shared" si="1461"/>
        <v>1.1710006372214976</v>
      </c>
      <c r="AB2243">
        <f t="shared" si="1500"/>
        <v>90</v>
      </c>
      <c r="AC2243">
        <f t="shared" si="1501"/>
        <v>51</v>
      </c>
      <c r="AE2243">
        <f t="shared" si="1462"/>
        <v>-121.84260227029674</v>
      </c>
      <c r="AG2243">
        <f t="shared" si="1502"/>
        <v>-0.76604444311897801</v>
      </c>
      <c r="AH2243">
        <f t="shared" si="1463"/>
        <v>1.1253956088514956</v>
      </c>
      <c r="AJ2243">
        <f t="shared" si="1503"/>
        <v>66</v>
      </c>
      <c r="AL2243">
        <f t="shared" si="1464"/>
        <v>-127.71971742147954</v>
      </c>
      <c r="AN2243">
        <f t="shared" si="1504"/>
        <v>-0.8660254037844386</v>
      </c>
      <c r="AO2243">
        <f t="shared" si="1465"/>
        <v>1.0455960043841963</v>
      </c>
      <c r="AP2243">
        <f t="shared" si="1466"/>
        <v>90</v>
      </c>
      <c r="AQ2243">
        <f t="shared" si="1505"/>
        <v>82</v>
      </c>
      <c r="AS2243">
        <f t="shared" si="1467"/>
        <v>-130.30042177670057</v>
      </c>
      <c r="AU2243">
        <f t="shared" si="1506"/>
        <v>-0.93969262078590832</v>
      </c>
      <c r="AV2243">
        <f t="shared" si="1468"/>
        <v>0.934026494420791</v>
      </c>
      <c r="AX2243">
        <f t="shared" si="1507"/>
        <v>90</v>
      </c>
      <c r="AZ2243">
        <f t="shared" si="1469"/>
        <v>-88.553103689789026</v>
      </c>
      <c r="BB2243">
        <f t="shared" si="1508"/>
        <v>-0.98480775301220802</v>
      </c>
      <c r="BC2243">
        <f t="shared" si="1470"/>
        <v>0.79407706206462148</v>
      </c>
      <c r="BE2243">
        <f t="shared" si="1509"/>
        <v>90</v>
      </c>
      <c r="BG2243">
        <f t="shared" si="1471"/>
        <v>-54.686621115285611</v>
      </c>
      <c r="BI2243">
        <f t="shared" si="1510"/>
        <v>-1</v>
      </c>
      <c r="BJ2243">
        <f t="shared" si="1472"/>
        <v>0.63000000000000012</v>
      </c>
      <c r="BL2243">
        <f t="shared" si="1511"/>
        <v>90</v>
      </c>
      <c r="BN2243">
        <f t="shared" si="1473"/>
        <v>-31.914981055120457</v>
      </c>
      <c r="EL2243">
        <v>90</v>
      </c>
      <c r="EM2243">
        <f t="shared" si="1474"/>
        <v>-12.498380503703462</v>
      </c>
      <c r="EN2243">
        <f t="shared" si="1512"/>
        <v>2.8999999999999821</v>
      </c>
      <c r="EO2243" s="9">
        <f t="shared" si="1513"/>
        <v>13</v>
      </c>
      <c r="EQ2243">
        <f t="shared" si="1514"/>
        <v>0.17364817766693033</v>
      </c>
      <c r="ER2243">
        <f t="shared" si="1475"/>
        <v>0.96900576884451739</v>
      </c>
      <c r="ES2243" t="e">
        <f t="shared" si="1476"/>
        <v>#NUM!</v>
      </c>
      <c r="ET2243">
        <f t="shared" si="1477"/>
        <v>60.376526375099566</v>
      </c>
      <c r="EU2243" s="9">
        <f t="shared" si="1515"/>
        <v>26</v>
      </c>
      <c r="EW2243">
        <f t="shared" si="1516"/>
        <v>0.34202014332566871</v>
      </c>
      <c r="EX2243">
        <f t="shared" si="1478"/>
        <v>0.87744495470063677</v>
      </c>
      <c r="EZ2243">
        <f t="shared" si="1479"/>
        <v>57.497531468443704</v>
      </c>
      <c r="FB2243" s="9">
        <f t="shared" si="1534"/>
        <v>39</v>
      </c>
      <c r="FD2243">
        <f t="shared" si="1517"/>
        <v>0.49999999999999994</v>
      </c>
      <c r="FE2243">
        <f t="shared" si="1480"/>
        <v>0.72952540378443875</v>
      </c>
      <c r="FG2243">
        <f t="shared" si="1481"/>
        <v>52.558204488495448</v>
      </c>
      <c r="FI2243" s="9">
        <f t="shared" si="1518"/>
        <v>52</v>
      </c>
      <c r="FK2243">
        <f t="shared" si="1519"/>
        <v>0.64278760968653925</v>
      </c>
      <c r="FL2243">
        <f t="shared" si="1482"/>
        <v>0.53206975319307781</v>
      </c>
      <c r="FN2243">
        <f t="shared" si="1483"/>
        <v>45.318882823578598</v>
      </c>
      <c r="FP2243" s="9">
        <f t="shared" si="1520"/>
        <v>67</v>
      </c>
      <c r="FQ2243" s="9">
        <f t="shared" si="1521"/>
        <v>90</v>
      </c>
      <c r="FR2243">
        <f t="shared" si="1522"/>
        <v>0.76604444311897801</v>
      </c>
      <c r="FS2243">
        <f t="shared" si="1484"/>
        <v>0.28351276586373869</v>
      </c>
      <c r="FT2243">
        <f t="shared" si="1485"/>
        <v>41.221674295050029</v>
      </c>
      <c r="FU2243">
        <f t="shared" si="1523"/>
        <v>41.221674295050029</v>
      </c>
      <c r="FW2243" s="9">
        <f t="shared" si="1524"/>
        <v>83</v>
      </c>
      <c r="FY2243">
        <f t="shared" si="1525"/>
        <v>0.8660254037844386</v>
      </c>
      <c r="FZ2243">
        <f t="shared" si="1486"/>
        <v>-3.1607595987587223E-3</v>
      </c>
      <c r="GB2243">
        <f t="shared" si="1487"/>
        <v>22.099252914857061</v>
      </c>
      <c r="GD2243" s="9">
        <f t="shared" si="1526"/>
        <v>90</v>
      </c>
      <c r="GF2243">
        <f t="shared" si="1527"/>
        <v>0.93969262078590832</v>
      </c>
      <c r="GG2243">
        <f t="shared" si="1488"/>
        <v>-0.24998620776945341</v>
      </c>
      <c r="GI2243">
        <f t="shared" si="1489"/>
        <v>4.3413553034116115</v>
      </c>
      <c r="GK2243" s="9">
        <f t="shared" si="1528"/>
        <v>90</v>
      </c>
      <c r="GM2243">
        <f t="shared" si="1529"/>
        <v>0.98480775301220802</v>
      </c>
      <c r="GN2243">
        <f t="shared" si="1490"/>
        <v>-0.44678070673076065</v>
      </c>
      <c r="GP2243">
        <f t="shared" si="1491"/>
        <v>-13.079311058407143</v>
      </c>
      <c r="GR2243" s="9">
        <f t="shared" si="1530"/>
        <v>90</v>
      </c>
      <c r="GT2243">
        <f t="shared" si="1531"/>
        <v>0.98480775301220802</v>
      </c>
      <c r="GU2243">
        <f t="shared" si="1492"/>
        <v>-0.44678070673076065</v>
      </c>
      <c r="GW2243">
        <f t="shared" si="1493"/>
        <v>-13.079311058407143</v>
      </c>
      <c r="GY2243" s="9">
        <f t="shared" si="1532"/>
        <v>90</v>
      </c>
      <c r="HA2243">
        <f t="shared" si="1533"/>
        <v>1</v>
      </c>
      <c r="HB2243">
        <f t="shared" si="1494"/>
        <v>-0.62999999999999989</v>
      </c>
      <c r="HD2243">
        <f t="shared" si="1495"/>
        <v>-31.914981055120425</v>
      </c>
    </row>
    <row r="2244" spans="1:212" x14ac:dyDescent="0.2">
      <c r="A2244">
        <v>91</v>
      </c>
      <c r="B2244">
        <f t="shared" si="1454"/>
        <v>91</v>
      </c>
      <c r="C2244">
        <f t="shared" si="1537"/>
        <v>-0.17364817766693033</v>
      </c>
      <c r="D2244">
        <f t="shared" si="1453"/>
        <v>0.99939419993623013</v>
      </c>
      <c r="E2244">
        <f t="shared" si="1496"/>
        <v>12</v>
      </c>
      <c r="G2244">
        <f t="shared" si="1455"/>
        <v>-114.22554396381631</v>
      </c>
      <c r="M2244">
        <f t="shared" si="1535"/>
        <v>-0.34202014332566871</v>
      </c>
      <c r="N2244">
        <f t="shared" si="1456"/>
        <v>0.99954614586790047</v>
      </c>
      <c r="O2244">
        <f t="shared" si="1497"/>
        <v>25</v>
      </c>
      <c r="P2244">
        <f t="shared" si="1457"/>
        <v>-130.27443428879607</v>
      </c>
      <c r="Q2244">
        <f t="shared" si="1458"/>
        <v>-130.27443428879607</v>
      </c>
      <c r="R2244">
        <f t="shared" si="1536"/>
        <v>-0.49999999999999994</v>
      </c>
      <c r="S2244">
        <f t="shared" si="1459"/>
        <v>1.1845254037844386</v>
      </c>
      <c r="U2244">
        <f t="shared" si="1498"/>
        <v>38</v>
      </c>
      <c r="X2244">
        <f t="shared" si="1460"/>
        <v>-130.24602824735697</v>
      </c>
      <c r="Z2244">
        <f t="shared" si="1499"/>
        <v>-0.64278760968653925</v>
      </c>
      <c r="AA2244">
        <f t="shared" si="1461"/>
        <v>1.1755001504893035</v>
      </c>
      <c r="AB2244">
        <f t="shared" si="1500"/>
        <v>91</v>
      </c>
      <c r="AC2244">
        <f t="shared" si="1501"/>
        <v>51</v>
      </c>
      <c r="AE2244">
        <f t="shared" si="1462"/>
        <v>-121.84260227029674</v>
      </c>
      <c r="AG2244">
        <f t="shared" si="1502"/>
        <v>-0.76604444311897801</v>
      </c>
      <c r="AH2244">
        <f t="shared" si="1463"/>
        <v>1.1307579199533282</v>
      </c>
      <c r="AJ2244">
        <f t="shared" si="1503"/>
        <v>66</v>
      </c>
      <c r="AL2244">
        <f t="shared" si="1464"/>
        <v>-127.71971742147954</v>
      </c>
      <c r="AN2244">
        <f t="shared" si="1504"/>
        <v>-0.8660254037844386</v>
      </c>
      <c r="AO2244">
        <f t="shared" si="1465"/>
        <v>1.0516581822106876</v>
      </c>
      <c r="AP2244">
        <f t="shared" si="1466"/>
        <v>91</v>
      </c>
      <c r="AQ2244">
        <f t="shared" si="1505"/>
        <v>82</v>
      </c>
      <c r="AS2244">
        <f t="shared" si="1467"/>
        <v>-130.30042177670057</v>
      </c>
      <c r="AU2244">
        <f t="shared" si="1506"/>
        <v>-0.93969262078590832</v>
      </c>
      <c r="AV2244">
        <f t="shared" si="1468"/>
        <v>0.94060434276629246</v>
      </c>
      <c r="AX2244">
        <f t="shared" si="1507"/>
        <v>91</v>
      </c>
      <c r="AZ2244">
        <f t="shared" si="1469"/>
        <v>-91.243799869259703</v>
      </c>
      <c r="BB2244">
        <f t="shared" si="1508"/>
        <v>-0.98480775301220802</v>
      </c>
      <c r="BC2244">
        <f t="shared" si="1470"/>
        <v>0.80097071633570693</v>
      </c>
      <c r="BE2244">
        <f t="shared" si="1509"/>
        <v>91</v>
      </c>
      <c r="BG2244">
        <f t="shared" si="1471"/>
        <v>-56.008643924311279</v>
      </c>
      <c r="BI2244">
        <f t="shared" si="1510"/>
        <v>-1</v>
      </c>
      <c r="BJ2244">
        <f t="shared" si="1472"/>
        <v>0.63700000000000012</v>
      </c>
      <c r="BL2244">
        <f t="shared" si="1511"/>
        <v>91</v>
      </c>
      <c r="BN2244">
        <f t="shared" si="1473"/>
        <v>-32.733742685761854</v>
      </c>
      <c r="EL2244">
        <v>91</v>
      </c>
      <c r="EM2244">
        <f t="shared" si="1474"/>
        <v>-12.498380503703462</v>
      </c>
      <c r="EN2244">
        <f t="shared" si="1512"/>
        <v>2.9099999999999819</v>
      </c>
      <c r="EO2244" s="9">
        <f t="shared" si="1513"/>
        <v>13</v>
      </c>
      <c r="EQ2244">
        <f t="shared" si="1514"/>
        <v>0.17364817766693033</v>
      </c>
      <c r="ER2244">
        <f t="shared" si="1475"/>
        <v>0.96900576884451739</v>
      </c>
      <c r="ES2244" t="e">
        <f t="shared" si="1476"/>
        <v>#NUM!</v>
      </c>
      <c r="ET2244">
        <f t="shared" si="1477"/>
        <v>60.376526375099566</v>
      </c>
      <c r="EU2244" s="9">
        <f t="shared" si="1515"/>
        <v>26</v>
      </c>
      <c r="EW2244">
        <f t="shared" si="1516"/>
        <v>0.34202014332566871</v>
      </c>
      <c r="EX2244">
        <f t="shared" si="1478"/>
        <v>0.87744495470063677</v>
      </c>
      <c r="EZ2244">
        <f t="shared" si="1479"/>
        <v>57.497531468443704</v>
      </c>
      <c r="FB2244" s="9">
        <f t="shared" si="1534"/>
        <v>39</v>
      </c>
      <c r="FD2244">
        <f t="shared" si="1517"/>
        <v>0.49999999999999994</v>
      </c>
      <c r="FE2244">
        <f t="shared" si="1480"/>
        <v>0.72952540378443875</v>
      </c>
      <c r="FG2244">
        <f t="shared" si="1481"/>
        <v>52.558204488495448</v>
      </c>
      <c r="FI2244" s="9">
        <f t="shared" si="1518"/>
        <v>52</v>
      </c>
      <c r="FK2244">
        <f t="shared" si="1519"/>
        <v>0.64278760968653925</v>
      </c>
      <c r="FL2244">
        <f t="shared" si="1482"/>
        <v>0.53206975319307781</v>
      </c>
      <c r="FN2244">
        <f t="shared" si="1483"/>
        <v>45.318882823578598</v>
      </c>
      <c r="FP2244" s="9">
        <f t="shared" si="1520"/>
        <v>67</v>
      </c>
      <c r="FQ2244" s="9">
        <f t="shared" si="1521"/>
        <v>91</v>
      </c>
      <c r="FR2244">
        <f t="shared" si="1522"/>
        <v>0.76604444311897801</v>
      </c>
      <c r="FS2244">
        <f t="shared" si="1484"/>
        <v>0.28351276586373869</v>
      </c>
      <c r="FT2244">
        <f t="shared" si="1485"/>
        <v>41.381163897764672</v>
      </c>
      <c r="FU2244">
        <f t="shared" si="1523"/>
        <v>41.381163897764672</v>
      </c>
      <c r="FW2244" s="9">
        <f t="shared" si="1524"/>
        <v>83</v>
      </c>
      <c r="FY2244">
        <f t="shared" si="1525"/>
        <v>0.8660254037844386</v>
      </c>
      <c r="FZ2244">
        <f t="shared" si="1486"/>
        <v>-3.1607595987587223E-3</v>
      </c>
      <c r="GB2244">
        <f t="shared" si="1487"/>
        <v>22.099252914857061</v>
      </c>
      <c r="GD2244" s="9">
        <f t="shared" si="1526"/>
        <v>91</v>
      </c>
      <c r="GF2244">
        <f t="shared" si="1527"/>
        <v>0.93969262078590832</v>
      </c>
      <c r="GG2244">
        <f t="shared" si="1488"/>
        <v>-0.25656405611495475</v>
      </c>
      <c r="GI2244">
        <f t="shared" si="1489"/>
        <v>4.0795419980266026</v>
      </c>
      <c r="GK2244" s="9">
        <f t="shared" si="1528"/>
        <v>91</v>
      </c>
      <c r="GM2244">
        <f t="shared" si="1529"/>
        <v>0.98480775301220802</v>
      </c>
      <c r="GN2244">
        <f t="shared" si="1490"/>
        <v>-0.4536743610018461</v>
      </c>
      <c r="GP2244">
        <f t="shared" si="1491"/>
        <v>-13.58353857643049</v>
      </c>
      <c r="GR2244" s="9">
        <f t="shared" si="1530"/>
        <v>91</v>
      </c>
      <c r="GT2244">
        <f t="shared" si="1531"/>
        <v>0.98480775301220802</v>
      </c>
      <c r="GU2244">
        <f t="shared" si="1492"/>
        <v>-0.4536743610018461</v>
      </c>
      <c r="GW2244">
        <f t="shared" si="1493"/>
        <v>-13.58353857643049</v>
      </c>
      <c r="GY2244" s="9">
        <f t="shared" si="1532"/>
        <v>91</v>
      </c>
      <c r="HA2244">
        <f t="shared" si="1533"/>
        <v>1</v>
      </c>
      <c r="HB2244">
        <f t="shared" si="1494"/>
        <v>-0.6369999999999999</v>
      </c>
      <c r="HD2244">
        <f t="shared" si="1495"/>
        <v>-32.733742685761818</v>
      </c>
    </row>
    <row r="2245" spans="1:212" x14ac:dyDescent="0.2">
      <c r="A2245">
        <v>92</v>
      </c>
      <c r="B2245">
        <f t="shared" si="1454"/>
        <v>92</v>
      </c>
      <c r="C2245">
        <f t="shared" si="1537"/>
        <v>-0.17364817766693033</v>
      </c>
      <c r="D2245">
        <f t="shared" si="1453"/>
        <v>0.99939419993623013</v>
      </c>
      <c r="E2245">
        <f t="shared" si="1496"/>
        <v>12</v>
      </c>
      <c r="G2245">
        <f t="shared" si="1455"/>
        <v>-114.22554396381631</v>
      </c>
      <c r="M2245">
        <f t="shared" si="1535"/>
        <v>-0.34202014332566871</v>
      </c>
      <c r="N2245">
        <f t="shared" si="1456"/>
        <v>0.99954614586790047</v>
      </c>
      <c r="O2245">
        <f t="shared" si="1497"/>
        <v>25</v>
      </c>
      <c r="P2245">
        <f t="shared" si="1457"/>
        <v>-130.27443428879607</v>
      </c>
      <c r="Q2245">
        <f t="shared" si="1458"/>
        <v>-130.27443428879607</v>
      </c>
      <c r="R2245">
        <f t="shared" si="1536"/>
        <v>-0.49999999999999994</v>
      </c>
      <c r="S2245">
        <f t="shared" si="1459"/>
        <v>1.1880254037844387</v>
      </c>
      <c r="U2245">
        <f t="shared" si="1498"/>
        <v>38</v>
      </c>
      <c r="X2245">
        <f t="shared" si="1460"/>
        <v>-130.24602824735697</v>
      </c>
      <c r="Z2245">
        <f t="shared" si="1499"/>
        <v>-0.64278760968653925</v>
      </c>
      <c r="AA2245">
        <f t="shared" si="1461"/>
        <v>1.1799996637571093</v>
      </c>
      <c r="AB2245">
        <f t="shared" si="1500"/>
        <v>92</v>
      </c>
      <c r="AC2245">
        <f t="shared" si="1501"/>
        <v>51</v>
      </c>
      <c r="AE2245">
        <f t="shared" si="1462"/>
        <v>-121.84260227029674</v>
      </c>
      <c r="AG2245">
        <f t="shared" si="1502"/>
        <v>-0.76604444311897801</v>
      </c>
      <c r="AH2245">
        <f t="shared" si="1463"/>
        <v>1.1361202310551612</v>
      </c>
      <c r="AJ2245">
        <f t="shared" si="1503"/>
        <v>66</v>
      </c>
      <c r="AL2245">
        <f t="shared" si="1464"/>
        <v>-127.71971742147954</v>
      </c>
      <c r="AN2245">
        <f t="shared" si="1504"/>
        <v>-0.8660254037844386</v>
      </c>
      <c r="AO2245">
        <f t="shared" si="1465"/>
        <v>1.0577203600371785</v>
      </c>
      <c r="AP2245">
        <f t="shared" si="1466"/>
        <v>92</v>
      </c>
      <c r="AQ2245">
        <f t="shared" si="1505"/>
        <v>82</v>
      </c>
      <c r="AS2245">
        <f t="shared" si="1467"/>
        <v>-130.30042177670057</v>
      </c>
      <c r="AU2245">
        <f t="shared" si="1506"/>
        <v>-0.93969262078590832</v>
      </c>
      <c r="AV2245">
        <f t="shared" si="1468"/>
        <v>0.94718219111179369</v>
      </c>
      <c r="AX2245">
        <f t="shared" si="1507"/>
        <v>92</v>
      </c>
      <c r="AZ2245">
        <f t="shared" si="1469"/>
        <v>-94.103212975745166</v>
      </c>
      <c r="BB2245">
        <f t="shared" si="1508"/>
        <v>-0.98480775301220802</v>
      </c>
      <c r="BC2245">
        <f t="shared" si="1470"/>
        <v>0.80786437060679239</v>
      </c>
      <c r="BE2245">
        <f t="shared" si="1509"/>
        <v>92</v>
      </c>
      <c r="BG2245">
        <f t="shared" si="1471"/>
        <v>-57.362800181496929</v>
      </c>
      <c r="BI2245">
        <f t="shared" si="1510"/>
        <v>-1</v>
      </c>
      <c r="BJ2245">
        <f t="shared" si="1472"/>
        <v>0.64400000000000013</v>
      </c>
      <c r="BL2245">
        <f t="shared" si="1511"/>
        <v>92</v>
      </c>
      <c r="BN2245">
        <f t="shared" si="1473"/>
        <v>-33.567787175511548</v>
      </c>
      <c r="EL2245">
        <v>92</v>
      </c>
      <c r="EM2245">
        <f t="shared" si="1474"/>
        <v>-12.498380503703462</v>
      </c>
      <c r="EN2245">
        <f t="shared" si="1512"/>
        <v>2.9199999999999817</v>
      </c>
      <c r="EO2245" s="9">
        <f t="shared" si="1513"/>
        <v>13</v>
      </c>
      <c r="EQ2245">
        <f t="shared" si="1514"/>
        <v>0.17364817766693033</v>
      </c>
      <c r="ER2245">
        <f t="shared" si="1475"/>
        <v>0.96900576884451739</v>
      </c>
      <c r="ES2245" t="e">
        <f t="shared" si="1476"/>
        <v>#NUM!</v>
      </c>
      <c r="ET2245">
        <f t="shared" si="1477"/>
        <v>60.376526375099566</v>
      </c>
      <c r="EU2245" s="9">
        <f t="shared" si="1515"/>
        <v>26</v>
      </c>
      <c r="EW2245">
        <f t="shared" si="1516"/>
        <v>0.34202014332566871</v>
      </c>
      <c r="EX2245">
        <f t="shared" si="1478"/>
        <v>0.87744495470063677</v>
      </c>
      <c r="EZ2245">
        <f t="shared" si="1479"/>
        <v>57.497531468443704</v>
      </c>
      <c r="FB2245" s="9">
        <f t="shared" si="1534"/>
        <v>39</v>
      </c>
      <c r="FD2245">
        <f t="shared" si="1517"/>
        <v>0.49999999999999994</v>
      </c>
      <c r="FE2245">
        <f t="shared" si="1480"/>
        <v>0.72952540378443875</v>
      </c>
      <c r="FG2245">
        <f t="shared" si="1481"/>
        <v>52.558204488495448</v>
      </c>
      <c r="FI2245" s="9">
        <f t="shared" si="1518"/>
        <v>52</v>
      </c>
      <c r="FK2245">
        <f t="shared" si="1519"/>
        <v>0.64278760968653925</v>
      </c>
      <c r="FL2245">
        <f t="shared" si="1482"/>
        <v>0.53206975319307781</v>
      </c>
      <c r="FN2245">
        <f t="shared" si="1483"/>
        <v>45.318882823578598</v>
      </c>
      <c r="FP2245" s="9">
        <f t="shared" si="1520"/>
        <v>67</v>
      </c>
      <c r="FQ2245" s="9">
        <f t="shared" si="1521"/>
        <v>92</v>
      </c>
      <c r="FR2245">
        <f t="shared" si="1522"/>
        <v>0.76604444311897801</v>
      </c>
      <c r="FS2245">
        <f t="shared" si="1484"/>
        <v>0.28351276586373869</v>
      </c>
      <c r="FT2245">
        <f t="shared" si="1485"/>
        <v>41.535092412350899</v>
      </c>
      <c r="FU2245">
        <f t="shared" si="1523"/>
        <v>41.535092412350899</v>
      </c>
      <c r="FW2245" s="9">
        <f t="shared" si="1524"/>
        <v>83</v>
      </c>
      <c r="FY2245">
        <f t="shared" si="1525"/>
        <v>0.8660254037844386</v>
      </c>
      <c r="FZ2245">
        <f t="shared" si="1486"/>
        <v>-3.1607595987587223E-3</v>
      </c>
      <c r="GB2245">
        <f t="shared" si="1487"/>
        <v>22.099252914857061</v>
      </c>
      <c r="GD2245" s="9">
        <f t="shared" si="1526"/>
        <v>92</v>
      </c>
      <c r="GF2245">
        <f t="shared" si="1527"/>
        <v>0.93969262078590832</v>
      </c>
      <c r="GG2245">
        <f t="shared" si="1488"/>
        <v>-0.2631419044604561</v>
      </c>
      <c r="GI2245">
        <f t="shared" si="1489"/>
        <v>3.8104433769396042</v>
      </c>
      <c r="GK2245" s="9">
        <f t="shared" si="1528"/>
        <v>92</v>
      </c>
      <c r="GM2245">
        <f t="shared" si="1529"/>
        <v>0.98480775301220802</v>
      </c>
      <c r="GN2245">
        <f t="shared" si="1490"/>
        <v>-0.46056801527293156</v>
      </c>
      <c r="GP2245">
        <f t="shared" si="1491"/>
        <v>-14.097506708730682</v>
      </c>
      <c r="GR2245" s="9">
        <f t="shared" si="1530"/>
        <v>92</v>
      </c>
      <c r="GT2245">
        <f t="shared" si="1531"/>
        <v>0.98480775301220802</v>
      </c>
      <c r="GU2245">
        <f t="shared" si="1492"/>
        <v>-0.46056801527293156</v>
      </c>
      <c r="GW2245">
        <f t="shared" si="1493"/>
        <v>-14.097506708730682</v>
      </c>
      <c r="GY2245" s="9">
        <f t="shared" si="1532"/>
        <v>92</v>
      </c>
      <c r="HA2245">
        <f t="shared" si="1533"/>
        <v>1</v>
      </c>
      <c r="HB2245">
        <f t="shared" si="1494"/>
        <v>-0.64399999999999991</v>
      </c>
      <c r="HD2245">
        <f t="shared" si="1495"/>
        <v>-33.567787175511512</v>
      </c>
    </row>
    <row r="2246" spans="1:212" x14ac:dyDescent="0.2">
      <c r="A2246">
        <v>93</v>
      </c>
      <c r="B2246">
        <f t="shared" si="1454"/>
        <v>93</v>
      </c>
      <c r="C2246">
        <f t="shared" si="1537"/>
        <v>-0.17364817766693033</v>
      </c>
      <c r="D2246">
        <f t="shared" si="1453"/>
        <v>0.99939419993623013</v>
      </c>
      <c r="E2246">
        <f t="shared" si="1496"/>
        <v>12</v>
      </c>
      <c r="G2246">
        <f t="shared" si="1455"/>
        <v>-114.22554396381631</v>
      </c>
      <c r="M2246">
        <f t="shared" si="1535"/>
        <v>-0.34202014332566871</v>
      </c>
      <c r="N2246">
        <f t="shared" si="1456"/>
        <v>0.99954614586790047</v>
      </c>
      <c r="O2246">
        <f t="shared" si="1497"/>
        <v>25</v>
      </c>
      <c r="P2246">
        <f t="shared" si="1457"/>
        <v>-130.27443428879607</v>
      </c>
      <c r="Q2246">
        <f t="shared" si="1458"/>
        <v>-130.27443428879607</v>
      </c>
      <c r="R2246">
        <f t="shared" si="1536"/>
        <v>-0.49999999999999994</v>
      </c>
      <c r="S2246">
        <f t="shared" si="1459"/>
        <v>1.1915254037844387</v>
      </c>
      <c r="U2246">
        <f t="shared" si="1498"/>
        <v>38</v>
      </c>
      <c r="X2246">
        <f t="shared" si="1460"/>
        <v>-130.24602824735697</v>
      </c>
      <c r="Z2246">
        <f t="shared" si="1499"/>
        <v>-0.64278760968653925</v>
      </c>
      <c r="AA2246">
        <f t="shared" si="1461"/>
        <v>1.1844991770249149</v>
      </c>
      <c r="AB2246">
        <f t="shared" si="1500"/>
        <v>93</v>
      </c>
      <c r="AC2246">
        <f t="shared" si="1501"/>
        <v>51</v>
      </c>
      <c r="AE2246">
        <f t="shared" si="1462"/>
        <v>-121.84260227029674</v>
      </c>
      <c r="AG2246">
        <f t="shared" si="1502"/>
        <v>-0.76604444311897801</v>
      </c>
      <c r="AH2246">
        <f t="shared" si="1463"/>
        <v>1.1414825421569941</v>
      </c>
      <c r="AJ2246">
        <f t="shared" si="1503"/>
        <v>66</v>
      </c>
      <c r="AL2246">
        <f t="shared" si="1464"/>
        <v>-127.71971742147954</v>
      </c>
      <c r="AN2246">
        <f t="shared" si="1504"/>
        <v>-0.8660254037844386</v>
      </c>
      <c r="AO2246">
        <f t="shared" si="1465"/>
        <v>1.0637825378636696</v>
      </c>
      <c r="AP2246">
        <f t="shared" si="1466"/>
        <v>93</v>
      </c>
      <c r="AQ2246">
        <f t="shared" si="1505"/>
        <v>82</v>
      </c>
      <c r="AS2246">
        <f t="shared" si="1467"/>
        <v>-130.30042177670057</v>
      </c>
      <c r="AU2246">
        <f t="shared" si="1506"/>
        <v>-0.93969262078590832</v>
      </c>
      <c r="AV2246">
        <f t="shared" si="1468"/>
        <v>0.95376003945729515</v>
      </c>
      <c r="AX2246">
        <f t="shared" si="1507"/>
        <v>93</v>
      </c>
      <c r="AZ2246">
        <f t="shared" si="1469"/>
        <v>-97.16300555950248</v>
      </c>
      <c r="BB2246">
        <f t="shared" si="1508"/>
        <v>-0.98480775301220802</v>
      </c>
      <c r="BC2246">
        <f t="shared" si="1470"/>
        <v>0.81475802487787785</v>
      </c>
      <c r="BE2246">
        <f t="shared" si="1509"/>
        <v>93</v>
      </c>
      <c r="BG2246">
        <f t="shared" si="1471"/>
        <v>-58.750641965740307</v>
      </c>
      <c r="BI2246">
        <f t="shared" si="1510"/>
        <v>-1</v>
      </c>
      <c r="BJ2246">
        <f t="shared" si="1472"/>
        <v>0.65100000000000013</v>
      </c>
      <c r="BL2246">
        <f t="shared" si="1511"/>
        <v>93</v>
      </c>
      <c r="BN2246">
        <f t="shared" si="1473"/>
        <v>-34.417467159978763</v>
      </c>
      <c r="EL2246">
        <v>93</v>
      </c>
      <c r="EM2246">
        <f t="shared" si="1474"/>
        <v>-12.498380503703462</v>
      </c>
      <c r="EN2246">
        <f t="shared" si="1512"/>
        <v>2.9299999999999815</v>
      </c>
      <c r="EO2246" s="9">
        <f t="shared" si="1513"/>
        <v>13</v>
      </c>
      <c r="EQ2246">
        <f t="shared" si="1514"/>
        <v>0.17364817766693033</v>
      </c>
      <c r="ER2246">
        <f t="shared" si="1475"/>
        <v>0.96900576884451739</v>
      </c>
      <c r="ES2246" t="e">
        <f t="shared" si="1476"/>
        <v>#NUM!</v>
      </c>
      <c r="ET2246">
        <f t="shared" si="1477"/>
        <v>60.376526375099566</v>
      </c>
      <c r="EU2246" s="9">
        <f t="shared" si="1515"/>
        <v>26</v>
      </c>
      <c r="EW2246">
        <f t="shared" si="1516"/>
        <v>0.34202014332566871</v>
      </c>
      <c r="EX2246">
        <f t="shared" si="1478"/>
        <v>0.87744495470063677</v>
      </c>
      <c r="EZ2246">
        <f t="shared" si="1479"/>
        <v>57.497531468443704</v>
      </c>
      <c r="FB2246" s="9">
        <f t="shared" si="1534"/>
        <v>39</v>
      </c>
      <c r="FD2246">
        <f t="shared" si="1517"/>
        <v>0.49999999999999994</v>
      </c>
      <c r="FE2246">
        <f t="shared" si="1480"/>
        <v>0.72952540378443875</v>
      </c>
      <c r="FG2246">
        <f t="shared" si="1481"/>
        <v>52.558204488495448</v>
      </c>
      <c r="FI2246" s="9">
        <f t="shared" si="1518"/>
        <v>52</v>
      </c>
      <c r="FK2246">
        <f t="shared" si="1519"/>
        <v>0.64278760968653925</v>
      </c>
      <c r="FL2246">
        <f t="shared" si="1482"/>
        <v>0.53206975319307781</v>
      </c>
      <c r="FN2246">
        <f t="shared" si="1483"/>
        <v>45.318882823578598</v>
      </c>
      <c r="FP2246" s="9">
        <f t="shared" si="1520"/>
        <v>67</v>
      </c>
      <c r="FQ2246" s="9">
        <f t="shared" si="1521"/>
        <v>93</v>
      </c>
      <c r="FR2246">
        <f t="shared" si="1522"/>
        <v>0.76604444311897801</v>
      </c>
      <c r="FS2246">
        <f t="shared" si="1484"/>
        <v>0.28351276586373869</v>
      </c>
      <c r="FT2246">
        <f t="shared" si="1485"/>
        <v>41.683473754608158</v>
      </c>
      <c r="FU2246">
        <f t="shared" si="1523"/>
        <v>41.683473754608158</v>
      </c>
      <c r="FW2246" s="9">
        <f t="shared" si="1524"/>
        <v>83</v>
      </c>
      <c r="FY2246">
        <f t="shared" si="1525"/>
        <v>0.8660254037844386</v>
      </c>
      <c r="FZ2246">
        <f t="shared" si="1486"/>
        <v>-3.1607595987587223E-3</v>
      </c>
      <c r="GB2246">
        <f t="shared" si="1487"/>
        <v>22.099252914857061</v>
      </c>
      <c r="GD2246" s="9">
        <f t="shared" si="1526"/>
        <v>93</v>
      </c>
      <c r="GF2246">
        <f t="shared" si="1527"/>
        <v>0.93969262078590832</v>
      </c>
      <c r="GG2246">
        <f t="shared" si="1488"/>
        <v>-0.26971975280595745</v>
      </c>
      <c r="GI2246">
        <f t="shared" si="1489"/>
        <v>3.5340192641978252</v>
      </c>
      <c r="GK2246" s="9">
        <f t="shared" si="1528"/>
        <v>93</v>
      </c>
      <c r="GM2246">
        <f t="shared" si="1529"/>
        <v>0.98480775301220802</v>
      </c>
      <c r="GN2246">
        <f t="shared" si="1490"/>
        <v>-0.46746166954401702</v>
      </c>
      <c r="GP2246">
        <f t="shared" si="1491"/>
        <v>-14.621332576173504</v>
      </c>
      <c r="GR2246" s="9">
        <f t="shared" si="1530"/>
        <v>93</v>
      </c>
      <c r="GT2246">
        <f t="shared" si="1531"/>
        <v>0.98480775301220802</v>
      </c>
      <c r="GU2246">
        <f t="shared" si="1492"/>
        <v>-0.46746166954401702</v>
      </c>
      <c r="GW2246">
        <f t="shared" si="1493"/>
        <v>-14.621332576173504</v>
      </c>
      <c r="GY2246" s="9">
        <f t="shared" si="1532"/>
        <v>93</v>
      </c>
      <c r="HA2246">
        <f t="shared" si="1533"/>
        <v>1</v>
      </c>
      <c r="HB2246">
        <f t="shared" si="1494"/>
        <v>-0.65099999999999991</v>
      </c>
      <c r="HD2246">
        <f t="shared" si="1495"/>
        <v>-34.417467159978742</v>
      </c>
    </row>
    <row r="2247" spans="1:212" x14ac:dyDescent="0.2">
      <c r="A2247">
        <v>94</v>
      </c>
      <c r="B2247">
        <f t="shared" si="1454"/>
        <v>94</v>
      </c>
      <c r="C2247">
        <f t="shared" si="1537"/>
        <v>-0.17364817766693033</v>
      </c>
      <c r="D2247">
        <f t="shared" si="1453"/>
        <v>0.99939419993623013</v>
      </c>
      <c r="E2247">
        <f t="shared" si="1496"/>
        <v>12</v>
      </c>
      <c r="G2247">
        <f t="shared" si="1455"/>
        <v>-114.22554396381631</v>
      </c>
      <c r="M2247">
        <f t="shared" si="1535"/>
        <v>-0.34202014332566871</v>
      </c>
      <c r="N2247">
        <f t="shared" si="1456"/>
        <v>0.99954614586790047</v>
      </c>
      <c r="O2247">
        <f t="shared" si="1497"/>
        <v>25</v>
      </c>
      <c r="P2247">
        <f t="shared" si="1457"/>
        <v>-130.27443428879607</v>
      </c>
      <c r="Q2247">
        <f t="shared" si="1458"/>
        <v>-130.27443428879607</v>
      </c>
      <c r="R2247">
        <f t="shared" si="1536"/>
        <v>-0.49999999999999994</v>
      </c>
      <c r="S2247">
        <f t="shared" si="1459"/>
        <v>1.1950254037844386</v>
      </c>
      <c r="U2247">
        <f t="shared" si="1498"/>
        <v>38</v>
      </c>
      <c r="X2247">
        <f t="shared" si="1460"/>
        <v>-130.24602824735697</v>
      </c>
      <c r="Z2247">
        <f t="shared" si="1499"/>
        <v>-0.64278760968653925</v>
      </c>
      <c r="AA2247">
        <f t="shared" si="1461"/>
        <v>1.1889986902927208</v>
      </c>
      <c r="AB2247">
        <f t="shared" si="1500"/>
        <v>94</v>
      </c>
      <c r="AC2247">
        <f t="shared" si="1501"/>
        <v>51</v>
      </c>
      <c r="AE2247">
        <f t="shared" si="1462"/>
        <v>-121.84260227029674</v>
      </c>
      <c r="AG2247">
        <f t="shared" si="1502"/>
        <v>-0.76604444311897801</v>
      </c>
      <c r="AH2247">
        <f t="shared" si="1463"/>
        <v>1.1468448532588269</v>
      </c>
      <c r="AJ2247">
        <f t="shared" si="1503"/>
        <v>66</v>
      </c>
      <c r="AL2247">
        <f t="shared" si="1464"/>
        <v>-127.71971742147954</v>
      </c>
      <c r="AN2247">
        <f t="shared" si="1504"/>
        <v>-0.8660254037844386</v>
      </c>
      <c r="AO2247">
        <f t="shared" si="1465"/>
        <v>1.0698447156901607</v>
      </c>
      <c r="AP2247">
        <f t="shared" si="1466"/>
        <v>94</v>
      </c>
      <c r="AQ2247">
        <f t="shared" si="1505"/>
        <v>82</v>
      </c>
      <c r="AS2247">
        <f t="shared" si="1467"/>
        <v>-130.30042177670057</v>
      </c>
      <c r="AU2247">
        <f t="shared" si="1506"/>
        <v>-0.93969262078590832</v>
      </c>
      <c r="AV2247">
        <f t="shared" si="1468"/>
        <v>0.96033788780279661</v>
      </c>
      <c r="AX2247">
        <f t="shared" si="1507"/>
        <v>94</v>
      </c>
      <c r="AZ2247">
        <f t="shared" si="1469"/>
        <v>-100.46654616553002</v>
      </c>
      <c r="BB2247">
        <f t="shared" si="1508"/>
        <v>-0.98480775301220802</v>
      </c>
      <c r="BC2247">
        <f t="shared" si="1470"/>
        <v>0.82165167914896331</v>
      </c>
      <c r="BE2247">
        <f t="shared" si="1509"/>
        <v>94</v>
      </c>
      <c r="BG2247">
        <f t="shared" si="1471"/>
        <v>-60.173865497992296</v>
      </c>
      <c r="BI2247">
        <f t="shared" si="1510"/>
        <v>-1</v>
      </c>
      <c r="BJ2247">
        <f t="shared" si="1472"/>
        <v>0.65800000000000014</v>
      </c>
      <c r="BL2247">
        <f t="shared" si="1511"/>
        <v>94</v>
      </c>
      <c r="BN2247">
        <f t="shared" si="1473"/>
        <v>-35.283153132367282</v>
      </c>
      <c r="EK2247">
        <v>1.0028284979524591</v>
      </c>
      <c r="EL2247">
        <v>94</v>
      </c>
      <c r="EM2247">
        <f t="shared" si="1474"/>
        <v>-12.498380503703462</v>
      </c>
      <c r="EN2247">
        <f t="shared" si="1512"/>
        <v>2.9399999999999813</v>
      </c>
      <c r="EO2247" s="9">
        <f t="shared" si="1513"/>
        <v>13</v>
      </c>
      <c r="EQ2247">
        <f t="shared" si="1514"/>
        <v>0.17364817766693033</v>
      </c>
      <c r="ER2247">
        <f t="shared" si="1475"/>
        <v>0.96900576884451739</v>
      </c>
      <c r="ES2247" t="e">
        <f t="shared" si="1476"/>
        <v>#NUM!</v>
      </c>
      <c r="ET2247">
        <f t="shared" si="1477"/>
        <v>60.376526375099566</v>
      </c>
      <c r="EU2247" s="9">
        <f t="shared" si="1515"/>
        <v>26</v>
      </c>
      <c r="EW2247">
        <f t="shared" si="1516"/>
        <v>0.34202014332566871</v>
      </c>
      <c r="EX2247">
        <f t="shared" si="1478"/>
        <v>0.87744495470063677</v>
      </c>
      <c r="EZ2247">
        <f t="shared" si="1479"/>
        <v>57.497531468443704</v>
      </c>
      <c r="FB2247" s="9">
        <f t="shared" si="1534"/>
        <v>39</v>
      </c>
      <c r="FD2247">
        <f t="shared" si="1517"/>
        <v>0.49999999999999994</v>
      </c>
      <c r="FE2247">
        <f t="shared" si="1480"/>
        <v>0.72952540378443875</v>
      </c>
      <c r="FG2247">
        <f t="shared" si="1481"/>
        <v>52.558204488495448</v>
      </c>
      <c r="FI2247" s="9">
        <f t="shared" si="1518"/>
        <v>52</v>
      </c>
      <c r="FK2247">
        <f t="shared" si="1519"/>
        <v>0.64278760968653925</v>
      </c>
      <c r="FL2247">
        <f t="shared" si="1482"/>
        <v>0.53206975319307781</v>
      </c>
      <c r="FN2247">
        <f t="shared" si="1483"/>
        <v>45.318882823578598</v>
      </c>
      <c r="FP2247" s="9">
        <f t="shared" si="1520"/>
        <v>67</v>
      </c>
      <c r="FQ2247" s="9">
        <f t="shared" si="1521"/>
        <v>94</v>
      </c>
      <c r="FR2247">
        <f t="shared" si="1522"/>
        <v>0.76604444311897801</v>
      </c>
      <c r="FS2247">
        <f t="shared" si="1484"/>
        <v>0.28351276586373869</v>
      </c>
      <c r="FT2247">
        <f t="shared" si="1485"/>
        <v>41.826321294930636</v>
      </c>
      <c r="FU2247">
        <f t="shared" si="1523"/>
        <v>41.826321294930636</v>
      </c>
      <c r="FW2247" s="9">
        <f t="shared" si="1524"/>
        <v>83</v>
      </c>
      <c r="FY2247">
        <f t="shared" si="1525"/>
        <v>0.8660254037844386</v>
      </c>
      <c r="FZ2247">
        <f t="shared" si="1486"/>
        <v>-3.1607595987587223E-3</v>
      </c>
      <c r="GB2247">
        <f t="shared" si="1487"/>
        <v>22.099252914857061</v>
      </c>
      <c r="GD2247" s="9">
        <f t="shared" si="1526"/>
        <v>94</v>
      </c>
      <c r="GF2247">
        <f t="shared" si="1527"/>
        <v>0.93969262078590832</v>
      </c>
      <c r="GG2247">
        <f t="shared" si="1488"/>
        <v>-0.2762976011514589</v>
      </c>
      <c r="GI2247">
        <f t="shared" si="1489"/>
        <v>3.2502280819760143</v>
      </c>
      <c r="GK2247" s="9">
        <f t="shared" si="1528"/>
        <v>94</v>
      </c>
      <c r="GM2247">
        <f t="shared" si="1529"/>
        <v>0.98480775301220802</v>
      </c>
      <c r="GN2247">
        <f t="shared" si="1490"/>
        <v>-0.47435532381510248</v>
      </c>
      <c r="GP2247">
        <f t="shared" si="1491"/>
        <v>-15.155137486193244</v>
      </c>
      <c r="GR2247" s="9">
        <f t="shared" si="1530"/>
        <v>94</v>
      </c>
      <c r="GT2247">
        <f t="shared" si="1531"/>
        <v>0.98480775301220802</v>
      </c>
      <c r="GU2247">
        <f t="shared" si="1492"/>
        <v>-0.47435532381510248</v>
      </c>
      <c r="GW2247">
        <f t="shared" si="1493"/>
        <v>-15.155137486193244</v>
      </c>
      <c r="GY2247" s="9">
        <f t="shared" si="1532"/>
        <v>94</v>
      </c>
      <c r="HA2247">
        <f t="shared" si="1533"/>
        <v>1</v>
      </c>
      <c r="HB2247">
        <f t="shared" si="1494"/>
        <v>-0.65799999999999992</v>
      </c>
      <c r="HD2247">
        <f t="shared" si="1495"/>
        <v>-35.283153132367261</v>
      </c>
    </row>
    <row r="2248" spans="1:212" x14ac:dyDescent="0.2">
      <c r="A2248">
        <v>95</v>
      </c>
      <c r="B2248">
        <f t="shared" si="1454"/>
        <v>95</v>
      </c>
      <c r="C2248">
        <f t="shared" si="1537"/>
        <v>-0.17364817766693033</v>
      </c>
      <c r="D2248">
        <f t="shared" si="1453"/>
        <v>0.99939419993623013</v>
      </c>
      <c r="E2248">
        <f t="shared" si="1496"/>
        <v>12</v>
      </c>
      <c r="G2248">
        <f t="shared" si="1455"/>
        <v>-114.22554396381631</v>
      </c>
      <c r="M2248">
        <f t="shared" si="1535"/>
        <v>-0.34202014332566871</v>
      </c>
      <c r="N2248">
        <f t="shared" si="1456"/>
        <v>0.99954614586790047</v>
      </c>
      <c r="O2248">
        <f t="shared" si="1497"/>
        <v>25</v>
      </c>
      <c r="P2248">
        <f t="shared" si="1457"/>
        <v>-130.27443428879607</v>
      </c>
      <c r="Q2248">
        <f t="shared" si="1458"/>
        <v>-130.27443428879607</v>
      </c>
      <c r="R2248">
        <f t="shared" si="1536"/>
        <v>-0.49999999999999994</v>
      </c>
      <c r="S2248">
        <f t="shared" si="1459"/>
        <v>1.1985254037844386</v>
      </c>
      <c r="U2248">
        <f t="shared" si="1498"/>
        <v>38</v>
      </c>
      <c r="X2248">
        <f t="shared" si="1460"/>
        <v>-130.24602824735697</v>
      </c>
      <c r="Z2248">
        <f t="shared" si="1499"/>
        <v>-0.64278760968653925</v>
      </c>
      <c r="AA2248">
        <f t="shared" si="1461"/>
        <v>1.1934982035605266</v>
      </c>
      <c r="AB2248">
        <f t="shared" si="1500"/>
        <v>95</v>
      </c>
      <c r="AC2248">
        <f t="shared" si="1501"/>
        <v>51</v>
      </c>
      <c r="AE2248">
        <f t="shared" si="1462"/>
        <v>-121.84260227029674</v>
      </c>
      <c r="AG2248">
        <f t="shared" si="1502"/>
        <v>-0.76604444311897801</v>
      </c>
      <c r="AH2248">
        <f t="shared" si="1463"/>
        <v>1.1522071643606597</v>
      </c>
      <c r="AJ2248">
        <f t="shared" si="1503"/>
        <v>66</v>
      </c>
      <c r="AL2248">
        <f t="shared" si="1464"/>
        <v>-127.71971742147954</v>
      </c>
      <c r="AN2248">
        <f t="shared" si="1504"/>
        <v>-0.8660254037844386</v>
      </c>
      <c r="AO2248">
        <f t="shared" si="1465"/>
        <v>1.0759068935166518</v>
      </c>
      <c r="AP2248">
        <f t="shared" si="1466"/>
        <v>95</v>
      </c>
      <c r="AQ2248">
        <f t="shared" si="1505"/>
        <v>82</v>
      </c>
      <c r="AS2248">
        <f t="shared" si="1467"/>
        <v>-130.30042177670057</v>
      </c>
      <c r="AU2248">
        <f t="shared" si="1506"/>
        <v>-0.93969262078590832</v>
      </c>
      <c r="AV2248">
        <f t="shared" si="1468"/>
        <v>0.96691573614829784</v>
      </c>
      <c r="AX2248">
        <f t="shared" si="1507"/>
        <v>95</v>
      </c>
      <c r="AZ2248">
        <f t="shared" si="1469"/>
        <v>-104.07607540965824</v>
      </c>
      <c r="BB2248">
        <f t="shared" si="1508"/>
        <v>-0.98480775301220802</v>
      </c>
      <c r="BC2248">
        <f t="shared" si="1470"/>
        <v>0.82854533342004877</v>
      </c>
      <c r="BE2248">
        <f t="shared" si="1509"/>
        <v>95</v>
      </c>
      <c r="BG2248">
        <f t="shared" si="1471"/>
        <v>-61.63433068282238</v>
      </c>
      <c r="BI2248">
        <f t="shared" si="1510"/>
        <v>-1</v>
      </c>
      <c r="BJ2248">
        <f t="shared" si="1472"/>
        <v>0.66500000000000015</v>
      </c>
      <c r="BL2248">
        <f t="shared" si="1511"/>
        <v>95</v>
      </c>
      <c r="BN2248">
        <f t="shared" si="1473"/>
        <v>-36.165234704246281</v>
      </c>
      <c r="EL2248">
        <v>95</v>
      </c>
      <c r="EM2248">
        <f t="shared" si="1474"/>
        <v>-12.498380503703462</v>
      </c>
      <c r="EN2248">
        <f t="shared" si="1512"/>
        <v>2.9499999999999811</v>
      </c>
      <c r="EO2248" s="9">
        <f t="shared" si="1513"/>
        <v>13</v>
      </c>
      <c r="EQ2248">
        <f t="shared" si="1514"/>
        <v>0.17364817766693033</v>
      </c>
      <c r="ER2248">
        <f t="shared" si="1475"/>
        <v>0.96900576884451739</v>
      </c>
      <c r="ES2248" t="e">
        <f t="shared" si="1476"/>
        <v>#NUM!</v>
      </c>
      <c r="ET2248">
        <f t="shared" si="1477"/>
        <v>60.376526375099566</v>
      </c>
      <c r="EU2248" s="9">
        <f t="shared" si="1515"/>
        <v>26</v>
      </c>
      <c r="EW2248">
        <f t="shared" si="1516"/>
        <v>0.34202014332566871</v>
      </c>
      <c r="EX2248">
        <f t="shared" si="1478"/>
        <v>0.87744495470063677</v>
      </c>
      <c r="EZ2248">
        <f t="shared" si="1479"/>
        <v>57.497531468443704</v>
      </c>
      <c r="FB2248" s="9">
        <f t="shared" si="1534"/>
        <v>39</v>
      </c>
      <c r="FD2248">
        <f t="shared" si="1517"/>
        <v>0.49999999999999994</v>
      </c>
      <c r="FE2248">
        <f t="shared" si="1480"/>
        <v>0.72952540378443875</v>
      </c>
      <c r="FG2248">
        <f t="shared" si="1481"/>
        <v>52.558204488495448</v>
      </c>
      <c r="FI2248" s="9">
        <f t="shared" si="1518"/>
        <v>52</v>
      </c>
      <c r="FK2248">
        <f t="shared" si="1519"/>
        <v>0.64278760968653925</v>
      </c>
      <c r="FL2248">
        <f t="shared" si="1482"/>
        <v>0.53206975319307781</v>
      </c>
      <c r="FN2248">
        <f t="shared" si="1483"/>
        <v>45.318882823578598</v>
      </c>
      <c r="FP2248" s="9">
        <f t="shared" si="1520"/>
        <v>67</v>
      </c>
      <c r="FQ2248" s="9">
        <f t="shared" si="1521"/>
        <v>95</v>
      </c>
      <c r="FR2248">
        <f t="shared" si="1522"/>
        <v>0.76604444311897801</v>
      </c>
      <c r="FS2248">
        <f t="shared" si="1484"/>
        <v>0.28351276586373869</v>
      </c>
      <c r="FT2248">
        <f t="shared" si="1485"/>
        <v>41.963647864504992</v>
      </c>
      <c r="FU2248">
        <f t="shared" si="1523"/>
        <v>41.963647864504992</v>
      </c>
      <c r="FW2248" s="9">
        <f t="shared" si="1524"/>
        <v>83</v>
      </c>
      <c r="FY2248">
        <f t="shared" si="1525"/>
        <v>0.8660254037844386</v>
      </c>
      <c r="FZ2248">
        <f t="shared" si="1486"/>
        <v>-3.1607595987587223E-3</v>
      </c>
      <c r="GB2248">
        <f t="shared" si="1487"/>
        <v>22.099252914857061</v>
      </c>
      <c r="GD2248" s="9">
        <f t="shared" si="1526"/>
        <v>95</v>
      </c>
      <c r="GF2248">
        <f t="shared" si="1527"/>
        <v>0.93969262078590832</v>
      </c>
      <c r="GG2248">
        <f t="shared" si="1488"/>
        <v>-0.28287544949696025</v>
      </c>
      <c r="GI2248">
        <f t="shared" si="1489"/>
        <v>2.9590268163398799</v>
      </c>
      <c r="GK2248" s="9">
        <f t="shared" si="1528"/>
        <v>95</v>
      </c>
      <c r="GM2248">
        <f t="shared" si="1529"/>
        <v>0.98480775301220802</v>
      </c>
      <c r="GN2248">
        <f t="shared" si="1490"/>
        <v>-0.48124897808618794</v>
      </c>
      <c r="GP2248">
        <f t="shared" si="1491"/>
        <v>-15.699047113665642</v>
      </c>
      <c r="GR2248" s="9">
        <f t="shared" si="1530"/>
        <v>95</v>
      </c>
      <c r="GT2248">
        <f t="shared" si="1531"/>
        <v>0.98480775301220802</v>
      </c>
      <c r="GU2248">
        <f t="shared" si="1492"/>
        <v>-0.48124897808618794</v>
      </c>
      <c r="GW2248">
        <f t="shared" si="1493"/>
        <v>-15.699047113665642</v>
      </c>
      <c r="GY2248" s="9">
        <f t="shared" si="1532"/>
        <v>95</v>
      </c>
      <c r="HA2248">
        <f t="shared" si="1533"/>
        <v>1</v>
      </c>
      <c r="HB2248">
        <f t="shared" si="1494"/>
        <v>-0.66499999999999992</v>
      </c>
      <c r="HD2248">
        <f t="shared" si="1495"/>
        <v>-36.165234704246245</v>
      </c>
    </row>
    <row r="2249" spans="1:212" x14ac:dyDescent="0.2">
      <c r="A2249">
        <v>96</v>
      </c>
      <c r="B2249">
        <f t="shared" si="1454"/>
        <v>96</v>
      </c>
      <c r="C2249">
        <f t="shared" si="1537"/>
        <v>-0.17364817766693033</v>
      </c>
      <c r="D2249">
        <f t="shared" si="1453"/>
        <v>0.99939419993623013</v>
      </c>
      <c r="E2249">
        <f t="shared" si="1496"/>
        <v>12</v>
      </c>
      <c r="G2249">
        <f t="shared" si="1455"/>
        <v>-114.22554396381631</v>
      </c>
      <c r="M2249">
        <f t="shared" si="1535"/>
        <v>-0.34202014332566871</v>
      </c>
      <c r="N2249">
        <f t="shared" si="1456"/>
        <v>0.99954614586790047</v>
      </c>
      <c r="O2249">
        <f t="shared" si="1497"/>
        <v>25</v>
      </c>
      <c r="P2249">
        <f t="shared" si="1457"/>
        <v>-130.27443428879607</v>
      </c>
      <c r="Q2249">
        <f t="shared" si="1458"/>
        <v>-130.27443428879607</v>
      </c>
      <c r="R2249">
        <f t="shared" si="1536"/>
        <v>-0.49999999999999994</v>
      </c>
      <c r="S2249">
        <f t="shared" si="1459"/>
        <v>1.2020254037844387</v>
      </c>
      <c r="U2249">
        <f t="shared" si="1498"/>
        <v>38</v>
      </c>
      <c r="X2249">
        <f t="shared" si="1460"/>
        <v>-130.24602824735697</v>
      </c>
      <c r="Z2249">
        <f t="shared" si="1499"/>
        <v>-0.64278760968653925</v>
      </c>
      <c r="AA2249">
        <f t="shared" si="1461"/>
        <v>1.1979977168283322</v>
      </c>
      <c r="AB2249">
        <f t="shared" si="1500"/>
        <v>96</v>
      </c>
      <c r="AC2249">
        <f t="shared" si="1501"/>
        <v>51</v>
      </c>
      <c r="AE2249">
        <f t="shared" si="1462"/>
        <v>-121.84260227029674</v>
      </c>
      <c r="AG2249">
        <f t="shared" si="1502"/>
        <v>-0.76604444311897801</v>
      </c>
      <c r="AH2249">
        <f t="shared" si="1463"/>
        <v>1.1575694754624926</v>
      </c>
      <c r="AJ2249">
        <f t="shared" si="1503"/>
        <v>66</v>
      </c>
      <c r="AL2249">
        <f t="shared" si="1464"/>
        <v>-127.71971742147954</v>
      </c>
      <c r="AN2249">
        <f t="shared" si="1504"/>
        <v>-0.8660254037844386</v>
      </c>
      <c r="AO2249">
        <f t="shared" si="1465"/>
        <v>1.0819690713431429</v>
      </c>
      <c r="AP2249">
        <f t="shared" si="1466"/>
        <v>96</v>
      </c>
      <c r="AQ2249">
        <f t="shared" si="1505"/>
        <v>82</v>
      </c>
      <c r="AS2249">
        <f t="shared" si="1467"/>
        <v>-130.30042177670057</v>
      </c>
      <c r="AU2249">
        <f t="shared" si="1506"/>
        <v>-0.93969262078590832</v>
      </c>
      <c r="AV2249">
        <f t="shared" si="1468"/>
        <v>0.9734935844937993</v>
      </c>
      <c r="AX2249">
        <f t="shared" si="1507"/>
        <v>96</v>
      </c>
      <c r="AZ2249">
        <f t="shared" si="1469"/>
        <v>-108.08675751470354</v>
      </c>
      <c r="BB2249">
        <f t="shared" si="1508"/>
        <v>-0.98480775301220802</v>
      </c>
      <c r="BC2249">
        <f t="shared" si="1470"/>
        <v>0.83543898769113423</v>
      </c>
      <c r="BE2249">
        <f t="shared" si="1509"/>
        <v>96</v>
      </c>
      <c r="BG2249">
        <f t="shared" si="1471"/>
        <v>-63.134084209348444</v>
      </c>
      <c r="BI2249">
        <f t="shared" si="1510"/>
        <v>-1</v>
      </c>
      <c r="BJ2249">
        <f t="shared" si="1472"/>
        <v>0.67200000000000015</v>
      </c>
      <c r="BL2249">
        <f t="shared" si="1511"/>
        <v>96</v>
      </c>
      <c r="BN2249">
        <f t="shared" si="1473"/>
        <v>-37.064121984752049</v>
      </c>
      <c r="EL2249">
        <v>96</v>
      </c>
      <c r="EM2249">
        <f t="shared" si="1474"/>
        <v>-12.498380503703462</v>
      </c>
      <c r="EN2249">
        <f t="shared" si="1512"/>
        <v>2.9599999999999809</v>
      </c>
      <c r="EO2249" s="9">
        <f t="shared" si="1513"/>
        <v>13</v>
      </c>
      <c r="EQ2249">
        <f t="shared" si="1514"/>
        <v>0.17364817766693033</v>
      </c>
      <c r="ER2249">
        <f t="shared" si="1475"/>
        <v>0.96900576884451739</v>
      </c>
      <c r="ES2249" t="e">
        <f t="shared" si="1476"/>
        <v>#NUM!</v>
      </c>
      <c r="ET2249">
        <f t="shared" si="1477"/>
        <v>60.376526375099566</v>
      </c>
      <c r="EU2249" s="9">
        <f t="shared" si="1515"/>
        <v>26</v>
      </c>
      <c r="EW2249">
        <f t="shared" si="1516"/>
        <v>0.34202014332566871</v>
      </c>
      <c r="EX2249">
        <f t="shared" si="1478"/>
        <v>0.87744495470063677</v>
      </c>
      <c r="EZ2249">
        <f t="shared" si="1479"/>
        <v>57.497531468443704</v>
      </c>
      <c r="FB2249" s="9">
        <f t="shared" si="1534"/>
        <v>39</v>
      </c>
      <c r="FD2249">
        <f t="shared" si="1517"/>
        <v>0.49999999999999994</v>
      </c>
      <c r="FE2249">
        <f t="shared" si="1480"/>
        <v>0.72952540378443875</v>
      </c>
      <c r="FG2249">
        <f t="shared" si="1481"/>
        <v>52.558204488495448</v>
      </c>
      <c r="FI2249" s="9">
        <f t="shared" si="1518"/>
        <v>52</v>
      </c>
      <c r="FK2249">
        <f t="shared" si="1519"/>
        <v>0.64278760968653925</v>
      </c>
      <c r="FL2249">
        <f t="shared" si="1482"/>
        <v>0.53206975319307781</v>
      </c>
      <c r="FN2249">
        <f t="shared" si="1483"/>
        <v>45.318882823578598</v>
      </c>
      <c r="FP2249" s="9">
        <f t="shared" si="1520"/>
        <v>67</v>
      </c>
      <c r="FQ2249" s="9">
        <f t="shared" si="1521"/>
        <v>96</v>
      </c>
      <c r="FR2249">
        <f t="shared" si="1522"/>
        <v>0.76604444311897801</v>
      </c>
      <c r="FS2249">
        <f t="shared" si="1484"/>
        <v>0.28351276586373869</v>
      </c>
      <c r="FT2249">
        <f t="shared" si="1485"/>
        <v>42.095465761227516</v>
      </c>
      <c r="FU2249">
        <f t="shared" si="1523"/>
        <v>42.095465761227516</v>
      </c>
      <c r="FW2249" s="9">
        <f t="shared" si="1524"/>
        <v>83</v>
      </c>
      <c r="FY2249">
        <f t="shared" si="1525"/>
        <v>0.8660254037844386</v>
      </c>
      <c r="FZ2249">
        <f t="shared" si="1486"/>
        <v>-3.1607595987587223E-3</v>
      </c>
      <c r="GB2249">
        <f t="shared" si="1487"/>
        <v>22.099252914857061</v>
      </c>
      <c r="GD2249" s="9">
        <f t="shared" si="1526"/>
        <v>96</v>
      </c>
      <c r="GF2249">
        <f t="shared" si="1527"/>
        <v>0.93969262078590832</v>
      </c>
      <c r="GG2249">
        <f t="shared" si="1488"/>
        <v>-0.2894532978424616</v>
      </c>
      <c r="GI2249">
        <f t="shared" si="1489"/>
        <v>2.6603709814000758</v>
      </c>
      <c r="GK2249" s="9">
        <f t="shared" si="1528"/>
        <v>96</v>
      </c>
      <c r="GM2249">
        <f t="shared" si="1529"/>
        <v>0.98480775301220802</v>
      </c>
      <c r="GN2249">
        <f t="shared" si="1490"/>
        <v>-0.4881426323572734</v>
      </c>
      <c r="GP2249">
        <f t="shared" si="1491"/>
        <v>-16.25319169268435</v>
      </c>
      <c r="GR2249" s="9">
        <f t="shared" si="1530"/>
        <v>96</v>
      </c>
      <c r="GT2249">
        <f t="shared" si="1531"/>
        <v>0.98480775301220802</v>
      </c>
      <c r="GU2249">
        <f t="shared" si="1492"/>
        <v>-0.4881426323572734</v>
      </c>
      <c r="GW2249">
        <f t="shared" si="1493"/>
        <v>-16.25319169268435</v>
      </c>
      <c r="GY2249" s="9">
        <f t="shared" si="1532"/>
        <v>96</v>
      </c>
      <c r="HA2249">
        <f t="shared" si="1533"/>
        <v>1</v>
      </c>
      <c r="HB2249">
        <f t="shared" si="1494"/>
        <v>-0.67199999999999993</v>
      </c>
      <c r="HD2249">
        <f t="shared" si="1495"/>
        <v>-37.064121984752006</v>
      </c>
    </row>
    <row r="2250" spans="1:212" x14ac:dyDescent="0.2">
      <c r="A2250">
        <v>97</v>
      </c>
      <c r="B2250">
        <f t="shared" si="1454"/>
        <v>97</v>
      </c>
      <c r="C2250">
        <f t="shared" si="1537"/>
        <v>-0.17364817766693033</v>
      </c>
      <c r="D2250">
        <f t="shared" si="1453"/>
        <v>0.99939419993623013</v>
      </c>
      <c r="E2250">
        <f t="shared" si="1496"/>
        <v>12</v>
      </c>
      <c r="G2250">
        <f t="shared" si="1455"/>
        <v>-114.22554396381631</v>
      </c>
      <c r="M2250">
        <f t="shared" si="1535"/>
        <v>-0.34202014332566871</v>
      </c>
      <c r="N2250">
        <f t="shared" si="1456"/>
        <v>0.99954614586790047</v>
      </c>
      <c r="O2250">
        <f t="shared" si="1497"/>
        <v>25</v>
      </c>
      <c r="P2250">
        <f t="shared" si="1457"/>
        <v>-130.27443428879607</v>
      </c>
      <c r="Q2250">
        <f t="shared" si="1458"/>
        <v>-130.27443428879607</v>
      </c>
      <c r="R2250">
        <f t="shared" si="1536"/>
        <v>-0.49999999999999994</v>
      </c>
      <c r="S2250">
        <f t="shared" si="1459"/>
        <v>1.2055254037844387</v>
      </c>
      <c r="U2250">
        <f t="shared" si="1498"/>
        <v>38</v>
      </c>
      <c r="X2250">
        <f t="shared" si="1460"/>
        <v>-130.24602824735697</v>
      </c>
      <c r="Z2250">
        <f t="shared" si="1499"/>
        <v>-0.64278760968653925</v>
      </c>
      <c r="AA2250">
        <f t="shared" si="1461"/>
        <v>1.2024972300961381</v>
      </c>
      <c r="AB2250">
        <f t="shared" si="1500"/>
        <v>97</v>
      </c>
      <c r="AC2250">
        <f t="shared" si="1501"/>
        <v>51</v>
      </c>
      <c r="AE2250">
        <f t="shared" si="1462"/>
        <v>-121.84260227029674</v>
      </c>
      <c r="AG2250">
        <f t="shared" si="1502"/>
        <v>-0.76604444311897801</v>
      </c>
      <c r="AH2250">
        <f t="shared" si="1463"/>
        <v>1.1629317865643254</v>
      </c>
      <c r="AJ2250">
        <f t="shared" si="1503"/>
        <v>66</v>
      </c>
      <c r="AL2250">
        <f t="shared" si="1464"/>
        <v>-127.71971742147954</v>
      </c>
      <c r="AN2250">
        <f t="shared" si="1504"/>
        <v>-0.8660254037844386</v>
      </c>
      <c r="AO2250">
        <f t="shared" si="1465"/>
        <v>1.0880312491696338</v>
      </c>
      <c r="AP2250">
        <f t="shared" si="1466"/>
        <v>97</v>
      </c>
      <c r="AQ2250">
        <f t="shared" si="1505"/>
        <v>82</v>
      </c>
      <c r="AS2250">
        <f t="shared" si="1467"/>
        <v>-130.30042177670057</v>
      </c>
      <c r="AU2250">
        <f t="shared" si="1506"/>
        <v>-0.93969262078590832</v>
      </c>
      <c r="AV2250">
        <f t="shared" si="1468"/>
        <v>0.98007143283930054</v>
      </c>
      <c r="AX2250">
        <f t="shared" si="1507"/>
        <v>97</v>
      </c>
      <c r="AZ2250">
        <f t="shared" si="1469"/>
        <v>-112.65800046274538</v>
      </c>
      <c r="BB2250">
        <f t="shared" si="1508"/>
        <v>-0.98480775301220802</v>
      </c>
      <c r="BC2250">
        <f t="shared" si="1470"/>
        <v>0.84233264196221969</v>
      </c>
      <c r="BE2250">
        <f t="shared" si="1509"/>
        <v>97</v>
      </c>
      <c r="BG2250">
        <f t="shared" si="1471"/>
        <v>-64.675387038957297</v>
      </c>
      <c r="BI2250">
        <f t="shared" si="1510"/>
        <v>-1</v>
      </c>
      <c r="BJ2250">
        <f t="shared" si="1472"/>
        <v>0.67900000000000016</v>
      </c>
      <c r="BL2250">
        <f t="shared" si="1511"/>
        <v>97</v>
      </c>
      <c r="BN2250">
        <f t="shared" si="1473"/>
        <v>-37.98024709212644</v>
      </c>
      <c r="EK2250">
        <v>1.0040267850025435</v>
      </c>
      <c r="EL2250">
        <v>97</v>
      </c>
      <c r="EM2250">
        <f t="shared" si="1474"/>
        <v>-12.498380503703462</v>
      </c>
      <c r="EN2250">
        <f t="shared" si="1512"/>
        <v>2.9699999999999807</v>
      </c>
      <c r="EO2250" s="9">
        <f t="shared" si="1513"/>
        <v>13</v>
      </c>
      <c r="EQ2250">
        <f t="shared" si="1514"/>
        <v>0.17364817766693033</v>
      </c>
      <c r="ER2250">
        <f t="shared" si="1475"/>
        <v>0.96900576884451739</v>
      </c>
      <c r="ES2250" t="e">
        <f t="shared" si="1476"/>
        <v>#NUM!</v>
      </c>
      <c r="ET2250">
        <f t="shared" si="1477"/>
        <v>60.376526375099566</v>
      </c>
      <c r="EU2250" s="9">
        <f t="shared" si="1515"/>
        <v>26</v>
      </c>
      <c r="EW2250">
        <f t="shared" si="1516"/>
        <v>0.34202014332566871</v>
      </c>
      <c r="EX2250">
        <f t="shared" si="1478"/>
        <v>0.87744495470063677</v>
      </c>
      <c r="EZ2250">
        <f t="shared" si="1479"/>
        <v>57.497531468443704</v>
      </c>
      <c r="FB2250" s="9">
        <f t="shared" si="1534"/>
        <v>39</v>
      </c>
      <c r="FD2250">
        <f t="shared" si="1517"/>
        <v>0.49999999999999994</v>
      </c>
      <c r="FE2250">
        <f t="shared" si="1480"/>
        <v>0.72952540378443875</v>
      </c>
      <c r="FG2250">
        <f t="shared" si="1481"/>
        <v>52.558204488495448</v>
      </c>
      <c r="FI2250" s="9">
        <f t="shared" si="1518"/>
        <v>52</v>
      </c>
      <c r="FK2250">
        <f t="shared" si="1519"/>
        <v>0.64278760968653925</v>
      </c>
      <c r="FL2250">
        <f t="shared" si="1482"/>
        <v>0.53206975319307781</v>
      </c>
      <c r="FN2250">
        <f t="shared" si="1483"/>
        <v>45.318882823578598</v>
      </c>
      <c r="FP2250" s="9">
        <f t="shared" si="1520"/>
        <v>67</v>
      </c>
      <c r="FQ2250" s="9">
        <f t="shared" si="1521"/>
        <v>97</v>
      </c>
      <c r="FR2250">
        <f t="shared" si="1522"/>
        <v>0.76604444311897801</v>
      </c>
      <c r="FS2250">
        <f t="shared" si="1484"/>
        <v>0.28351276586373869</v>
      </c>
      <c r="FT2250">
        <f t="shared" si="1485"/>
        <v>42.221786755347139</v>
      </c>
      <c r="FU2250">
        <f t="shared" si="1523"/>
        <v>42.221786755347139</v>
      </c>
      <c r="FW2250" s="9">
        <f t="shared" si="1524"/>
        <v>83</v>
      </c>
      <c r="FY2250">
        <f t="shared" si="1525"/>
        <v>0.8660254037844386</v>
      </c>
      <c r="FZ2250">
        <f t="shared" si="1486"/>
        <v>-3.1607595987587223E-3</v>
      </c>
      <c r="GB2250">
        <f t="shared" si="1487"/>
        <v>22.099252914857061</v>
      </c>
      <c r="GD2250" s="9">
        <f t="shared" si="1526"/>
        <v>97</v>
      </c>
      <c r="GF2250">
        <f t="shared" si="1527"/>
        <v>0.93969262078590832</v>
      </c>
      <c r="GG2250">
        <f t="shared" si="1488"/>
        <v>-0.29603114618796295</v>
      </c>
      <c r="GI2250">
        <f t="shared" si="1489"/>
        <v>2.3542145817818891</v>
      </c>
      <c r="GK2250" s="9">
        <f t="shared" si="1528"/>
        <v>97</v>
      </c>
      <c r="GM2250">
        <f t="shared" si="1529"/>
        <v>0.98480775301220802</v>
      </c>
      <c r="GN2250">
        <f t="shared" si="1490"/>
        <v>-0.49503628662835886</v>
      </c>
      <c r="GP2250">
        <f t="shared" si="1491"/>
        <v>-16.817706220041583</v>
      </c>
      <c r="GR2250" s="9">
        <f t="shared" si="1530"/>
        <v>97</v>
      </c>
      <c r="GT2250">
        <f t="shared" si="1531"/>
        <v>0.98480775301220802</v>
      </c>
      <c r="GU2250">
        <f t="shared" si="1492"/>
        <v>-0.49503628662835886</v>
      </c>
      <c r="GW2250">
        <f t="shared" si="1493"/>
        <v>-16.817706220041583</v>
      </c>
      <c r="GY2250" s="9">
        <f t="shared" si="1532"/>
        <v>97</v>
      </c>
      <c r="HA2250">
        <f t="shared" si="1533"/>
        <v>1</v>
      </c>
      <c r="HB2250">
        <f t="shared" si="1494"/>
        <v>-0.67899999999999994</v>
      </c>
      <c r="HD2250">
        <f t="shared" si="1495"/>
        <v>-37.980247092126397</v>
      </c>
    </row>
    <row r="2251" spans="1:212" x14ac:dyDescent="0.2">
      <c r="A2251">
        <v>98</v>
      </c>
      <c r="B2251">
        <f t="shared" si="1454"/>
        <v>98</v>
      </c>
      <c r="C2251">
        <f t="shared" si="1537"/>
        <v>-0.17364817766693033</v>
      </c>
      <c r="D2251">
        <f t="shared" si="1453"/>
        <v>0.99939419993623013</v>
      </c>
      <c r="E2251">
        <f t="shared" si="1496"/>
        <v>12</v>
      </c>
      <c r="G2251">
        <f t="shared" si="1455"/>
        <v>-114.22554396381631</v>
      </c>
      <c r="M2251">
        <f t="shared" si="1535"/>
        <v>-0.34202014332566871</v>
      </c>
      <c r="N2251">
        <f t="shared" si="1456"/>
        <v>0.99954614586790047</v>
      </c>
      <c r="O2251">
        <f t="shared" si="1497"/>
        <v>25</v>
      </c>
      <c r="P2251">
        <f t="shared" si="1457"/>
        <v>-130.27443428879607</v>
      </c>
      <c r="Q2251">
        <f t="shared" si="1458"/>
        <v>-130.27443428879607</v>
      </c>
      <c r="R2251">
        <f t="shared" si="1536"/>
        <v>-0.49999999999999994</v>
      </c>
      <c r="S2251">
        <f t="shared" si="1459"/>
        <v>1.2090254037844388</v>
      </c>
      <c r="U2251">
        <f t="shared" si="1498"/>
        <v>38</v>
      </c>
      <c r="X2251">
        <f t="shared" si="1460"/>
        <v>-130.24602824735697</v>
      </c>
      <c r="Z2251">
        <f t="shared" si="1499"/>
        <v>-0.64278760968653925</v>
      </c>
      <c r="AA2251">
        <f t="shared" si="1461"/>
        <v>1.2069967433639439</v>
      </c>
      <c r="AB2251">
        <f t="shared" si="1500"/>
        <v>98</v>
      </c>
      <c r="AC2251">
        <f t="shared" si="1501"/>
        <v>51</v>
      </c>
      <c r="AE2251">
        <f t="shared" si="1462"/>
        <v>-121.84260227029674</v>
      </c>
      <c r="AG2251">
        <f t="shared" si="1502"/>
        <v>-0.76604444311897801</v>
      </c>
      <c r="AH2251">
        <f t="shared" si="1463"/>
        <v>1.1682940976661582</v>
      </c>
      <c r="AJ2251">
        <f t="shared" si="1503"/>
        <v>66</v>
      </c>
      <c r="AL2251">
        <f t="shared" si="1464"/>
        <v>-127.71971742147954</v>
      </c>
      <c r="AN2251">
        <f t="shared" si="1504"/>
        <v>-0.8660254037844386</v>
      </c>
      <c r="AO2251">
        <f t="shared" si="1465"/>
        <v>1.0940934269961251</v>
      </c>
      <c r="AP2251">
        <f t="shared" si="1466"/>
        <v>98</v>
      </c>
      <c r="AQ2251">
        <f t="shared" si="1505"/>
        <v>82</v>
      </c>
      <c r="AS2251">
        <f t="shared" si="1467"/>
        <v>-130.30042177670057</v>
      </c>
      <c r="AU2251">
        <f t="shared" si="1506"/>
        <v>-0.93969262078590832</v>
      </c>
      <c r="AV2251">
        <f t="shared" si="1468"/>
        <v>0.986649281184802</v>
      </c>
      <c r="AX2251">
        <f t="shared" si="1507"/>
        <v>98</v>
      </c>
      <c r="AZ2251">
        <f t="shared" si="1469"/>
        <v>-118.09837257563531</v>
      </c>
      <c r="BB2251">
        <f t="shared" si="1508"/>
        <v>-0.98480775301220802</v>
      </c>
      <c r="BC2251">
        <f t="shared" si="1470"/>
        <v>0.84922629623330514</v>
      </c>
      <c r="BE2251">
        <f t="shared" si="1509"/>
        <v>98</v>
      </c>
      <c r="BG2251">
        <f t="shared" si="1471"/>
        <v>-66.260747344892295</v>
      </c>
      <c r="BI2251">
        <f t="shared" si="1510"/>
        <v>-1</v>
      </c>
      <c r="BJ2251">
        <f t="shared" si="1472"/>
        <v>0.68600000000000017</v>
      </c>
      <c r="BL2251">
        <f t="shared" si="1511"/>
        <v>98</v>
      </c>
      <c r="BN2251">
        <f t="shared" si="1473"/>
        <v>-38.914065813473819</v>
      </c>
      <c r="EL2251">
        <v>98</v>
      </c>
      <c r="EM2251">
        <f t="shared" si="1474"/>
        <v>-12.498380503703462</v>
      </c>
      <c r="EN2251">
        <f t="shared" si="1512"/>
        <v>2.9799999999999804</v>
      </c>
      <c r="EO2251" s="9">
        <f t="shared" si="1513"/>
        <v>13</v>
      </c>
      <c r="EQ2251">
        <f t="shared" si="1514"/>
        <v>0.17364817766693033</v>
      </c>
      <c r="ER2251">
        <f t="shared" si="1475"/>
        <v>0.96900576884451739</v>
      </c>
      <c r="ES2251" t="e">
        <f t="shared" si="1476"/>
        <v>#NUM!</v>
      </c>
      <c r="ET2251">
        <f t="shared" si="1477"/>
        <v>60.376526375099566</v>
      </c>
      <c r="EU2251" s="9">
        <f t="shared" si="1515"/>
        <v>26</v>
      </c>
      <c r="EW2251">
        <f t="shared" si="1516"/>
        <v>0.34202014332566871</v>
      </c>
      <c r="EX2251">
        <f t="shared" si="1478"/>
        <v>0.87744495470063677</v>
      </c>
      <c r="EZ2251">
        <f t="shared" si="1479"/>
        <v>57.497531468443704</v>
      </c>
      <c r="FB2251" s="9">
        <f t="shared" si="1534"/>
        <v>39</v>
      </c>
      <c r="FD2251">
        <f t="shared" si="1517"/>
        <v>0.49999999999999994</v>
      </c>
      <c r="FE2251">
        <f t="shared" si="1480"/>
        <v>0.72952540378443875</v>
      </c>
      <c r="FG2251">
        <f t="shared" si="1481"/>
        <v>52.558204488495448</v>
      </c>
      <c r="FI2251" s="9">
        <f t="shared" si="1518"/>
        <v>52</v>
      </c>
      <c r="FK2251">
        <f t="shared" si="1519"/>
        <v>0.64278760968653925</v>
      </c>
      <c r="FL2251">
        <f t="shared" si="1482"/>
        <v>0.53206975319307781</v>
      </c>
      <c r="FN2251">
        <f t="shared" si="1483"/>
        <v>45.318882823578598</v>
      </c>
      <c r="FP2251" s="9">
        <f t="shared" si="1520"/>
        <v>67</v>
      </c>
      <c r="FQ2251" s="9">
        <f t="shared" si="1521"/>
        <v>98</v>
      </c>
      <c r="FR2251">
        <f t="shared" si="1522"/>
        <v>0.76604444311897801</v>
      </c>
      <c r="FS2251">
        <f t="shared" si="1484"/>
        <v>0.28351276586373869</v>
      </c>
      <c r="FT2251">
        <f t="shared" si="1485"/>
        <v>42.342622094840728</v>
      </c>
      <c r="FU2251">
        <f t="shared" si="1523"/>
        <v>42.342622094840728</v>
      </c>
      <c r="FW2251" s="9">
        <f t="shared" si="1524"/>
        <v>83</v>
      </c>
      <c r="FY2251">
        <f t="shared" si="1525"/>
        <v>0.8660254037844386</v>
      </c>
      <c r="FZ2251">
        <f t="shared" si="1486"/>
        <v>-3.1607595987587223E-3</v>
      </c>
      <c r="GB2251">
        <f t="shared" si="1487"/>
        <v>22.099252914857061</v>
      </c>
      <c r="GD2251" s="9">
        <f t="shared" si="1526"/>
        <v>98</v>
      </c>
      <c r="GF2251">
        <f t="shared" si="1527"/>
        <v>0.93969262078590832</v>
      </c>
      <c r="GG2251">
        <f t="shared" si="1488"/>
        <v>-0.30260899453346429</v>
      </c>
      <c r="GI2251">
        <f t="shared" si="1489"/>
        <v>2.0405100733300805</v>
      </c>
      <c r="GK2251" s="9">
        <f t="shared" si="1528"/>
        <v>98</v>
      </c>
      <c r="GM2251">
        <f t="shared" si="1529"/>
        <v>0.98480775301220802</v>
      </c>
      <c r="GN2251">
        <f t="shared" si="1490"/>
        <v>-0.50192994089944432</v>
      </c>
      <c r="GP2251">
        <f t="shared" si="1491"/>
        <v>-17.392730671283775</v>
      </c>
      <c r="GR2251" s="9">
        <f t="shared" si="1530"/>
        <v>98</v>
      </c>
      <c r="GT2251">
        <f t="shared" si="1531"/>
        <v>0.98480775301220802</v>
      </c>
      <c r="GU2251">
        <f t="shared" si="1492"/>
        <v>-0.50192994089944432</v>
      </c>
      <c r="GW2251">
        <f t="shared" si="1493"/>
        <v>-17.392730671283775</v>
      </c>
      <c r="GY2251" s="9">
        <f t="shared" si="1532"/>
        <v>98</v>
      </c>
      <c r="HA2251">
        <f t="shared" si="1533"/>
        <v>1</v>
      </c>
      <c r="HB2251">
        <f t="shared" si="1494"/>
        <v>-0.68599999999999994</v>
      </c>
      <c r="HD2251">
        <f t="shared" si="1495"/>
        <v>-38.91406581347379</v>
      </c>
    </row>
    <row r="2252" spans="1:212" x14ac:dyDescent="0.2">
      <c r="A2252">
        <v>99</v>
      </c>
      <c r="B2252">
        <f t="shared" si="1454"/>
        <v>99</v>
      </c>
      <c r="C2252">
        <f t="shared" si="1537"/>
        <v>-0.17364817766693033</v>
      </c>
      <c r="D2252">
        <f t="shared" si="1453"/>
        <v>0.99939419993623013</v>
      </c>
      <c r="E2252">
        <f t="shared" si="1496"/>
        <v>12</v>
      </c>
      <c r="G2252">
        <f t="shared" si="1455"/>
        <v>-114.22554396381631</v>
      </c>
      <c r="M2252">
        <f t="shared" si="1535"/>
        <v>-0.34202014332566871</v>
      </c>
      <c r="N2252">
        <f t="shared" si="1456"/>
        <v>0.99954614586790047</v>
      </c>
      <c r="O2252">
        <f t="shared" si="1497"/>
        <v>25</v>
      </c>
      <c r="P2252">
        <f t="shared" si="1457"/>
        <v>-130.27443428879607</v>
      </c>
      <c r="Q2252">
        <f t="shared" si="1458"/>
        <v>-130.27443428879607</v>
      </c>
      <c r="R2252">
        <f t="shared" si="1536"/>
        <v>-0.49999999999999994</v>
      </c>
      <c r="S2252">
        <f t="shared" si="1459"/>
        <v>1.2125254037844386</v>
      </c>
      <c r="U2252">
        <f t="shared" si="1498"/>
        <v>38</v>
      </c>
      <c r="X2252">
        <f t="shared" si="1460"/>
        <v>-130.24602824735697</v>
      </c>
      <c r="Z2252">
        <f t="shared" si="1499"/>
        <v>-0.64278760968653925</v>
      </c>
      <c r="AA2252">
        <f t="shared" si="1461"/>
        <v>1.2114962566317495</v>
      </c>
      <c r="AB2252">
        <f t="shared" si="1500"/>
        <v>99</v>
      </c>
      <c r="AC2252">
        <f t="shared" si="1501"/>
        <v>51</v>
      </c>
      <c r="AE2252">
        <f t="shared" si="1462"/>
        <v>-121.84260227029674</v>
      </c>
      <c r="AG2252">
        <f t="shared" si="1502"/>
        <v>-0.76604444311897801</v>
      </c>
      <c r="AH2252">
        <f t="shared" si="1463"/>
        <v>1.173656408767991</v>
      </c>
      <c r="AJ2252">
        <f t="shared" si="1503"/>
        <v>66</v>
      </c>
      <c r="AL2252">
        <f t="shared" si="1464"/>
        <v>-127.71971742147954</v>
      </c>
      <c r="AN2252">
        <f t="shared" si="1504"/>
        <v>-0.8660254037844386</v>
      </c>
      <c r="AO2252">
        <f t="shared" si="1465"/>
        <v>1.100155604822616</v>
      </c>
      <c r="AP2252">
        <f t="shared" si="1466"/>
        <v>99</v>
      </c>
      <c r="AQ2252">
        <f t="shared" si="1505"/>
        <v>82</v>
      </c>
      <c r="AS2252">
        <f t="shared" si="1467"/>
        <v>-130.30042177670057</v>
      </c>
      <c r="AU2252">
        <f t="shared" si="1506"/>
        <v>-0.93969262078590832</v>
      </c>
      <c r="AV2252">
        <f t="shared" si="1468"/>
        <v>0.99322712953030323</v>
      </c>
      <c r="AX2252">
        <f t="shared" si="1507"/>
        <v>99</v>
      </c>
      <c r="AZ2252">
        <f t="shared" si="1469"/>
        <v>-125.19347363617331</v>
      </c>
      <c r="BB2252">
        <f t="shared" si="1508"/>
        <v>-0.98480775301220802</v>
      </c>
      <c r="BC2252">
        <f t="shared" si="1470"/>
        <v>0.8561199505043906</v>
      </c>
      <c r="BE2252">
        <f t="shared" si="1509"/>
        <v>99</v>
      </c>
      <c r="BG2252">
        <f t="shared" si="1471"/>
        <v>-67.892960288906707</v>
      </c>
      <c r="BI2252">
        <f t="shared" si="1510"/>
        <v>-1</v>
      </c>
      <c r="BJ2252">
        <f t="shared" si="1472"/>
        <v>0.69300000000000017</v>
      </c>
      <c r="BL2252">
        <f t="shared" si="1511"/>
        <v>99</v>
      </c>
      <c r="BN2252">
        <f t="shared" si="1473"/>
        <v>-39.866059430925233</v>
      </c>
      <c r="EL2252">
        <v>99</v>
      </c>
      <c r="EM2252">
        <f t="shared" si="1474"/>
        <v>-12.498380503703462</v>
      </c>
      <c r="EN2252">
        <f t="shared" si="1512"/>
        <v>2.9899999999999802</v>
      </c>
      <c r="EO2252" s="9">
        <f t="shared" si="1513"/>
        <v>13</v>
      </c>
      <c r="EQ2252">
        <f t="shared" si="1514"/>
        <v>0.17364817766693033</v>
      </c>
      <c r="ER2252">
        <f t="shared" si="1475"/>
        <v>0.96900576884451739</v>
      </c>
      <c r="ES2252" t="e">
        <f t="shared" si="1476"/>
        <v>#NUM!</v>
      </c>
      <c r="ET2252">
        <f t="shared" si="1477"/>
        <v>60.376526375099566</v>
      </c>
      <c r="EU2252" s="9">
        <f t="shared" si="1515"/>
        <v>26</v>
      </c>
      <c r="EW2252">
        <f t="shared" si="1516"/>
        <v>0.34202014332566871</v>
      </c>
      <c r="EX2252">
        <f t="shared" si="1478"/>
        <v>0.87744495470063677</v>
      </c>
      <c r="EZ2252">
        <f t="shared" si="1479"/>
        <v>57.497531468443704</v>
      </c>
      <c r="FB2252" s="9">
        <f t="shared" si="1534"/>
        <v>39</v>
      </c>
      <c r="FD2252">
        <f t="shared" si="1517"/>
        <v>0.49999999999999994</v>
      </c>
      <c r="FE2252">
        <f t="shared" si="1480"/>
        <v>0.72952540378443875</v>
      </c>
      <c r="FG2252">
        <f t="shared" si="1481"/>
        <v>52.558204488495448</v>
      </c>
      <c r="FI2252" s="9">
        <f t="shared" si="1518"/>
        <v>52</v>
      </c>
      <c r="FK2252">
        <f t="shared" si="1519"/>
        <v>0.64278760968653925</v>
      </c>
      <c r="FL2252">
        <f t="shared" si="1482"/>
        <v>0.53206975319307781</v>
      </c>
      <c r="FN2252">
        <f t="shared" si="1483"/>
        <v>45.318882823578598</v>
      </c>
      <c r="FP2252" s="9">
        <f t="shared" si="1520"/>
        <v>67</v>
      </c>
      <c r="FQ2252" s="9">
        <f t="shared" si="1521"/>
        <v>99</v>
      </c>
      <c r="FR2252">
        <f t="shared" si="1522"/>
        <v>0.76604444311897801</v>
      </c>
      <c r="FS2252">
        <f t="shared" si="1484"/>
        <v>0.28351276586373869</v>
      </c>
      <c r="FT2252">
        <f t="shared" si="1485"/>
        <v>42.457982510526193</v>
      </c>
      <c r="FU2252">
        <f t="shared" si="1523"/>
        <v>42.457982510526193</v>
      </c>
      <c r="FW2252" s="9">
        <f t="shared" si="1524"/>
        <v>83</v>
      </c>
      <c r="FY2252">
        <f t="shared" si="1525"/>
        <v>0.8660254037844386</v>
      </c>
      <c r="FZ2252">
        <f t="shared" si="1486"/>
        <v>-3.1607595987587223E-3</v>
      </c>
      <c r="GB2252">
        <f t="shared" si="1487"/>
        <v>22.099252914857061</v>
      </c>
      <c r="GD2252" s="9">
        <f t="shared" si="1526"/>
        <v>99</v>
      </c>
      <c r="GF2252">
        <f t="shared" si="1527"/>
        <v>0.93969262078590832</v>
      </c>
      <c r="GG2252">
        <f t="shared" si="1488"/>
        <v>-0.30918684287896564</v>
      </c>
      <c r="GI2252">
        <f t="shared" si="1489"/>
        <v>1.7192083219639633</v>
      </c>
      <c r="GK2252" s="9">
        <f t="shared" si="1528"/>
        <v>99</v>
      </c>
      <c r="GM2252">
        <f t="shared" si="1529"/>
        <v>0.98480775301220802</v>
      </c>
      <c r="GN2252">
        <f t="shared" si="1490"/>
        <v>-0.50882359517052977</v>
      </c>
      <c r="GP2252">
        <f t="shared" si="1491"/>
        <v>-17.978410230292344</v>
      </c>
      <c r="GR2252" s="9">
        <f t="shared" si="1530"/>
        <v>99</v>
      </c>
      <c r="GT2252">
        <f t="shared" si="1531"/>
        <v>0.98480775301220802</v>
      </c>
      <c r="GU2252">
        <f t="shared" si="1492"/>
        <v>-0.50882359517052977</v>
      </c>
      <c r="GW2252">
        <f t="shared" si="1493"/>
        <v>-17.978410230292344</v>
      </c>
      <c r="GY2252" s="9">
        <f t="shared" si="1532"/>
        <v>99</v>
      </c>
      <c r="HA2252">
        <f t="shared" si="1533"/>
        <v>1</v>
      </c>
      <c r="HB2252">
        <f t="shared" si="1494"/>
        <v>-0.69299999999999995</v>
      </c>
      <c r="HD2252">
        <f t="shared" si="1495"/>
        <v>-39.866059430925198</v>
      </c>
    </row>
    <row r="2253" spans="1:212" x14ac:dyDescent="0.2">
      <c r="A2253">
        <v>100</v>
      </c>
      <c r="B2253">
        <f t="shared" si="1454"/>
        <v>100</v>
      </c>
      <c r="C2253">
        <f t="shared" si="1537"/>
        <v>-0.17364817766693033</v>
      </c>
      <c r="D2253">
        <f t="shared" si="1453"/>
        <v>0.99939419993623013</v>
      </c>
      <c r="E2253">
        <f t="shared" si="1496"/>
        <v>12</v>
      </c>
      <c r="G2253">
        <f t="shared" si="1455"/>
        <v>-114.22554396381631</v>
      </c>
      <c r="M2253">
        <f t="shared" si="1535"/>
        <v>-0.34202014332566871</v>
      </c>
      <c r="N2253">
        <f t="shared" si="1456"/>
        <v>0.99954614586790047</v>
      </c>
      <c r="O2253">
        <f t="shared" si="1497"/>
        <v>25</v>
      </c>
      <c r="P2253">
        <f t="shared" si="1457"/>
        <v>-130.27443428879607</v>
      </c>
      <c r="Q2253">
        <f t="shared" si="1458"/>
        <v>-130.27443428879607</v>
      </c>
      <c r="R2253">
        <f t="shared" si="1536"/>
        <v>-0.49999999999999994</v>
      </c>
      <c r="S2253">
        <f t="shared" si="1459"/>
        <v>1.2160254037844387</v>
      </c>
      <c r="U2253">
        <f t="shared" si="1498"/>
        <v>38</v>
      </c>
      <c r="X2253">
        <f t="shared" si="1460"/>
        <v>-130.24602824735697</v>
      </c>
      <c r="Z2253">
        <f t="shared" si="1499"/>
        <v>-0.64278760968653925</v>
      </c>
      <c r="AA2253">
        <f t="shared" si="1461"/>
        <v>1.2159957698995554</v>
      </c>
      <c r="AB2253">
        <f t="shared" si="1500"/>
        <v>100</v>
      </c>
      <c r="AC2253">
        <f t="shared" si="1501"/>
        <v>51</v>
      </c>
      <c r="AE2253">
        <f t="shared" si="1462"/>
        <v>-121.84260227029674</v>
      </c>
      <c r="AG2253">
        <f t="shared" si="1502"/>
        <v>-0.76604444311897801</v>
      </c>
      <c r="AH2253">
        <f t="shared" si="1463"/>
        <v>1.1790187198698239</v>
      </c>
      <c r="AJ2253">
        <f t="shared" si="1503"/>
        <v>66</v>
      </c>
      <c r="AL2253">
        <f t="shared" si="1464"/>
        <v>-127.71971742147954</v>
      </c>
      <c r="AN2253">
        <f t="shared" si="1504"/>
        <v>-0.8660254037844386</v>
      </c>
      <c r="AO2253">
        <f t="shared" si="1465"/>
        <v>1.1062177826491071</v>
      </c>
      <c r="AP2253">
        <f t="shared" si="1466"/>
        <v>100</v>
      </c>
      <c r="AQ2253">
        <f t="shared" si="1505"/>
        <v>82</v>
      </c>
      <c r="AS2253">
        <f t="shared" si="1467"/>
        <v>-130.30042177670057</v>
      </c>
      <c r="AU2253">
        <f t="shared" si="1506"/>
        <v>-0.93969262078590832</v>
      </c>
      <c r="AV2253">
        <f t="shared" si="1468"/>
        <v>0.99980497787580469</v>
      </c>
      <c r="AX2253">
        <f t="shared" si="1507"/>
        <v>100</v>
      </c>
      <c r="AZ2253">
        <f t="shared" si="1469"/>
        <v>-139.85485792009837</v>
      </c>
      <c r="BB2253">
        <f t="shared" si="1508"/>
        <v>-0.98480775301220802</v>
      </c>
      <c r="BC2253">
        <f t="shared" si="1470"/>
        <v>0.86301360477547606</v>
      </c>
      <c r="BE2253">
        <f t="shared" si="1509"/>
        <v>100</v>
      </c>
      <c r="BG2253">
        <f t="shared" si="1471"/>
        <v>-69.575156456810035</v>
      </c>
      <c r="BI2253">
        <f t="shared" si="1510"/>
        <v>-1</v>
      </c>
      <c r="BJ2253">
        <f t="shared" si="1472"/>
        <v>0.70000000000000018</v>
      </c>
      <c r="BL2253">
        <f t="shared" si="1511"/>
        <v>100</v>
      </c>
      <c r="BN2253">
        <f t="shared" si="1473"/>
        <v>-40.836736735102164</v>
      </c>
      <c r="EL2253">
        <v>100</v>
      </c>
      <c r="EM2253">
        <f t="shared" si="1474"/>
        <v>-12.498380503703462</v>
      </c>
      <c r="EN2253">
        <f t="shared" si="1512"/>
        <v>2.99999999999998</v>
      </c>
      <c r="EO2253" s="9">
        <f t="shared" si="1513"/>
        <v>13</v>
      </c>
      <c r="EQ2253">
        <f t="shared" si="1514"/>
        <v>0.17364817766693033</v>
      </c>
      <c r="ER2253">
        <f t="shared" si="1475"/>
        <v>0.96900576884451739</v>
      </c>
      <c r="ES2253" t="e">
        <f t="shared" si="1476"/>
        <v>#NUM!</v>
      </c>
      <c r="ET2253">
        <f>IF(ER2253&lt;=1,1/vita*(alfa-alfa/EQ2253*SQRT(1-ER2253^2)),"")</f>
        <v>60.376526375099566</v>
      </c>
      <c r="EU2253" s="9">
        <f t="shared" si="1515"/>
        <v>26</v>
      </c>
      <c r="EW2253">
        <f t="shared" si="1516"/>
        <v>0.34202014332566871</v>
      </c>
      <c r="EX2253">
        <f t="shared" si="1478"/>
        <v>0.87744495470063677</v>
      </c>
      <c r="EZ2253">
        <f t="shared" si="1479"/>
        <v>57.497531468443704</v>
      </c>
      <c r="FB2253" s="9">
        <f t="shared" si="1534"/>
        <v>39</v>
      </c>
      <c r="FD2253">
        <f t="shared" si="1517"/>
        <v>0.49999999999999994</v>
      </c>
      <c r="FE2253">
        <f t="shared" si="1480"/>
        <v>0.72952540378443875</v>
      </c>
      <c r="FG2253">
        <f t="shared" si="1481"/>
        <v>52.558204488495448</v>
      </c>
      <c r="FI2253" s="9">
        <f t="shared" si="1518"/>
        <v>52</v>
      </c>
      <c r="FK2253">
        <f t="shared" si="1519"/>
        <v>0.64278760968653925</v>
      </c>
      <c r="FL2253">
        <f t="shared" si="1482"/>
        <v>0.53206975319307781</v>
      </c>
      <c r="FN2253">
        <f t="shared" si="1483"/>
        <v>45.318882823578598</v>
      </c>
      <c r="FP2253" s="9">
        <f t="shared" si="1520"/>
        <v>67</v>
      </c>
      <c r="FQ2253" s="9">
        <f t="shared" si="1521"/>
        <v>100</v>
      </c>
      <c r="FR2253">
        <f t="shared" si="1522"/>
        <v>0.76604444311897801</v>
      </c>
      <c r="FS2253">
        <f t="shared" si="1484"/>
        <v>0.28351276586373869</v>
      </c>
      <c r="FT2253">
        <f t="shared" si="1485"/>
        <v>42.567878220919425</v>
      </c>
      <c r="FU2253">
        <f t="shared" si="1523"/>
        <v>42.567878220919425</v>
      </c>
      <c r="FW2253" s="9">
        <f t="shared" si="1524"/>
        <v>83</v>
      </c>
      <c r="FY2253">
        <f t="shared" si="1525"/>
        <v>0.8660254037844386</v>
      </c>
      <c r="FZ2253">
        <f t="shared" si="1486"/>
        <v>-3.1607595987587223E-3</v>
      </c>
      <c r="GB2253">
        <f t="shared" si="1487"/>
        <v>22.099252914857061</v>
      </c>
      <c r="GD2253" s="9">
        <f t="shared" si="1526"/>
        <v>100</v>
      </c>
      <c r="GF2253">
        <f t="shared" si="1527"/>
        <v>0.93969262078590832</v>
      </c>
      <c r="GG2253">
        <f t="shared" si="1488"/>
        <v>-0.31576469122446699</v>
      </c>
      <c r="GI2253">
        <f t="shared" si="1489"/>
        <v>1.3902585605917139</v>
      </c>
      <c r="GK2253" s="9">
        <f t="shared" si="1528"/>
        <v>100</v>
      </c>
      <c r="GM2253">
        <f t="shared" si="1529"/>
        <v>0.98480775301220802</v>
      </c>
      <c r="GN2253">
        <f t="shared" si="1490"/>
        <v>-0.51571724944161523</v>
      </c>
      <c r="GP2253">
        <f t="shared" si="1491"/>
        <v>-18.57489553342532</v>
      </c>
      <c r="GR2253" s="9">
        <f t="shared" si="1530"/>
        <v>100</v>
      </c>
      <c r="GT2253">
        <f t="shared" si="1531"/>
        <v>0.98480775301220802</v>
      </c>
      <c r="GU2253">
        <f t="shared" si="1492"/>
        <v>-0.51571724944161523</v>
      </c>
      <c r="GW2253">
        <f t="shared" si="1493"/>
        <v>-18.57489553342532</v>
      </c>
      <c r="GY2253" s="9">
        <f t="shared" si="1532"/>
        <v>100</v>
      </c>
      <c r="HA2253">
        <f t="shared" si="1533"/>
        <v>1</v>
      </c>
      <c r="HB2253">
        <f t="shared" si="1494"/>
        <v>-0.7</v>
      </c>
      <c r="HD2253">
        <f t="shared" si="1495"/>
        <v>-40.83673673510215</v>
      </c>
    </row>
    <row r="2254" spans="1:212" x14ac:dyDescent="0.2">
      <c r="A2254">
        <v>101</v>
      </c>
      <c r="B2254">
        <f t="shared" si="1454"/>
        <v>101</v>
      </c>
      <c r="C2254">
        <f t="shared" si="1537"/>
        <v>-0.17364817766693033</v>
      </c>
      <c r="D2254">
        <f t="shared" si="1453"/>
        <v>0.99939419993623013</v>
      </c>
      <c r="E2254">
        <f t="shared" si="1496"/>
        <v>12</v>
      </c>
      <c r="G2254">
        <f t="shared" si="1455"/>
        <v>-114.22554396381631</v>
      </c>
      <c r="M2254">
        <f t="shared" si="1535"/>
        <v>-0.34202014332566871</v>
      </c>
      <c r="N2254">
        <f t="shared" si="1456"/>
        <v>0.99954614586790047</v>
      </c>
      <c r="O2254">
        <f t="shared" si="1497"/>
        <v>25</v>
      </c>
      <c r="P2254">
        <f t="shared" si="1457"/>
        <v>-130.27443428879607</v>
      </c>
      <c r="Q2254">
        <f t="shared" si="1458"/>
        <v>-130.27443428879607</v>
      </c>
      <c r="R2254">
        <f t="shared" si="1536"/>
        <v>-0.49999999999999994</v>
      </c>
      <c r="S2254">
        <f t="shared" si="1459"/>
        <v>1.2195254037844387</v>
      </c>
      <c r="U2254">
        <f t="shared" si="1498"/>
        <v>38</v>
      </c>
      <c r="X2254">
        <f t="shared" si="1460"/>
        <v>-130.24602824735697</v>
      </c>
      <c r="Z2254">
        <f t="shared" si="1499"/>
        <v>-0.64278760968653925</v>
      </c>
      <c r="AA2254">
        <f t="shared" si="1461"/>
        <v>1.2204952831673612</v>
      </c>
      <c r="AB2254">
        <f t="shared" si="1500"/>
        <v>101</v>
      </c>
      <c r="AC2254">
        <f t="shared" si="1501"/>
        <v>51</v>
      </c>
      <c r="AE2254">
        <f t="shared" si="1462"/>
        <v>-121.84260227029674</v>
      </c>
      <c r="AG2254">
        <f t="shared" si="1502"/>
        <v>-0.76604444311897801</v>
      </c>
      <c r="AH2254">
        <f t="shared" si="1463"/>
        <v>1.1843810309716569</v>
      </c>
      <c r="AJ2254">
        <f t="shared" si="1503"/>
        <v>66</v>
      </c>
      <c r="AL2254">
        <f t="shared" si="1464"/>
        <v>-127.71971742147954</v>
      </c>
      <c r="AN2254">
        <f t="shared" si="1504"/>
        <v>-0.8660254037844386</v>
      </c>
      <c r="AO2254">
        <f t="shared" si="1465"/>
        <v>1.1122799604755982</v>
      </c>
      <c r="AP2254">
        <f t="shared" si="1466"/>
        <v>101</v>
      </c>
      <c r="AQ2254">
        <f t="shared" si="1505"/>
        <v>82</v>
      </c>
      <c r="AS2254">
        <f t="shared" si="1467"/>
        <v>-130.30042177670057</v>
      </c>
      <c r="AU2254">
        <f t="shared" si="1506"/>
        <v>-0.93969262078590832</v>
      </c>
      <c r="AV2254">
        <f t="shared" si="1468"/>
        <v>1.0063828262213059</v>
      </c>
      <c r="AX2254">
        <f t="shared" si="1507"/>
        <v>100</v>
      </c>
      <c r="AZ2254">
        <f t="shared" si="1469"/>
        <v>-139.85485792009837</v>
      </c>
      <c r="BB2254">
        <f t="shared" si="1508"/>
        <v>-0.98480775301220802</v>
      </c>
      <c r="BC2254">
        <f t="shared" si="1470"/>
        <v>0.86990725904656152</v>
      </c>
      <c r="BE2254">
        <f t="shared" si="1509"/>
        <v>101</v>
      </c>
      <c r="BG2254">
        <f t="shared" si="1471"/>
        <v>-71.310861378415453</v>
      </c>
      <c r="BI2254">
        <f t="shared" si="1510"/>
        <v>-1</v>
      </c>
      <c r="BJ2254">
        <f t="shared" si="1472"/>
        <v>0.70700000000000007</v>
      </c>
      <c r="BL2254">
        <f t="shared" si="1511"/>
        <v>101</v>
      </c>
      <c r="BN2254">
        <f t="shared" si="1473"/>
        <v>-41.826636249949615</v>
      </c>
      <c r="EL2254">
        <v>101</v>
      </c>
      <c r="EM2254">
        <f t="shared" si="1474"/>
        <v>-12.498380503703462</v>
      </c>
      <c r="EN2254">
        <f t="shared" si="1512"/>
        <v>3.0099999999999798</v>
      </c>
      <c r="EO2254" s="9">
        <f t="shared" si="1513"/>
        <v>13</v>
      </c>
      <c r="EQ2254">
        <f t="shared" si="1514"/>
        <v>0.17364817766693033</v>
      </c>
      <c r="ER2254">
        <f t="shared" si="1475"/>
        <v>0.96900576884451739</v>
      </c>
      <c r="ES2254" t="e">
        <f t="shared" si="1476"/>
        <v>#NUM!</v>
      </c>
      <c r="ET2254">
        <f t="shared" ref="ET2254:ET2285" si="1538">1/vita*(alfa-alfa/EQ2254*SQRT(1-ER2254^2))</f>
        <v>60.376526375099566</v>
      </c>
      <c r="EU2254" s="9">
        <f t="shared" si="1515"/>
        <v>26</v>
      </c>
      <c r="EW2254">
        <f t="shared" si="1516"/>
        <v>0.34202014332566871</v>
      </c>
      <c r="EX2254">
        <f t="shared" si="1478"/>
        <v>0.87744495470063677</v>
      </c>
      <c r="EZ2254">
        <f t="shared" si="1479"/>
        <v>57.497531468443704</v>
      </c>
      <c r="FB2254" s="9">
        <f t="shared" si="1534"/>
        <v>39</v>
      </c>
      <c r="FD2254">
        <f t="shared" si="1517"/>
        <v>0.49999999999999994</v>
      </c>
      <c r="FE2254">
        <f t="shared" si="1480"/>
        <v>0.72952540378443875</v>
      </c>
      <c r="FG2254">
        <f t="shared" si="1481"/>
        <v>52.558204488495448</v>
      </c>
      <c r="FI2254" s="9">
        <f t="shared" si="1518"/>
        <v>52</v>
      </c>
      <c r="FK2254">
        <f t="shared" si="1519"/>
        <v>0.64278760968653925</v>
      </c>
      <c r="FL2254">
        <f t="shared" si="1482"/>
        <v>0.53206975319307781</v>
      </c>
      <c r="FN2254">
        <f t="shared" si="1483"/>
        <v>45.318882823578598</v>
      </c>
      <c r="FP2254" s="9">
        <f t="shared" si="1520"/>
        <v>67</v>
      </c>
      <c r="FQ2254" s="9">
        <f t="shared" si="1521"/>
        <v>101</v>
      </c>
      <c r="FR2254">
        <f t="shared" si="1522"/>
        <v>0.76604444311897801</v>
      </c>
      <c r="FS2254">
        <f t="shared" si="1484"/>
        <v>0.28351276586373869</v>
      </c>
      <c r="FT2254">
        <f t="shared" si="1485"/>
        <v>42.672318936839559</v>
      </c>
      <c r="FU2254">
        <f t="shared" si="1523"/>
        <v>42.672318936839559</v>
      </c>
      <c r="FW2254" s="9">
        <f t="shared" si="1524"/>
        <v>83</v>
      </c>
      <c r="FY2254">
        <f t="shared" si="1525"/>
        <v>0.8660254037844386</v>
      </c>
      <c r="FZ2254">
        <f t="shared" si="1486"/>
        <v>-3.1607595987587223E-3</v>
      </c>
      <c r="GB2254">
        <f t="shared" si="1487"/>
        <v>22.099252914857061</v>
      </c>
      <c r="GD2254" s="9">
        <f t="shared" si="1526"/>
        <v>101</v>
      </c>
      <c r="GF2254">
        <f t="shared" si="1527"/>
        <v>0.93969262078590832</v>
      </c>
      <c r="GG2254">
        <f t="shared" si="1488"/>
        <v>-0.32234253956996833</v>
      </c>
      <c r="GI2254">
        <f t="shared" si="1489"/>
        <v>1.0536083439876458</v>
      </c>
      <c r="GK2254" s="9">
        <f t="shared" si="1528"/>
        <v>101</v>
      </c>
      <c r="GM2254">
        <f t="shared" si="1529"/>
        <v>0.98480775301220802</v>
      </c>
      <c r="GN2254">
        <f t="shared" si="1490"/>
        <v>-0.52261090371270069</v>
      </c>
      <c r="GP2254">
        <f t="shared" si="1491"/>
        <v>-19.182342929352508</v>
      </c>
      <c r="GR2254" s="9">
        <f t="shared" si="1530"/>
        <v>101</v>
      </c>
      <c r="GT2254">
        <f t="shared" si="1531"/>
        <v>0.98480775301220802</v>
      </c>
      <c r="GU2254">
        <f t="shared" si="1492"/>
        <v>-0.52261090371270069</v>
      </c>
      <c r="GW2254">
        <f t="shared" si="1493"/>
        <v>-19.182342929352508</v>
      </c>
      <c r="GY2254" s="9">
        <f t="shared" si="1532"/>
        <v>101</v>
      </c>
      <c r="HA2254">
        <f t="shared" si="1533"/>
        <v>1</v>
      </c>
      <c r="HB2254">
        <f t="shared" si="1494"/>
        <v>-0.70699999999999985</v>
      </c>
      <c r="HD2254">
        <f t="shared" si="1495"/>
        <v>-41.826636249949566</v>
      </c>
    </row>
    <row r="2255" spans="1:212" x14ac:dyDescent="0.2">
      <c r="A2255">
        <v>102</v>
      </c>
      <c r="B2255">
        <f t="shared" si="1454"/>
        <v>102</v>
      </c>
      <c r="C2255">
        <f t="shared" si="1537"/>
        <v>-0.17364817766693033</v>
      </c>
      <c r="D2255">
        <f t="shared" si="1453"/>
        <v>0.99939419993623013</v>
      </c>
      <c r="E2255">
        <f t="shared" si="1496"/>
        <v>12</v>
      </c>
      <c r="G2255">
        <f t="shared" si="1455"/>
        <v>-114.22554396381631</v>
      </c>
      <c r="M2255">
        <f t="shared" si="1535"/>
        <v>-0.34202014332566871</v>
      </c>
      <c r="N2255">
        <f t="shared" si="1456"/>
        <v>0.99954614586790047</v>
      </c>
      <c r="O2255">
        <f t="shared" si="1497"/>
        <v>25</v>
      </c>
      <c r="P2255">
        <f t="shared" si="1457"/>
        <v>-130.27443428879607</v>
      </c>
      <c r="Q2255">
        <f t="shared" si="1458"/>
        <v>-130.27443428879607</v>
      </c>
      <c r="R2255">
        <f t="shared" si="1536"/>
        <v>-0.49999999999999994</v>
      </c>
      <c r="S2255">
        <f t="shared" si="1459"/>
        <v>1.2230254037844386</v>
      </c>
      <c r="U2255">
        <f t="shared" si="1498"/>
        <v>38</v>
      </c>
      <c r="X2255">
        <f t="shared" si="1460"/>
        <v>-130.24602824735697</v>
      </c>
      <c r="Z2255">
        <f t="shared" si="1499"/>
        <v>-0.64278760968653925</v>
      </c>
      <c r="AA2255">
        <f t="shared" si="1461"/>
        <v>1.2249947964351668</v>
      </c>
      <c r="AB2255">
        <f t="shared" si="1500"/>
        <v>102</v>
      </c>
      <c r="AC2255">
        <f t="shared" si="1501"/>
        <v>51</v>
      </c>
      <c r="AE2255">
        <f t="shared" si="1462"/>
        <v>-121.84260227029674</v>
      </c>
      <c r="AG2255">
        <f t="shared" si="1502"/>
        <v>-0.76604444311897801</v>
      </c>
      <c r="AH2255">
        <f t="shared" si="1463"/>
        <v>1.1897433420734895</v>
      </c>
      <c r="AJ2255">
        <f t="shared" si="1503"/>
        <v>66</v>
      </c>
      <c r="AL2255">
        <f t="shared" si="1464"/>
        <v>-127.71971742147954</v>
      </c>
      <c r="AN2255">
        <f t="shared" si="1504"/>
        <v>-0.8660254037844386</v>
      </c>
      <c r="AO2255">
        <f t="shared" si="1465"/>
        <v>1.1183421383020893</v>
      </c>
      <c r="AP2255">
        <f t="shared" si="1466"/>
        <v>102</v>
      </c>
      <c r="AQ2255">
        <f t="shared" si="1505"/>
        <v>82</v>
      </c>
      <c r="AS2255">
        <f t="shared" si="1467"/>
        <v>-130.30042177670057</v>
      </c>
      <c r="AU2255">
        <f t="shared" si="1506"/>
        <v>-0.93969262078590832</v>
      </c>
      <c r="AV2255">
        <f t="shared" si="1468"/>
        <v>1.0129606745668074</v>
      </c>
      <c r="AX2255">
        <f t="shared" si="1507"/>
        <v>100</v>
      </c>
      <c r="AZ2255">
        <f t="shared" si="1469"/>
        <v>-139.85485792009837</v>
      </c>
      <c r="BB2255">
        <f t="shared" si="1508"/>
        <v>-0.98480775301220802</v>
      </c>
      <c r="BC2255">
        <f t="shared" si="1470"/>
        <v>0.87680091331764698</v>
      </c>
      <c r="BE2255">
        <f t="shared" si="1509"/>
        <v>102</v>
      </c>
      <c r="BG2255">
        <f t="shared" si="1471"/>
        <v>-73.1040694045127</v>
      </c>
      <c r="BI2255">
        <f t="shared" si="1510"/>
        <v>-1</v>
      </c>
      <c r="BJ2255">
        <f t="shared" si="1472"/>
        <v>0.71400000000000008</v>
      </c>
      <c r="BL2255">
        <f t="shared" si="1511"/>
        <v>102</v>
      </c>
      <c r="BN2255">
        <f t="shared" si="1473"/>
        <v>-42.836328696758621</v>
      </c>
      <c r="EL2255">
        <v>102</v>
      </c>
      <c r="EM2255">
        <f t="shared" si="1474"/>
        <v>-12.498380503703462</v>
      </c>
      <c r="EN2255">
        <f t="shared" si="1512"/>
        <v>3.0199999999999796</v>
      </c>
      <c r="EO2255" s="9">
        <f t="shared" si="1513"/>
        <v>13</v>
      </c>
      <c r="EQ2255">
        <f t="shared" si="1514"/>
        <v>0.17364817766693033</v>
      </c>
      <c r="ER2255">
        <f t="shared" si="1475"/>
        <v>0.96900576884451739</v>
      </c>
      <c r="ES2255" t="e">
        <f t="shared" si="1476"/>
        <v>#NUM!</v>
      </c>
      <c r="ET2255">
        <f t="shared" si="1538"/>
        <v>60.376526375099566</v>
      </c>
      <c r="EU2255" s="9">
        <f t="shared" si="1515"/>
        <v>26</v>
      </c>
      <c r="EW2255">
        <f t="shared" si="1516"/>
        <v>0.34202014332566871</v>
      </c>
      <c r="EX2255">
        <f t="shared" si="1478"/>
        <v>0.87744495470063677</v>
      </c>
      <c r="EZ2255">
        <f t="shared" si="1479"/>
        <v>57.497531468443704</v>
      </c>
      <c r="FB2255" s="9">
        <f t="shared" si="1534"/>
        <v>39</v>
      </c>
      <c r="FD2255">
        <f t="shared" si="1517"/>
        <v>0.49999999999999994</v>
      </c>
      <c r="FE2255">
        <f t="shared" si="1480"/>
        <v>0.72952540378443875</v>
      </c>
      <c r="FG2255">
        <f t="shared" si="1481"/>
        <v>52.558204488495448</v>
      </c>
      <c r="FI2255" s="9">
        <f t="shared" si="1518"/>
        <v>52</v>
      </c>
      <c r="FK2255">
        <f t="shared" si="1519"/>
        <v>0.64278760968653925</v>
      </c>
      <c r="FL2255">
        <f t="shared" si="1482"/>
        <v>0.53206975319307781</v>
      </c>
      <c r="FN2255">
        <f t="shared" si="1483"/>
        <v>45.318882823578598</v>
      </c>
      <c r="FP2255" s="9">
        <f t="shared" si="1520"/>
        <v>67</v>
      </c>
      <c r="FQ2255" s="9">
        <f t="shared" si="1521"/>
        <v>102</v>
      </c>
      <c r="FR2255">
        <f t="shared" si="1522"/>
        <v>0.76604444311897801</v>
      </c>
      <c r="FS2255">
        <f t="shared" si="1484"/>
        <v>0.28351276586373869</v>
      </c>
      <c r="FT2255">
        <f t="shared" si="1485"/>
        <v>42.771313865768334</v>
      </c>
      <c r="FU2255">
        <f t="shared" si="1523"/>
        <v>42.771313865768334</v>
      </c>
      <c r="FW2255" s="9">
        <f t="shared" si="1524"/>
        <v>83</v>
      </c>
      <c r="FY2255">
        <f t="shared" si="1525"/>
        <v>0.8660254037844386</v>
      </c>
      <c r="FZ2255">
        <f t="shared" si="1486"/>
        <v>-3.1607595987587223E-3</v>
      </c>
      <c r="GB2255">
        <f t="shared" si="1487"/>
        <v>22.099252914857061</v>
      </c>
      <c r="GD2255" s="9">
        <f t="shared" si="1526"/>
        <v>101</v>
      </c>
      <c r="GF2255">
        <f t="shared" si="1527"/>
        <v>0.93969262078590832</v>
      </c>
      <c r="GG2255">
        <f t="shared" si="1488"/>
        <v>-0.32234253956996833</v>
      </c>
      <c r="GI2255">
        <f t="shared" si="1489"/>
        <v>1.0536083439876458</v>
      </c>
      <c r="GK2255" s="9">
        <f t="shared" si="1528"/>
        <v>102</v>
      </c>
      <c r="GM2255">
        <f t="shared" si="1529"/>
        <v>0.98480775301220802</v>
      </c>
      <c r="GN2255">
        <f t="shared" si="1490"/>
        <v>-0.52950455798378615</v>
      </c>
      <c r="GP2255">
        <f t="shared" si="1491"/>
        <v>-19.800914755822255</v>
      </c>
      <c r="GR2255" s="9">
        <f t="shared" si="1530"/>
        <v>102</v>
      </c>
      <c r="GT2255">
        <f t="shared" si="1531"/>
        <v>0.98480775301220802</v>
      </c>
      <c r="GU2255">
        <f t="shared" si="1492"/>
        <v>-0.52950455798378615</v>
      </c>
      <c r="GW2255">
        <f t="shared" si="1493"/>
        <v>-19.800914755822255</v>
      </c>
      <c r="GY2255" s="9">
        <f t="shared" si="1532"/>
        <v>102</v>
      </c>
      <c r="HA2255">
        <f t="shared" si="1533"/>
        <v>1</v>
      </c>
      <c r="HB2255">
        <f t="shared" si="1494"/>
        <v>-0.71399999999999986</v>
      </c>
      <c r="HD2255">
        <f t="shared" si="1495"/>
        <v>-42.836328696758592</v>
      </c>
    </row>
    <row r="2256" spans="1:212" x14ac:dyDescent="0.2">
      <c r="A2256">
        <v>103</v>
      </c>
      <c r="B2256">
        <f t="shared" si="1454"/>
        <v>103</v>
      </c>
      <c r="C2256">
        <f t="shared" si="1537"/>
        <v>-0.17364817766693033</v>
      </c>
      <c r="D2256">
        <f t="shared" si="1453"/>
        <v>0.99939419993623013</v>
      </c>
      <c r="E2256">
        <f t="shared" si="1496"/>
        <v>12</v>
      </c>
      <c r="G2256">
        <f t="shared" si="1455"/>
        <v>-114.22554396381631</v>
      </c>
      <c r="M2256">
        <f t="shared" si="1535"/>
        <v>-0.34202014332566871</v>
      </c>
      <c r="N2256">
        <f t="shared" si="1456"/>
        <v>0.99954614586790047</v>
      </c>
      <c r="O2256">
        <f t="shared" si="1497"/>
        <v>25</v>
      </c>
      <c r="P2256">
        <f t="shared" si="1457"/>
        <v>-130.27443428879607</v>
      </c>
      <c r="Q2256">
        <f t="shared" si="1458"/>
        <v>-130.27443428879607</v>
      </c>
      <c r="R2256">
        <f t="shared" si="1536"/>
        <v>-0.49999999999999994</v>
      </c>
      <c r="S2256">
        <f t="shared" si="1459"/>
        <v>1.2265254037844386</v>
      </c>
      <c r="U2256">
        <f t="shared" si="1498"/>
        <v>38</v>
      </c>
      <c r="X2256">
        <f t="shared" si="1460"/>
        <v>-130.24602824735697</v>
      </c>
      <c r="Z2256">
        <f t="shared" si="1499"/>
        <v>-0.64278760968653925</v>
      </c>
      <c r="AA2256">
        <f t="shared" si="1461"/>
        <v>1.2294943097029727</v>
      </c>
      <c r="AB2256">
        <f t="shared" si="1500"/>
        <v>103</v>
      </c>
      <c r="AC2256">
        <f t="shared" si="1501"/>
        <v>51</v>
      </c>
      <c r="AE2256">
        <f t="shared" si="1462"/>
        <v>-121.84260227029674</v>
      </c>
      <c r="AG2256">
        <f t="shared" si="1502"/>
        <v>-0.76604444311897801</v>
      </c>
      <c r="AH2256">
        <f t="shared" si="1463"/>
        <v>1.1951056531753226</v>
      </c>
      <c r="AJ2256">
        <f t="shared" si="1503"/>
        <v>66</v>
      </c>
      <c r="AL2256">
        <f t="shared" si="1464"/>
        <v>-127.71971742147954</v>
      </c>
      <c r="AN2256">
        <f t="shared" si="1504"/>
        <v>-0.8660254037844386</v>
      </c>
      <c r="AO2256">
        <f t="shared" si="1465"/>
        <v>1.1244043161285804</v>
      </c>
      <c r="AP2256">
        <f t="shared" si="1466"/>
        <v>103</v>
      </c>
      <c r="AQ2256">
        <f t="shared" si="1505"/>
        <v>82</v>
      </c>
      <c r="AS2256">
        <f t="shared" si="1467"/>
        <v>-130.30042177670057</v>
      </c>
      <c r="AU2256">
        <f t="shared" si="1506"/>
        <v>-0.93969262078590832</v>
      </c>
      <c r="AV2256">
        <f t="shared" si="1468"/>
        <v>1.0195385229123086</v>
      </c>
      <c r="AX2256">
        <f t="shared" si="1507"/>
        <v>100</v>
      </c>
      <c r="AZ2256">
        <f t="shared" si="1469"/>
        <v>-139.85485792009837</v>
      </c>
      <c r="BB2256">
        <f t="shared" si="1508"/>
        <v>-0.98480775301220802</v>
      </c>
      <c r="BC2256">
        <f t="shared" si="1470"/>
        <v>0.88369456758873244</v>
      </c>
      <c r="BE2256">
        <f t="shared" si="1509"/>
        <v>103</v>
      </c>
      <c r="BG2256">
        <f t="shared" si="1471"/>
        <v>-74.959336421715648</v>
      </c>
      <c r="BI2256">
        <f t="shared" si="1510"/>
        <v>-1</v>
      </c>
      <c r="BJ2256">
        <f t="shared" si="1472"/>
        <v>0.72100000000000009</v>
      </c>
      <c r="BL2256">
        <f t="shared" si="1511"/>
        <v>103</v>
      </c>
      <c r="BN2256">
        <f t="shared" si="1473"/>
        <v>-43.866419729639041</v>
      </c>
      <c r="EL2256">
        <v>103</v>
      </c>
      <c r="EM2256">
        <f t="shared" si="1474"/>
        <v>-12.498380503703462</v>
      </c>
      <c r="EN2256">
        <f t="shared" si="1512"/>
        <v>3.0299999999999794</v>
      </c>
      <c r="EO2256" s="9">
        <f t="shared" si="1513"/>
        <v>13</v>
      </c>
      <c r="EQ2256">
        <f t="shared" si="1514"/>
        <v>0.17364817766693033</v>
      </c>
      <c r="ER2256">
        <f t="shared" si="1475"/>
        <v>0.96900576884451739</v>
      </c>
      <c r="ES2256" t="e">
        <f t="shared" si="1476"/>
        <v>#NUM!</v>
      </c>
      <c r="ET2256">
        <f t="shared" si="1538"/>
        <v>60.376526375099566</v>
      </c>
      <c r="EU2256" s="9">
        <f t="shared" si="1515"/>
        <v>26</v>
      </c>
      <c r="EW2256">
        <f t="shared" si="1516"/>
        <v>0.34202014332566871</v>
      </c>
      <c r="EX2256">
        <f t="shared" si="1478"/>
        <v>0.87744495470063677</v>
      </c>
      <c r="EZ2256">
        <f t="shared" si="1479"/>
        <v>57.497531468443704</v>
      </c>
      <c r="FB2256" s="9">
        <f t="shared" si="1534"/>
        <v>39</v>
      </c>
      <c r="FD2256">
        <f t="shared" si="1517"/>
        <v>0.49999999999999994</v>
      </c>
      <c r="FE2256">
        <f t="shared" si="1480"/>
        <v>0.72952540378443875</v>
      </c>
      <c r="FG2256">
        <f t="shared" si="1481"/>
        <v>52.558204488495448</v>
      </c>
      <c r="FI2256" s="9">
        <f t="shared" si="1518"/>
        <v>52</v>
      </c>
      <c r="FK2256">
        <f t="shared" si="1519"/>
        <v>0.64278760968653925</v>
      </c>
      <c r="FL2256">
        <f t="shared" si="1482"/>
        <v>0.53206975319307781</v>
      </c>
      <c r="FN2256">
        <f t="shared" si="1483"/>
        <v>45.318882823578598</v>
      </c>
      <c r="FP2256" s="9">
        <f t="shared" si="1520"/>
        <v>67</v>
      </c>
      <c r="FQ2256" s="9">
        <f t="shared" si="1521"/>
        <v>103</v>
      </c>
      <c r="FR2256">
        <f t="shared" si="1522"/>
        <v>0.76604444311897801</v>
      </c>
      <c r="FS2256">
        <f t="shared" si="1484"/>
        <v>0.28351276586373869</v>
      </c>
      <c r="FT2256">
        <f t="shared" si="1485"/>
        <v>42.864871715967595</v>
      </c>
      <c r="FU2256">
        <f t="shared" si="1523"/>
        <v>42.864871715967595</v>
      </c>
      <c r="FW2256" s="9">
        <f t="shared" si="1524"/>
        <v>83</v>
      </c>
      <c r="FY2256">
        <f t="shared" si="1525"/>
        <v>0.8660254037844386</v>
      </c>
      <c r="FZ2256">
        <f t="shared" si="1486"/>
        <v>-3.1607595987587223E-3</v>
      </c>
      <c r="GB2256">
        <f t="shared" si="1487"/>
        <v>22.099252914857061</v>
      </c>
      <c r="GD2256" s="9">
        <f t="shared" si="1526"/>
        <v>101</v>
      </c>
      <c r="GF2256">
        <f t="shared" si="1527"/>
        <v>0.93969262078590832</v>
      </c>
      <c r="GG2256">
        <f t="shared" si="1488"/>
        <v>-0.32234253956996833</v>
      </c>
      <c r="GI2256">
        <f t="shared" si="1489"/>
        <v>1.0536083439876458</v>
      </c>
      <c r="GK2256" s="9">
        <f t="shared" si="1528"/>
        <v>103</v>
      </c>
      <c r="GM2256">
        <f t="shared" si="1529"/>
        <v>0.98480775301220802</v>
      </c>
      <c r="GN2256">
        <f t="shared" si="1490"/>
        <v>-0.53639821225487161</v>
      </c>
      <c r="GP2256">
        <f t="shared" si="1491"/>
        <v>-20.430779634716274</v>
      </c>
      <c r="GR2256" s="9">
        <f t="shared" si="1530"/>
        <v>103</v>
      </c>
      <c r="GT2256">
        <f t="shared" si="1531"/>
        <v>0.98480775301220802</v>
      </c>
      <c r="GU2256">
        <f t="shared" si="1492"/>
        <v>-0.53639821225487161</v>
      </c>
      <c r="GW2256">
        <f t="shared" si="1493"/>
        <v>-20.430779634716274</v>
      </c>
      <c r="GY2256" s="9">
        <f t="shared" si="1532"/>
        <v>103</v>
      </c>
      <c r="HA2256">
        <f t="shared" si="1533"/>
        <v>1</v>
      </c>
      <c r="HB2256">
        <f t="shared" si="1494"/>
        <v>-0.72099999999999986</v>
      </c>
      <c r="HD2256">
        <f t="shared" si="1495"/>
        <v>-43.866419729639006</v>
      </c>
    </row>
    <row r="2257" spans="1:212" x14ac:dyDescent="0.2">
      <c r="A2257">
        <v>104</v>
      </c>
      <c r="B2257">
        <f t="shared" si="1454"/>
        <v>104</v>
      </c>
      <c r="C2257">
        <f t="shared" si="1537"/>
        <v>-0.17364817766693033</v>
      </c>
      <c r="D2257">
        <f t="shared" si="1453"/>
        <v>0.99939419993623013</v>
      </c>
      <c r="E2257">
        <f t="shared" si="1496"/>
        <v>12</v>
      </c>
      <c r="G2257">
        <f t="shared" si="1455"/>
        <v>-114.22554396381631</v>
      </c>
      <c r="M2257">
        <f t="shared" si="1535"/>
        <v>-0.34202014332566871</v>
      </c>
      <c r="N2257">
        <f t="shared" si="1456"/>
        <v>0.99954614586790047</v>
      </c>
      <c r="O2257">
        <f t="shared" si="1497"/>
        <v>25</v>
      </c>
      <c r="P2257">
        <f t="shared" si="1457"/>
        <v>-130.27443428879607</v>
      </c>
      <c r="Q2257">
        <f t="shared" si="1458"/>
        <v>-130.27443428879607</v>
      </c>
      <c r="R2257">
        <f t="shared" si="1536"/>
        <v>-0.49999999999999994</v>
      </c>
      <c r="S2257">
        <f t="shared" si="1459"/>
        <v>1.2300254037844387</v>
      </c>
      <c r="U2257">
        <f t="shared" si="1498"/>
        <v>38</v>
      </c>
      <c r="X2257">
        <f t="shared" si="1460"/>
        <v>-130.24602824735697</v>
      </c>
      <c r="Z2257">
        <f t="shared" si="1499"/>
        <v>-0.64278760968653925</v>
      </c>
      <c r="AA2257">
        <f t="shared" si="1461"/>
        <v>1.2339938229707785</v>
      </c>
      <c r="AB2257">
        <f t="shared" si="1500"/>
        <v>104</v>
      </c>
      <c r="AC2257">
        <f t="shared" si="1501"/>
        <v>51</v>
      </c>
      <c r="AE2257">
        <f t="shared" si="1462"/>
        <v>-121.84260227029674</v>
      </c>
      <c r="AG2257">
        <f t="shared" si="1502"/>
        <v>-0.76604444311897801</v>
      </c>
      <c r="AH2257">
        <f t="shared" si="1463"/>
        <v>1.2004679642771552</v>
      </c>
      <c r="AJ2257">
        <f t="shared" si="1503"/>
        <v>66</v>
      </c>
      <c r="AL2257">
        <f t="shared" si="1464"/>
        <v>-127.71971742147954</v>
      </c>
      <c r="AN2257">
        <f t="shared" si="1504"/>
        <v>-0.8660254037844386</v>
      </c>
      <c r="AO2257">
        <f t="shared" si="1465"/>
        <v>1.1304664939550713</v>
      </c>
      <c r="AP2257">
        <f t="shared" si="1466"/>
        <v>104</v>
      </c>
      <c r="AQ2257">
        <f t="shared" si="1505"/>
        <v>82</v>
      </c>
      <c r="AS2257">
        <f t="shared" si="1467"/>
        <v>-130.30042177670057</v>
      </c>
      <c r="AU2257">
        <f t="shared" si="1506"/>
        <v>-0.93969262078590832</v>
      </c>
      <c r="AV2257">
        <f t="shared" si="1468"/>
        <v>1.0261163712578101</v>
      </c>
      <c r="AX2257">
        <f t="shared" si="1507"/>
        <v>100</v>
      </c>
      <c r="AZ2257">
        <f t="shared" si="1469"/>
        <v>-139.85485792009837</v>
      </c>
      <c r="BB2257">
        <f t="shared" si="1508"/>
        <v>-0.98480775301220802</v>
      </c>
      <c r="BC2257">
        <f t="shared" si="1470"/>
        <v>0.8905882218598179</v>
      </c>
      <c r="BE2257">
        <f t="shared" si="1509"/>
        <v>104</v>
      </c>
      <c r="BG2257">
        <f t="shared" si="1471"/>
        <v>-76.881897640490067</v>
      </c>
      <c r="BI2257">
        <f t="shared" si="1510"/>
        <v>-1</v>
      </c>
      <c r="BJ2257">
        <f t="shared" si="1472"/>
        <v>0.72800000000000009</v>
      </c>
      <c r="BL2257">
        <f t="shared" si="1511"/>
        <v>104</v>
      </c>
      <c r="BN2257">
        <f t="shared" si="1473"/>
        <v>-44.917552979983789</v>
      </c>
      <c r="EL2257">
        <v>104</v>
      </c>
      <c r="EM2257">
        <f t="shared" si="1474"/>
        <v>-12.498380503703462</v>
      </c>
      <c r="EN2257">
        <f t="shared" si="1512"/>
        <v>3.0399999999999792</v>
      </c>
      <c r="EO2257" s="9">
        <f t="shared" si="1513"/>
        <v>13</v>
      </c>
      <c r="EQ2257">
        <f t="shared" si="1514"/>
        <v>0.17364817766693033</v>
      </c>
      <c r="ER2257">
        <f t="shared" si="1475"/>
        <v>0.96900576884451739</v>
      </c>
      <c r="ES2257" t="e">
        <f t="shared" si="1476"/>
        <v>#NUM!</v>
      </c>
      <c r="ET2257">
        <f t="shared" si="1538"/>
        <v>60.376526375099566</v>
      </c>
      <c r="EU2257" s="9">
        <f t="shared" si="1515"/>
        <v>26</v>
      </c>
      <c r="EW2257">
        <f t="shared" si="1516"/>
        <v>0.34202014332566871</v>
      </c>
      <c r="EX2257">
        <f t="shared" si="1478"/>
        <v>0.87744495470063677</v>
      </c>
      <c r="EZ2257">
        <f t="shared" si="1479"/>
        <v>57.497531468443704</v>
      </c>
      <c r="FB2257" s="9">
        <f t="shared" si="1534"/>
        <v>39</v>
      </c>
      <c r="FD2257">
        <f t="shared" si="1517"/>
        <v>0.49999999999999994</v>
      </c>
      <c r="FE2257">
        <f t="shared" si="1480"/>
        <v>0.72952540378443875</v>
      </c>
      <c r="FG2257">
        <f t="shared" si="1481"/>
        <v>52.558204488495448</v>
      </c>
      <c r="FI2257" s="9">
        <f t="shared" si="1518"/>
        <v>52</v>
      </c>
      <c r="FK2257">
        <f t="shared" si="1519"/>
        <v>0.64278760968653925</v>
      </c>
      <c r="FL2257">
        <f t="shared" si="1482"/>
        <v>0.53206975319307781</v>
      </c>
      <c r="FN2257">
        <f t="shared" si="1483"/>
        <v>45.318882823578598</v>
      </c>
      <c r="FP2257" s="9">
        <f t="shared" si="1520"/>
        <v>67</v>
      </c>
      <c r="FQ2257" s="9">
        <f t="shared" si="1521"/>
        <v>104</v>
      </c>
      <c r="FR2257">
        <f t="shared" si="1522"/>
        <v>0.76604444311897801</v>
      </c>
      <c r="FS2257">
        <f t="shared" si="1484"/>
        <v>0.28351276586373869</v>
      </c>
      <c r="FT2257">
        <f t="shared" si="1485"/>
        <v>42.953000700359375</v>
      </c>
      <c r="FU2257">
        <f t="shared" si="1523"/>
        <v>42.953000700359375</v>
      </c>
      <c r="FW2257" s="9">
        <f t="shared" si="1524"/>
        <v>83</v>
      </c>
      <c r="FY2257">
        <f t="shared" si="1525"/>
        <v>0.8660254037844386</v>
      </c>
      <c r="FZ2257">
        <f t="shared" si="1486"/>
        <v>-3.1607595987587223E-3</v>
      </c>
      <c r="GB2257">
        <f t="shared" si="1487"/>
        <v>22.099252914857061</v>
      </c>
      <c r="GD2257" s="9">
        <f t="shared" si="1526"/>
        <v>101</v>
      </c>
      <c r="GF2257">
        <f t="shared" si="1527"/>
        <v>0.93969262078590832</v>
      </c>
      <c r="GG2257">
        <f t="shared" si="1488"/>
        <v>-0.32234253956996833</v>
      </c>
      <c r="GI2257">
        <f t="shared" si="1489"/>
        <v>1.0536083439876458</v>
      </c>
      <c r="GK2257" s="9">
        <f t="shared" si="1528"/>
        <v>104</v>
      </c>
      <c r="GM2257">
        <f t="shared" si="1529"/>
        <v>0.98480775301220802</v>
      </c>
      <c r="GN2257">
        <f t="shared" si="1490"/>
        <v>-0.54329186652595707</v>
      </c>
      <c r="GP2257">
        <f t="shared" si="1491"/>
        <v>-21.07211278688013</v>
      </c>
      <c r="GR2257" s="9">
        <f t="shared" si="1530"/>
        <v>104</v>
      </c>
      <c r="GT2257">
        <f t="shared" si="1531"/>
        <v>0.98480775301220802</v>
      </c>
      <c r="GU2257">
        <f t="shared" si="1492"/>
        <v>-0.54329186652595707</v>
      </c>
      <c r="GW2257">
        <f t="shared" si="1493"/>
        <v>-21.07211278688013</v>
      </c>
      <c r="GY2257" s="9">
        <f t="shared" si="1532"/>
        <v>104</v>
      </c>
      <c r="HA2257">
        <f t="shared" si="1533"/>
        <v>1</v>
      </c>
      <c r="HB2257">
        <f t="shared" si="1494"/>
        <v>-0.72799999999999987</v>
      </c>
      <c r="HD2257">
        <f t="shared" si="1495"/>
        <v>-44.917552979983753</v>
      </c>
    </row>
    <row r="2258" spans="1:212" x14ac:dyDescent="0.2">
      <c r="A2258">
        <v>105</v>
      </c>
      <c r="B2258">
        <f t="shared" si="1454"/>
        <v>105</v>
      </c>
      <c r="C2258">
        <f t="shared" si="1537"/>
        <v>-0.17364817766693033</v>
      </c>
      <c r="D2258">
        <f t="shared" si="1453"/>
        <v>0.99939419993623013</v>
      </c>
      <c r="E2258">
        <f t="shared" si="1496"/>
        <v>12</v>
      </c>
      <c r="G2258">
        <f t="shared" si="1455"/>
        <v>-114.22554396381631</v>
      </c>
      <c r="M2258">
        <f t="shared" si="1535"/>
        <v>-0.34202014332566871</v>
      </c>
      <c r="N2258">
        <f t="shared" si="1456"/>
        <v>0.99954614586790047</v>
      </c>
      <c r="O2258">
        <f t="shared" si="1497"/>
        <v>25</v>
      </c>
      <c r="P2258">
        <f t="shared" si="1457"/>
        <v>-130.27443428879607</v>
      </c>
      <c r="Q2258">
        <f t="shared" si="1458"/>
        <v>-130.27443428879607</v>
      </c>
      <c r="R2258">
        <f t="shared" si="1536"/>
        <v>-0.49999999999999994</v>
      </c>
      <c r="S2258">
        <f t="shared" si="1459"/>
        <v>1.2335254037844385</v>
      </c>
      <c r="U2258">
        <f t="shared" si="1498"/>
        <v>38</v>
      </c>
      <c r="X2258">
        <f t="shared" si="1460"/>
        <v>-130.24602824735697</v>
      </c>
      <c r="Z2258">
        <f t="shared" si="1499"/>
        <v>-0.64278760968653925</v>
      </c>
      <c r="AA2258">
        <f t="shared" si="1461"/>
        <v>1.2384933362385844</v>
      </c>
      <c r="AB2258">
        <f t="shared" si="1500"/>
        <v>105</v>
      </c>
      <c r="AC2258">
        <f t="shared" si="1501"/>
        <v>51</v>
      </c>
      <c r="AE2258">
        <f t="shared" si="1462"/>
        <v>-121.84260227029674</v>
      </c>
      <c r="AG2258">
        <f t="shared" si="1502"/>
        <v>-0.76604444311897801</v>
      </c>
      <c r="AH2258">
        <f t="shared" si="1463"/>
        <v>1.2058302753789882</v>
      </c>
      <c r="AJ2258">
        <f t="shared" si="1503"/>
        <v>66</v>
      </c>
      <c r="AL2258">
        <f t="shared" si="1464"/>
        <v>-127.71971742147954</v>
      </c>
      <c r="AN2258">
        <f t="shared" si="1504"/>
        <v>-0.8660254037844386</v>
      </c>
      <c r="AO2258">
        <f t="shared" si="1465"/>
        <v>1.1365286717815626</v>
      </c>
      <c r="AP2258">
        <f t="shared" si="1466"/>
        <v>105</v>
      </c>
      <c r="AQ2258">
        <f t="shared" si="1505"/>
        <v>82</v>
      </c>
      <c r="AS2258">
        <f t="shared" si="1467"/>
        <v>-130.30042177670057</v>
      </c>
      <c r="AU2258">
        <f t="shared" si="1506"/>
        <v>-0.93969262078590832</v>
      </c>
      <c r="AV2258">
        <f t="shared" si="1468"/>
        <v>1.0326942196033115</v>
      </c>
      <c r="AX2258">
        <f t="shared" si="1507"/>
        <v>100</v>
      </c>
      <c r="AZ2258">
        <f t="shared" si="1469"/>
        <v>-139.85485792009837</v>
      </c>
      <c r="BB2258">
        <f t="shared" si="1508"/>
        <v>-0.98480775301220802</v>
      </c>
      <c r="BC2258">
        <f t="shared" si="1470"/>
        <v>0.89748187613090336</v>
      </c>
      <c r="BE2258">
        <f t="shared" si="1509"/>
        <v>105</v>
      </c>
      <c r="BG2258">
        <f t="shared" si="1471"/>
        <v>-78.877819290445203</v>
      </c>
      <c r="BI2258">
        <f t="shared" si="1510"/>
        <v>-1</v>
      </c>
      <c r="BJ2258">
        <f t="shared" si="1472"/>
        <v>0.7350000000000001</v>
      </c>
      <c r="BL2258">
        <f t="shared" si="1511"/>
        <v>105</v>
      </c>
      <c r="BN2258">
        <f t="shared" si="1473"/>
        <v>-45.990413453770721</v>
      </c>
      <c r="EL2258">
        <v>105</v>
      </c>
      <c r="EM2258">
        <f t="shared" si="1474"/>
        <v>-12.498380503703462</v>
      </c>
      <c r="EN2258">
        <f t="shared" si="1512"/>
        <v>3.049999999999979</v>
      </c>
      <c r="EO2258" s="9">
        <f t="shared" si="1513"/>
        <v>13</v>
      </c>
      <c r="EQ2258">
        <f t="shared" si="1514"/>
        <v>0.17364817766693033</v>
      </c>
      <c r="ER2258">
        <f t="shared" si="1475"/>
        <v>0.96900576884451739</v>
      </c>
      <c r="ES2258" t="e">
        <f t="shared" si="1476"/>
        <v>#NUM!</v>
      </c>
      <c r="ET2258">
        <f t="shared" si="1538"/>
        <v>60.376526375099566</v>
      </c>
      <c r="EU2258" s="9">
        <f t="shared" si="1515"/>
        <v>26</v>
      </c>
      <c r="EW2258">
        <f t="shared" si="1516"/>
        <v>0.34202014332566871</v>
      </c>
      <c r="EX2258">
        <f t="shared" si="1478"/>
        <v>0.87744495470063677</v>
      </c>
      <c r="EZ2258">
        <f t="shared" si="1479"/>
        <v>57.497531468443704</v>
      </c>
      <c r="FB2258" s="9">
        <f t="shared" si="1534"/>
        <v>39</v>
      </c>
      <c r="FD2258">
        <f t="shared" si="1517"/>
        <v>0.49999999999999994</v>
      </c>
      <c r="FE2258">
        <f t="shared" si="1480"/>
        <v>0.72952540378443875</v>
      </c>
      <c r="FG2258">
        <f t="shared" si="1481"/>
        <v>52.558204488495448</v>
      </c>
      <c r="FI2258" s="9">
        <f t="shared" si="1518"/>
        <v>52</v>
      </c>
      <c r="FK2258">
        <f t="shared" si="1519"/>
        <v>0.64278760968653925</v>
      </c>
      <c r="FL2258">
        <f t="shared" si="1482"/>
        <v>0.53206975319307781</v>
      </c>
      <c r="FN2258">
        <f t="shared" si="1483"/>
        <v>45.318882823578598</v>
      </c>
      <c r="FP2258" s="9">
        <f t="shared" si="1520"/>
        <v>67</v>
      </c>
      <c r="FQ2258" s="9">
        <f t="shared" si="1521"/>
        <v>105</v>
      </c>
      <c r="FR2258">
        <f t="shared" si="1522"/>
        <v>0.76604444311897801</v>
      </c>
      <c r="FS2258">
        <f t="shared" si="1484"/>
        <v>0.28351276586373869</v>
      </c>
      <c r="FT2258">
        <f t="shared" si="1485"/>
        <v>43.035708540172919</v>
      </c>
      <c r="FU2258">
        <f t="shared" si="1523"/>
        <v>43.035708540172919</v>
      </c>
      <c r="FW2258" s="9">
        <f t="shared" si="1524"/>
        <v>83</v>
      </c>
      <c r="FY2258">
        <f t="shared" si="1525"/>
        <v>0.8660254037844386</v>
      </c>
      <c r="FZ2258">
        <f t="shared" si="1486"/>
        <v>-3.1607595987587223E-3</v>
      </c>
      <c r="GB2258">
        <f t="shared" si="1487"/>
        <v>22.099252914857061</v>
      </c>
      <c r="GD2258" s="9">
        <f t="shared" si="1526"/>
        <v>101</v>
      </c>
      <c r="GF2258">
        <f t="shared" si="1527"/>
        <v>0.93969262078590832</v>
      </c>
      <c r="GG2258">
        <f t="shared" si="1488"/>
        <v>-0.32234253956996833</v>
      </c>
      <c r="GI2258">
        <f t="shared" si="1489"/>
        <v>1.0536083439876458</v>
      </c>
      <c r="GK2258" s="9">
        <f t="shared" si="1528"/>
        <v>105</v>
      </c>
      <c r="GM2258">
        <f t="shared" si="1529"/>
        <v>0.98480775301220802</v>
      </c>
      <c r="GN2258">
        <f t="shared" si="1490"/>
        <v>-0.55018552079704253</v>
      </c>
      <c r="GP2258">
        <f t="shared" si="1491"/>
        <v>-21.725096368362397</v>
      </c>
      <c r="GR2258" s="9">
        <f t="shared" si="1530"/>
        <v>105</v>
      </c>
      <c r="GT2258">
        <f t="shared" si="1531"/>
        <v>0.98480775301220802</v>
      </c>
      <c r="GU2258">
        <f t="shared" si="1492"/>
        <v>-0.55018552079704253</v>
      </c>
      <c r="GW2258">
        <f t="shared" si="1493"/>
        <v>-21.725096368362397</v>
      </c>
      <c r="GY2258" s="9">
        <f t="shared" si="1532"/>
        <v>105</v>
      </c>
      <c r="HA2258">
        <f t="shared" si="1533"/>
        <v>1</v>
      </c>
      <c r="HB2258">
        <f t="shared" si="1494"/>
        <v>-0.73499999999999988</v>
      </c>
      <c r="HD2258">
        <f t="shared" si="1495"/>
        <v>-45.990413453770685</v>
      </c>
    </row>
    <row r="2259" spans="1:212" x14ac:dyDescent="0.2">
      <c r="A2259">
        <v>106</v>
      </c>
      <c r="B2259">
        <f t="shared" si="1454"/>
        <v>106</v>
      </c>
      <c r="C2259">
        <f t="shared" si="1537"/>
        <v>-0.17364817766693033</v>
      </c>
      <c r="D2259">
        <f t="shared" si="1453"/>
        <v>0.99939419993623013</v>
      </c>
      <c r="E2259">
        <f t="shared" si="1496"/>
        <v>12</v>
      </c>
      <c r="G2259">
        <f t="shared" si="1455"/>
        <v>-114.22554396381631</v>
      </c>
      <c r="M2259">
        <f t="shared" si="1535"/>
        <v>-0.34202014332566871</v>
      </c>
      <c r="N2259">
        <f t="shared" si="1456"/>
        <v>0.99954614586790047</v>
      </c>
      <c r="O2259">
        <f t="shared" si="1497"/>
        <v>25</v>
      </c>
      <c r="P2259">
        <f t="shared" si="1457"/>
        <v>-130.27443428879607</v>
      </c>
      <c r="Q2259">
        <f t="shared" si="1458"/>
        <v>-130.27443428879607</v>
      </c>
      <c r="R2259">
        <f t="shared" si="1536"/>
        <v>-0.49999999999999994</v>
      </c>
      <c r="S2259">
        <f t="shared" si="1459"/>
        <v>1.2370254037844386</v>
      </c>
      <c r="U2259">
        <f t="shared" si="1498"/>
        <v>38</v>
      </c>
      <c r="X2259">
        <f t="shared" si="1460"/>
        <v>-130.24602824735697</v>
      </c>
      <c r="Z2259">
        <f t="shared" si="1499"/>
        <v>-0.64278760968653925</v>
      </c>
      <c r="AA2259">
        <f t="shared" si="1461"/>
        <v>1.2429928495063902</v>
      </c>
      <c r="AB2259">
        <f t="shared" si="1500"/>
        <v>106</v>
      </c>
      <c r="AC2259">
        <f t="shared" si="1501"/>
        <v>51</v>
      </c>
      <c r="AE2259">
        <f t="shared" si="1462"/>
        <v>-121.84260227029674</v>
      </c>
      <c r="AG2259">
        <f t="shared" si="1502"/>
        <v>-0.76604444311897801</v>
      </c>
      <c r="AH2259">
        <f t="shared" si="1463"/>
        <v>1.2111925864808211</v>
      </c>
      <c r="AJ2259">
        <f t="shared" si="1503"/>
        <v>66</v>
      </c>
      <c r="AL2259">
        <f t="shared" si="1464"/>
        <v>-127.71971742147954</v>
      </c>
      <c r="AN2259">
        <f t="shared" si="1504"/>
        <v>-0.8660254037844386</v>
      </c>
      <c r="AO2259">
        <f t="shared" si="1465"/>
        <v>1.1425908496080535</v>
      </c>
      <c r="AP2259">
        <f t="shared" si="1466"/>
        <v>106</v>
      </c>
      <c r="AQ2259">
        <f t="shared" si="1505"/>
        <v>82</v>
      </c>
      <c r="AS2259">
        <f t="shared" si="1467"/>
        <v>-130.30042177670057</v>
      </c>
      <c r="AU2259">
        <f t="shared" si="1506"/>
        <v>-0.93969262078590832</v>
      </c>
      <c r="AV2259">
        <f t="shared" si="1468"/>
        <v>1.0392720679488128</v>
      </c>
      <c r="AX2259">
        <f t="shared" si="1507"/>
        <v>100</v>
      </c>
      <c r="AZ2259">
        <f t="shared" si="1469"/>
        <v>-139.85485792009837</v>
      </c>
      <c r="BB2259">
        <f t="shared" si="1508"/>
        <v>-0.98480775301220802</v>
      </c>
      <c r="BC2259">
        <f t="shared" si="1470"/>
        <v>0.90437553040198881</v>
      </c>
      <c r="BE2259">
        <f t="shared" si="1509"/>
        <v>106</v>
      </c>
      <c r="BG2259">
        <f t="shared" si="1471"/>
        <v>-80.954196992612992</v>
      </c>
      <c r="BI2259">
        <f t="shared" si="1510"/>
        <v>-1</v>
      </c>
      <c r="BJ2259">
        <f t="shared" si="1472"/>
        <v>0.7420000000000001</v>
      </c>
      <c r="BL2259">
        <f t="shared" si="1511"/>
        <v>106</v>
      </c>
      <c r="BN2259">
        <f t="shared" si="1473"/>
        <v>-47.085731333107582</v>
      </c>
      <c r="EL2259">
        <v>106</v>
      </c>
      <c r="EM2259">
        <f t="shared" si="1474"/>
        <v>-12.498380503703462</v>
      </c>
      <c r="EN2259">
        <f t="shared" si="1512"/>
        <v>3.0599999999999787</v>
      </c>
      <c r="EO2259" s="9">
        <f t="shared" si="1513"/>
        <v>13</v>
      </c>
      <c r="EQ2259">
        <f t="shared" si="1514"/>
        <v>0.17364817766693033</v>
      </c>
      <c r="ER2259">
        <f t="shared" si="1475"/>
        <v>0.96900576884451739</v>
      </c>
      <c r="ES2259" t="e">
        <f t="shared" si="1476"/>
        <v>#NUM!</v>
      </c>
      <c r="ET2259">
        <f t="shared" si="1538"/>
        <v>60.376526375099566</v>
      </c>
      <c r="EU2259" s="9">
        <f t="shared" si="1515"/>
        <v>26</v>
      </c>
      <c r="EW2259">
        <f t="shared" si="1516"/>
        <v>0.34202014332566871</v>
      </c>
      <c r="EX2259">
        <f t="shared" si="1478"/>
        <v>0.87744495470063677</v>
      </c>
      <c r="EZ2259">
        <f t="shared" si="1479"/>
        <v>57.497531468443704</v>
      </c>
      <c r="FB2259" s="9">
        <f t="shared" si="1534"/>
        <v>39</v>
      </c>
      <c r="FD2259">
        <f t="shared" si="1517"/>
        <v>0.49999999999999994</v>
      </c>
      <c r="FE2259">
        <f t="shared" si="1480"/>
        <v>0.72952540378443875</v>
      </c>
      <c r="FG2259">
        <f t="shared" si="1481"/>
        <v>52.558204488495448</v>
      </c>
      <c r="FI2259" s="9">
        <f t="shared" si="1518"/>
        <v>52</v>
      </c>
      <c r="FK2259">
        <f t="shared" si="1519"/>
        <v>0.64278760968653925</v>
      </c>
      <c r="FL2259">
        <f t="shared" si="1482"/>
        <v>0.53206975319307781</v>
      </c>
      <c r="FN2259">
        <f t="shared" si="1483"/>
        <v>45.318882823578598</v>
      </c>
      <c r="FP2259" s="9">
        <f t="shared" si="1520"/>
        <v>67</v>
      </c>
      <c r="FQ2259" s="9">
        <f t="shared" si="1521"/>
        <v>106</v>
      </c>
      <c r="FR2259">
        <f t="shared" si="1522"/>
        <v>0.76604444311897801</v>
      </c>
      <c r="FS2259">
        <f t="shared" si="1484"/>
        <v>0.28351276586373869</v>
      </c>
      <c r="FT2259">
        <f t="shared" si="1485"/>
        <v>43.113002468362183</v>
      </c>
      <c r="FU2259">
        <f t="shared" si="1523"/>
        <v>43.113002468362183</v>
      </c>
      <c r="FW2259" s="9">
        <f t="shared" si="1524"/>
        <v>83</v>
      </c>
      <c r="FY2259">
        <f t="shared" si="1525"/>
        <v>0.8660254037844386</v>
      </c>
      <c r="FZ2259">
        <f t="shared" si="1486"/>
        <v>-3.1607595987587223E-3</v>
      </c>
      <c r="GB2259">
        <f t="shared" si="1487"/>
        <v>22.099252914857061</v>
      </c>
      <c r="GD2259" s="9">
        <f t="shared" si="1526"/>
        <v>101</v>
      </c>
      <c r="GF2259">
        <f t="shared" si="1527"/>
        <v>0.93969262078590832</v>
      </c>
      <c r="GG2259">
        <f t="shared" si="1488"/>
        <v>-0.32234253956996833</v>
      </c>
      <c r="GI2259">
        <f t="shared" si="1489"/>
        <v>1.0536083439876458</v>
      </c>
      <c r="GK2259" s="9">
        <f t="shared" si="1528"/>
        <v>106</v>
      </c>
      <c r="GM2259">
        <f t="shared" si="1529"/>
        <v>0.98480775301220802</v>
      </c>
      <c r="GN2259">
        <f t="shared" si="1490"/>
        <v>-0.55707917506812799</v>
      </c>
      <c r="GP2259">
        <f t="shared" si="1491"/>
        <v>-22.389919829859</v>
      </c>
      <c r="GR2259" s="9">
        <f t="shared" si="1530"/>
        <v>106</v>
      </c>
      <c r="GT2259">
        <f t="shared" si="1531"/>
        <v>0.98480775301220802</v>
      </c>
      <c r="GU2259">
        <f t="shared" si="1492"/>
        <v>-0.55707917506812799</v>
      </c>
      <c r="GW2259">
        <f t="shared" si="1493"/>
        <v>-22.389919829859</v>
      </c>
      <c r="GY2259" s="9">
        <f t="shared" si="1532"/>
        <v>106</v>
      </c>
      <c r="HA2259">
        <f t="shared" si="1533"/>
        <v>1</v>
      </c>
      <c r="HB2259">
        <f t="shared" si="1494"/>
        <v>-0.74199999999999988</v>
      </c>
      <c r="HD2259">
        <f t="shared" si="1495"/>
        <v>-47.085731333107525</v>
      </c>
    </row>
    <row r="2260" spans="1:212" x14ac:dyDescent="0.2">
      <c r="A2260">
        <v>107</v>
      </c>
      <c r="B2260">
        <f t="shared" si="1454"/>
        <v>107</v>
      </c>
      <c r="C2260">
        <f t="shared" si="1537"/>
        <v>-0.17364817766693033</v>
      </c>
      <c r="D2260">
        <f t="shared" si="1453"/>
        <v>0.99939419993623013</v>
      </c>
      <c r="E2260">
        <f t="shared" si="1496"/>
        <v>12</v>
      </c>
      <c r="G2260">
        <f t="shared" si="1455"/>
        <v>-114.22554396381631</v>
      </c>
      <c r="M2260">
        <f t="shared" si="1535"/>
        <v>-0.34202014332566871</v>
      </c>
      <c r="N2260">
        <f t="shared" si="1456"/>
        <v>0.99954614586790047</v>
      </c>
      <c r="O2260">
        <f t="shared" si="1497"/>
        <v>25</v>
      </c>
      <c r="P2260">
        <f t="shared" si="1457"/>
        <v>-130.27443428879607</v>
      </c>
      <c r="Q2260">
        <f t="shared" si="1458"/>
        <v>-130.27443428879607</v>
      </c>
      <c r="R2260">
        <f t="shared" si="1536"/>
        <v>-0.49999999999999994</v>
      </c>
      <c r="S2260">
        <f t="shared" si="1459"/>
        <v>1.2405254037844387</v>
      </c>
      <c r="U2260">
        <f t="shared" si="1498"/>
        <v>38</v>
      </c>
      <c r="X2260">
        <f t="shared" si="1460"/>
        <v>-130.24602824735697</v>
      </c>
      <c r="Z2260">
        <f t="shared" si="1499"/>
        <v>-0.64278760968653925</v>
      </c>
      <c r="AA2260">
        <f t="shared" si="1461"/>
        <v>1.2474923627741958</v>
      </c>
      <c r="AB2260">
        <f t="shared" si="1500"/>
        <v>107</v>
      </c>
      <c r="AC2260">
        <f t="shared" si="1501"/>
        <v>51</v>
      </c>
      <c r="AE2260">
        <f t="shared" si="1462"/>
        <v>-121.84260227029674</v>
      </c>
      <c r="AG2260">
        <f t="shared" si="1502"/>
        <v>-0.76604444311897801</v>
      </c>
      <c r="AH2260">
        <f t="shared" si="1463"/>
        <v>1.2165548975826539</v>
      </c>
      <c r="AJ2260">
        <f t="shared" si="1503"/>
        <v>66</v>
      </c>
      <c r="AL2260">
        <f t="shared" si="1464"/>
        <v>-127.71971742147954</v>
      </c>
      <c r="AN2260">
        <f t="shared" si="1504"/>
        <v>-0.8660254037844386</v>
      </c>
      <c r="AO2260">
        <f t="shared" si="1465"/>
        <v>1.1486530274345448</v>
      </c>
      <c r="AP2260">
        <f t="shared" si="1466"/>
        <v>107</v>
      </c>
      <c r="AQ2260">
        <f t="shared" si="1505"/>
        <v>82</v>
      </c>
      <c r="AS2260">
        <f t="shared" si="1467"/>
        <v>-130.30042177670057</v>
      </c>
      <c r="AU2260">
        <f t="shared" si="1506"/>
        <v>-0.93969262078590832</v>
      </c>
      <c r="AV2260">
        <f t="shared" si="1468"/>
        <v>1.0458499162943142</v>
      </c>
      <c r="AX2260">
        <f t="shared" si="1507"/>
        <v>100</v>
      </c>
      <c r="AZ2260">
        <f t="shared" si="1469"/>
        <v>-139.85485792009837</v>
      </c>
      <c r="BB2260">
        <f t="shared" si="1508"/>
        <v>-0.98480775301220802</v>
      </c>
      <c r="BC2260">
        <f t="shared" si="1470"/>
        <v>0.91126918467307416</v>
      </c>
      <c r="BE2260">
        <f t="shared" si="1509"/>
        <v>107</v>
      </c>
      <c r="BG2260">
        <f t="shared" si="1471"/>
        <v>-83.119419688598498</v>
      </c>
      <c r="BI2260">
        <f t="shared" si="1510"/>
        <v>-1</v>
      </c>
      <c r="BJ2260">
        <f t="shared" si="1472"/>
        <v>0.74900000000000011</v>
      </c>
      <c r="BL2260">
        <f t="shared" si="1511"/>
        <v>107</v>
      </c>
      <c r="BN2260">
        <f t="shared" si="1473"/>
        <v>-48.204286242531815</v>
      </c>
      <c r="EL2260">
        <v>107</v>
      </c>
      <c r="EM2260">
        <f t="shared" si="1474"/>
        <v>-12.498380503703462</v>
      </c>
      <c r="EN2260">
        <f t="shared" si="1512"/>
        <v>3.0699999999999785</v>
      </c>
      <c r="EO2260" s="9">
        <f t="shared" si="1513"/>
        <v>13</v>
      </c>
      <c r="EQ2260">
        <f t="shared" si="1514"/>
        <v>0.17364817766693033</v>
      </c>
      <c r="ER2260">
        <f t="shared" si="1475"/>
        <v>0.96900576884451739</v>
      </c>
      <c r="ES2260" t="e">
        <f t="shared" si="1476"/>
        <v>#NUM!</v>
      </c>
      <c r="ET2260">
        <f t="shared" si="1538"/>
        <v>60.376526375099566</v>
      </c>
      <c r="EU2260" s="9">
        <f t="shared" si="1515"/>
        <v>26</v>
      </c>
      <c r="EW2260">
        <f t="shared" si="1516"/>
        <v>0.34202014332566871</v>
      </c>
      <c r="EX2260">
        <f t="shared" si="1478"/>
        <v>0.87744495470063677</v>
      </c>
      <c r="EZ2260">
        <f t="shared" si="1479"/>
        <v>57.497531468443704</v>
      </c>
      <c r="FB2260" s="9">
        <f t="shared" si="1534"/>
        <v>39</v>
      </c>
      <c r="FD2260">
        <f t="shared" si="1517"/>
        <v>0.49999999999999994</v>
      </c>
      <c r="FE2260">
        <f t="shared" si="1480"/>
        <v>0.72952540378443875</v>
      </c>
      <c r="FG2260">
        <f t="shared" si="1481"/>
        <v>52.558204488495448</v>
      </c>
      <c r="FI2260" s="9">
        <f t="shared" si="1518"/>
        <v>52</v>
      </c>
      <c r="FK2260">
        <f t="shared" si="1519"/>
        <v>0.64278760968653925</v>
      </c>
      <c r="FL2260">
        <f t="shared" si="1482"/>
        <v>0.53206975319307781</v>
      </c>
      <c r="FN2260">
        <f t="shared" si="1483"/>
        <v>45.318882823578598</v>
      </c>
      <c r="FP2260" s="9">
        <f t="shared" si="1520"/>
        <v>67</v>
      </c>
      <c r="FQ2260" s="9">
        <f t="shared" si="1521"/>
        <v>107</v>
      </c>
      <c r="FR2260">
        <f t="shared" si="1522"/>
        <v>0.76604444311897801</v>
      </c>
      <c r="FS2260">
        <f t="shared" si="1484"/>
        <v>0.28351276586373869</v>
      </c>
      <c r="FT2260">
        <f t="shared" si="1485"/>
        <v>43.184889232797495</v>
      </c>
      <c r="FU2260">
        <f t="shared" si="1523"/>
        <v>43.184889232797495</v>
      </c>
      <c r="FW2260" s="9">
        <f t="shared" si="1524"/>
        <v>83</v>
      </c>
      <c r="FY2260">
        <f t="shared" si="1525"/>
        <v>0.8660254037844386</v>
      </c>
      <c r="FZ2260">
        <f t="shared" si="1486"/>
        <v>-3.1607595987587223E-3</v>
      </c>
      <c r="GB2260">
        <f t="shared" si="1487"/>
        <v>22.099252914857061</v>
      </c>
      <c r="GD2260" s="9">
        <f t="shared" si="1526"/>
        <v>101</v>
      </c>
      <c r="GF2260">
        <f t="shared" si="1527"/>
        <v>0.93969262078590832</v>
      </c>
      <c r="GG2260">
        <f t="shared" si="1488"/>
        <v>-0.32234253956996833</v>
      </c>
      <c r="GI2260">
        <f t="shared" si="1489"/>
        <v>1.0536083439876458</v>
      </c>
      <c r="GK2260" s="9">
        <f t="shared" si="1528"/>
        <v>107</v>
      </c>
      <c r="GM2260">
        <f t="shared" si="1529"/>
        <v>0.98480775301220802</v>
      </c>
      <c r="GN2260">
        <f t="shared" si="1490"/>
        <v>-0.56397282933921333</v>
      </c>
      <c r="GP2260">
        <f t="shared" si="1491"/>
        <v>-23.066780301340273</v>
      </c>
      <c r="GR2260" s="9">
        <f t="shared" si="1530"/>
        <v>107</v>
      </c>
      <c r="GT2260">
        <f t="shared" si="1531"/>
        <v>0.98480775301220802</v>
      </c>
      <c r="GU2260">
        <f t="shared" si="1492"/>
        <v>-0.56397282933921333</v>
      </c>
      <c r="GW2260">
        <f t="shared" si="1493"/>
        <v>-23.066780301340273</v>
      </c>
      <c r="GY2260" s="9">
        <f t="shared" si="1532"/>
        <v>107</v>
      </c>
      <c r="HA2260">
        <f t="shared" si="1533"/>
        <v>1</v>
      </c>
      <c r="HB2260">
        <f t="shared" si="1494"/>
        <v>-0.74899999999999989</v>
      </c>
      <c r="HD2260">
        <f t="shared" si="1495"/>
        <v>-48.204286242531758</v>
      </c>
    </row>
    <row r="2261" spans="1:212" x14ac:dyDescent="0.2">
      <c r="A2261">
        <v>108</v>
      </c>
      <c r="B2261">
        <f t="shared" si="1454"/>
        <v>108</v>
      </c>
      <c r="C2261">
        <f t="shared" si="1537"/>
        <v>-0.17364817766693033</v>
      </c>
      <c r="D2261">
        <f t="shared" si="1453"/>
        <v>0.99939419993623013</v>
      </c>
      <c r="E2261">
        <f t="shared" si="1496"/>
        <v>12</v>
      </c>
      <c r="G2261">
        <f t="shared" si="1455"/>
        <v>-114.22554396381631</v>
      </c>
      <c r="M2261">
        <f t="shared" si="1535"/>
        <v>-0.34202014332566871</v>
      </c>
      <c r="N2261">
        <f t="shared" si="1456"/>
        <v>0.99954614586790047</v>
      </c>
      <c r="O2261">
        <f t="shared" si="1497"/>
        <v>25</v>
      </c>
      <c r="P2261">
        <f t="shared" si="1457"/>
        <v>-130.27443428879607</v>
      </c>
      <c r="Q2261">
        <f t="shared" si="1458"/>
        <v>-130.27443428879607</v>
      </c>
      <c r="R2261">
        <f t="shared" si="1536"/>
        <v>-0.49999999999999994</v>
      </c>
      <c r="S2261">
        <f t="shared" si="1459"/>
        <v>1.2440254037844387</v>
      </c>
      <c r="U2261">
        <f t="shared" si="1498"/>
        <v>38</v>
      </c>
      <c r="X2261">
        <f t="shared" si="1460"/>
        <v>-130.24602824735697</v>
      </c>
      <c r="Z2261">
        <f t="shared" si="1499"/>
        <v>-0.64278760968653925</v>
      </c>
      <c r="AA2261">
        <f t="shared" si="1461"/>
        <v>1.2519918760420017</v>
      </c>
      <c r="AB2261">
        <f t="shared" si="1500"/>
        <v>108</v>
      </c>
      <c r="AC2261">
        <f t="shared" si="1501"/>
        <v>51</v>
      </c>
      <c r="AE2261">
        <f t="shared" si="1462"/>
        <v>-121.84260227029674</v>
      </c>
      <c r="AG2261">
        <f t="shared" si="1502"/>
        <v>-0.76604444311897801</v>
      </c>
      <c r="AH2261">
        <f t="shared" si="1463"/>
        <v>1.2219172086844867</v>
      </c>
      <c r="AJ2261">
        <f t="shared" si="1503"/>
        <v>66</v>
      </c>
      <c r="AL2261">
        <f t="shared" si="1464"/>
        <v>-127.71971742147954</v>
      </c>
      <c r="AN2261">
        <f t="shared" si="1504"/>
        <v>-0.8660254037844386</v>
      </c>
      <c r="AO2261">
        <f t="shared" si="1465"/>
        <v>1.1547152052610357</v>
      </c>
      <c r="AP2261">
        <f t="shared" si="1466"/>
        <v>108</v>
      </c>
      <c r="AQ2261">
        <f t="shared" si="1505"/>
        <v>82</v>
      </c>
      <c r="AS2261">
        <f t="shared" si="1467"/>
        <v>-130.30042177670057</v>
      </c>
      <c r="AU2261">
        <f t="shared" si="1506"/>
        <v>-0.93969262078590832</v>
      </c>
      <c r="AV2261">
        <f t="shared" si="1468"/>
        <v>1.0524277646398155</v>
      </c>
      <c r="AX2261">
        <f t="shared" si="1507"/>
        <v>100</v>
      </c>
      <c r="AZ2261">
        <f t="shared" si="1469"/>
        <v>-139.85485792009837</v>
      </c>
      <c r="BB2261">
        <f t="shared" si="1508"/>
        <v>-0.98480775301220802</v>
      </c>
      <c r="BC2261">
        <f t="shared" si="1470"/>
        <v>0.91816283894415962</v>
      </c>
      <c r="BE2261">
        <f t="shared" si="1509"/>
        <v>108</v>
      </c>
      <c r="BG2261">
        <f t="shared" si="1471"/>
        <v>-85.383527762767912</v>
      </c>
      <c r="BI2261">
        <f t="shared" si="1510"/>
        <v>-1</v>
      </c>
      <c r="BJ2261">
        <f t="shared" si="1472"/>
        <v>0.75600000000000012</v>
      </c>
      <c r="BL2261">
        <f t="shared" si="1511"/>
        <v>108</v>
      </c>
      <c r="BN2261">
        <f t="shared" si="1473"/>
        <v>-49.3469120515988</v>
      </c>
      <c r="EL2261">
        <v>108</v>
      </c>
      <c r="EM2261">
        <f t="shared" si="1474"/>
        <v>-12.498380503703462</v>
      </c>
      <c r="EN2261">
        <f t="shared" si="1512"/>
        <v>3.0799999999999783</v>
      </c>
      <c r="EO2261" s="9">
        <f t="shared" si="1513"/>
        <v>13</v>
      </c>
      <c r="EQ2261">
        <f t="shared" si="1514"/>
        <v>0.17364817766693033</v>
      </c>
      <c r="ER2261">
        <f t="shared" si="1475"/>
        <v>0.96900576884451739</v>
      </c>
      <c r="ES2261" t="e">
        <f t="shared" si="1476"/>
        <v>#NUM!</v>
      </c>
      <c r="ET2261">
        <f t="shared" si="1538"/>
        <v>60.376526375099566</v>
      </c>
      <c r="EU2261" s="9">
        <f t="shared" si="1515"/>
        <v>26</v>
      </c>
      <c r="EW2261">
        <f t="shared" si="1516"/>
        <v>0.34202014332566871</v>
      </c>
      <c r="EX2261">
        <f t="shared" si="1478"/>
        <v>0.87744495470063677</v>
      </c>
      <c r="EZ2261">
        <f t="shared" si="1479"/>
        <v>57.497531468443704</v>
      </c>
      <c r="FB2261" s="9">
        <f t="shared" si="1534"/>
        <v>39</v>
      </c>
      <c r="FD2261">
        <f t="shared" si="1517"/>
        <v>0.49999999999999994</v>
      </c>
      <c r="FE2261">
        <f t="shared" si="1480"/>
        <v>0.72952540378443875</v>
      </c>
      <c r="FG2261">
        <f t="shared" si="1481"/>
        <v>52.558204488495448</v>
      </c>
      <c r="FI2261" s="9">
        <f t="shared" si="1518"/>
        <v>52</v>
      </c>
      <c r="FK2261">
        <f t="shared" si="1519"/>
        <v>0.64278760968653925</v>
      </c>
      <c r="FL2261">
        <f t="shared" si="1482"/>
        <v>0.53206975319307781</v>
      </c>
      <c r="FN2261">
        <f t="shared" si="1483"/>
        <v>45.318882823578598</v>
      </c>
      <c r="FP2261" s="9">
        <f t="shared" si="1520"/>
        <v>67</v>
      </c>
      <c r="FQ2261" s="9">
        <f t="shared" si="1521"/>
        <v>108</v>
      </c>
      <c r="FR2261">
        <f t="shared" si="1522"/>
        <v>0.76604444311897801</v>
      </c>
      <c r="FS2261">
        <f t="shared" si="1484"/>
        <v>0.28351276586373869</v>
      </c>
      <c r="FT2261">
        <f t="shared" si="1485"/>
        <v>43.251375099234771</v>
      </c>
      <c r="FU2261">
        <f t="shared" si="1523"/>
        <v>43.251375099234771</v>
      </c>
      <c r="FW2261" s="9">
        <f t="shared" si="1524"/>
        <v>83</v>
      </c>
      <c r="FY2261">
        <f t="shared" si="1525"/>
        <v>0.8660254037844386</v>
      </c>
      <c r="FZ2261">
        <f t="shared" si="1486"/>
        <v>-3.1607595987587223E-3</v>
      </c>
      <c r="GB2261">
        <f t="shared" si="1487"/>
        <v>22.099252914857061</v>
      </c>
      <c r="GD2261" s="9">
        <f t="shared" si="1526"/>
        <v>101</v>
      </c>
      <c r="GF2261">
        <f t="shared" si="1527"/>
        <v>0.93969262078590832</v>
      </c>
      <c r="GG2261">
        <f t="shared" si="1488"/>
        <v>-0.32234253956996833</v>
      </c>
      <c r="GI2261">
        <f t="shared" si="1489"/>
        <v>1.0536083439876458</v>
      </c>
      <c r="GK2261" s="9">
        <f t="shared" si="1528"/>
        <v>108</v>
      </c>
      <c r="GM2261">
        <f t="shared" si="1529"/>
        <v>0.98480775301220802</v>
      </c>
      <c r="GN2261">
        <f t="shared" si="1490"/>
        <v>-0.57086648361029879</v>
      </c>
      <c r="GP2261">
        <f t="shared" si="1491"/>
        <v>-23.755883004041785</v>
      </c>
      <c r="GR2261" s="9">
        <f t="shared" si="1530"/>
        <v>108</v>
      </c>
      <c r="GT2261">
        <f t="shared" si="1531"/>
        <v>0.98480775301220802</v>
      </c>
      <c r="GU2261">
        <f t="shared" si="1492"/>
        <v>-0.57086648361029879</v>
      </c>
      <c r="GW2261">
        <f t="shared" si="1493"/>
        <v>-23.755883004041785</v>
      </c>
      <c r="GY2261" s="9">
        <f t="shared" si="1532"/>
        <v>108</v>
      </c>
      <c r="HA2261">
        <f t="shared" si="1533"/>
        <v>1</v>
      </c>
      <c r="HB2261">
        <f t="shared" si="1494"/>
        <v>-0.75599999999999989</v>
      </c>
      <c r="HD2261">
        <f t="shared" si="1495"/>
        <v>-49.346912051598771</v>
      </c>
    </row>
    <row r="2262" spans="1:212" x14ac:dyDescent="0.2">
      <c r="A2262">
        <v>109</v>
      </c>
      <c r="B2262">
        <f t="shared" si="1454"/>
        <v>109</v>
      </c>
      <c r="C2262">
        <f t="shared" si="1537"/>
        <v>-0.17364817766693033</v>
      </c>
      <c r="D2262">
        <f t="shared" si="1453"/>
        <v>0.99939419993623013</v>
      </c>
      <c r="E2262">
        <f t="shared" si="1496"/>
        <v>12</v>
      </c>
      <c r="G2262">
        <f t="shared" si="1455"/>
        <v>-114.22554396381631</v>
      </c>
      <c r="M2262">
        <f t="shared" si="1535"/>
        <v>-0.34202014332566871</v>
      </c>
      <c r="N2262">
        <f t="shared" si="1456"/>
        <v>0.99954614586790047</v>
      </c>
      <c r="O2262">
        <f t="shared" si="1497"/>
        <v>25</v>
      </c>
      <c r="P2262">
        <f t="shared" si="1457"/>
        <v>-130.27443428879607</v>
      </c>
      <c r="Q2262">
        <f t="shared" si="1458"/>
        <v>-130.27443428879607</v>
      </c>
      <c r="R2262">
        <f t="shared" si="1536"/>
        <v>-0.49999999999999994</v>
      </c>
      <c r="S2262">
        <f t="shared" si="1459"/>
        <v>1.2475254037844388</v>
      </c>
      <c r="U2262">
        <f t="shared" si="1498"/>
        <v>38</v>
      </c>
      <c r="X2262">
        <f t="shared" si="1460"/>
        <v>-130.24602824735697</v>
      </c>
      <c r="Z2262">
        <f t="shared" si="1499"/>
        <v>-0.64278760968653925</v>
      </c>
      <c r="AA2262">
        <f t="shared" si="1461"/>
        <v>1.2564913893098075</v>
      </c>
      <c r="AB2262">
        <f t="shared" si="1500"/>
        <v>109</v>
      </c>
      <c r="AC2262">
        <f t="shared" si="1501"/>
        <v>51</v>
      </c>
      <c r="AE2262">
        <f t="shared" si="1462"/>
        <v>-121.84260227029674</v>
      </c>
      <c r="AG2262">
        <f t="shared" si="1502"/>
        <v>-0.76604444311897801</v>
      </c>
      <c r="AH2262">
        <f t="shared" si="1463"/>
        <v>1.2272795197863196</v>
      </c>
      <c r="AJ2262">
        <f t="shared" si="1503"/>
        <v>66</v>
      </c>
      <c r="AL2262">
        <f t="shared" si="1464"/>
        <v>-127.71971742147954</v>
      </c>
      <c r="AN2262">
        <f t="shared" si="1504"/>
        <v>-0.8660254037844386</v>
      </c>
      <c r="AO2262">
        <f t="shared" si="1465"/>
        <v>1.1607773830875268</v>
      </c>
      <c r="AP2262">
        <f t="shared" si="1466"/>
        <v>109</v>
      </c>
      <c r="AQ2262">
        <f t="shared" si="1505"/>
        <v>82</v>
      </c>
      <c r="AS2262">
        <f t="shared" si="1467"/>
        <v>-130.30042177670057</v>
      </c>
      <c r="AU2262">
        <f t="shared" si="1506"/>
        <v>-0.93969262078590832</v>
      </c>
      <c r="AV2262">
        <f t="shared" si="1468"/>
        <v>1.0590056129853169</v>
      </c>
      <c r="AX2262">
        <f t="shared" si="1507"/>
        <v>100</v>
      </c>
      <c r="AZ2262">
        <f t="shared" si="1469"/>
        <v>-139.85485792009837</v>
      </c>
      <c r="BB2262">
        <f t="shared" si="1508"/>
        <v>-0.98480775301220802</v>
      </c>
      <c r="BC2262">
        <f t="shared" si="1470"/>
        <v>0.92505649321524508</v>
      </c>
      <c r="BE2262">
        <f t="shared" si="1509"/>
        <v>109</v>
      </c>
      <c r="BG2262">
        <f t="shared" si="1471"/>
        <v>-87.758710078423192</v>
      </c>
      <c r="BI2262">
        <f t="shared" si="1510"/>
        <v>-1</v>
      </c>
      <c r="BJ2262">
        <f t="shared" si="1472"/>
        <v>0.76300000000000012</v>
      </c>
      <c r="BL2262">
        <f t="shared" si="1511"/>
        <v>109</v>
      </c>
      <c r="BN2262">
        <f t="shared" si="1473"/>
        <v>-50.51450229869814</v>
      </c>
      <c r="EL2262">
        <v>109</v>
      </c>
      <c r="EM2262">
        <f t="shared" si="1474"/>
        <v>-12.498380503703462</v>
      </c>
      <c r="EN2262">
        <f t="shared" si="1512"/>
        <v>3.0899999999999781</v>
      </c>
      <c r="EO2262" s="9">
        <f t="shared" si="1513"/>
        <v>13</v>
      </c>
      <c r="EQ2262">
        <f t="shared" si="1514"/>
        <v>0.17364817766693033</v>
      </c>
      <c r="ER2262">
        <f t="shared" si="1475"/>
        <v>0.96900576884451739</v>
      </c>
      <c r="ES2262" t="e">
        <f t="shared" si="1476"/>
        <v>#NUM!</v>
      </c>
      <c r="ET2262">
        <f t="shared" si="1538"/>
        <v>60.376526375099566</v>
      </c>
      <c r="EU2262" s="9">
        <f t="shared" si="1515"/>
        <v>26</v>
      </c>
      <c r="EW2262">
        <f t="shared" si="1516"/>
        <v>0.34202014332566871</v>
      </c>
      <c r="EX2262">
        <f t="shared" si="1478"/>
        <v>0.87744495470063677</v>
      </c>
      <c r="EZ2262">
        <f t="shared" si="1479"/>
        <v>57.497531468443704</v>
      </c>
      <c r="FB2262" s="9">
        <f t="shared" si="1534"/>
        <v>39</v>
      </c>
      <c r="FD2262">
        <f t="shared" si="1517"/>
        <v>0.49999999999999994</v>
      </c>
      <c r="FE2262">
        <f t="shared" si="1480"/>
        <v>0.72952540378443875</v>
      </c>
      <c r="FG2262">
        <f t="shared" si="1481"/>
        <v>52.558204488495448</v>
      </c>
      <c r="FI2262" s="9">
        <f t="shared" si="1518"/>
        <v>52</v>
      </c>
      <c r="FK2262">
        <f t="shared" si="1519"/>
        <v>0.64278760968653925</v>
      </c>
      <c r="FL2262">
        <f t="shared" si="1482"/>
        <v>0.53206975319307781</v>
      </c>
      <c r="FN2262">
        <f t="shared" si="1483"/>
        <v>45.318882823578598</v>
      </c>
      <c r="FP2262" s="9">
        <f t="shared" si="1520"/>
        <v>67</v>
      </c>
      <c r="FQ2262" s="9">
        <f t="shared" si="1521"/>
        <v>109</v>
      </c>
      <c r="FR2262">
        <f t="shared" si="1522"/>
        <v>0.76604444311897801</v>
      </c>
      <c r="FS2262">
        <f t="shared" si="1484"/>
        <v>0.28351276586373869</v>
      </c>
      <c r="FT2262">
        <f t="shared" si="1485"/>
        <v>43.312465854065081</v>
      </c>
      <c r="FU2262">
        <f t="shared" si="1523"/>
        <v>43.312465854065081</v>
      </c>
      <c r="FW2262" s="9">
        <f t="shared" si="1524"/>
        <v>83</v>
      </c>
      <c r="FY2262">
        <f t="shared" si="1525"/>
        <v>0.8660254037844386</v>
      </c>
      <c r="FZ2262">
        <f t="shared" si="1486"/>
        <v>-3.1607595987587223E-3</v>
      </c>
      <c r="GB2262">
        <f t="shared" si="1487"/>
        <v>22.099252914857061</v>
      </c>
      <c r="GD2262" s="9">
        <f t="shared" si="1526"/>
        <v>101</v>
      </c>
      <c r="GF2262">
        <f t="shared" si="1527"/>
        <v>0.93969262078590832</v>
      </c>
      <c r="GG2262">
        <f t="shared" si="1488"/>
        <v>-0.32234253956996833</v>
      </c>
      <c r="GI2262">
        <f t="shared" si="1489"/>
        <v>1.0536083439876458</v>
      </c>
      <c r="GK2262" s="9">
        <f t="shared" si="1528"/>
        <v>109</v>
      </c>
      <c r="GM2262">
        <f t="shared" si="1529"/>
        <v>0.98480775301220802</v>
      </c>
      <c r="GN2262">
        <f t="shared" si="1490"/>
        <v>-0.57776013788138425</v>
      </c>
      <c r="GP2262">
        <f t="shared" si="1491"/>
        <v>-24.457441692227835</v>
      </c>
      <c r="GR2262" s="9">
        <f t="shared" si="1530"/>
        <v>109</v>
      </c>
      <c r="GT2262">
        <f t="shared" si="1531"/>
        <v>0.98480775301220802</v>
      </c>
      <c r="GU2262">
        <f t="shared" si="1492"/>
        <v>-0.57776013788138425</v>
      </c>
      <c r="GW2262">
        <f t="shared" si="1493"/>
        <v>-24.457441692227835</v>
      </c>
      <c r="GY2262" s="9">
        <f t="shared" si="1532"/>
        <v>109</v>
      </c>
      <c r="HA2262">
        <f t="shared" si="1533"/>
        <v>1</v>
      </c>
      <c r="HB2262">
        <f t="shared" si="1494"/>
        <v>-0.7629999999999999</v>
      </c>
      <c r="HD2262">
        <f t="shared" si="1495"/>
        <v>-50.514502298698105</v>
      </c>
    </row>
    <row r="2263" spans="1:212" x14ac:dyDescent="0.2">
      <c r="A2263">
        <v>110</v>
      </c>
      <c r="B2263">
        <f t="shared" si="1454"/>
        <v>110</v>
      </c>
      <c r="C2263">
        <f t="shared" si="1537"/>
        <v>-0.17364817766693033</v>
      </c>
      <c r="D2263">
        <f t="shared" si="1453"/>
        <v>0.99939419993623013</v>
      </c>
      <c r="E2263">
        <f t="shared" si="1496"/>
        <v>12</v>
      </c>
      <c r="G2263">
        <f t="shared" si="1455"/>
        <v>-114.22554396381631</v>
      </c>
      <c r="M2263">
        <f t="shared" si="1535"/>
        <v>-0.34202014332566871</v>
      </c>
      <c r="N2263">
        <f t="shared" si="1456"/>
        <v>0.99954614586790047</v>
      </c>
      <c r="O2263">
        <f t="shared" si="1497"/>
        <v>25</v>
      </c>
      <c r="P2263">
        <f t="shared" si="1457"/>
        <v>-130.27443428879607</v>
      </c>
      <c r="Q2263">
        <f t="shared" si="1458"/>
        <v>-130.27443428879607</v>
      </c>
      <c r="R2263">
        <f t="shared" si="1536"/>
        <v>-0.49999999999999994</v>
      </c>
      <c r="S2263">
        <f t="shared" si="1459"/>
        <v>1.2510254037844386</v>
      </c>
      <c r="U2263">
        <f t="shared" si="1498"/>
        <v>38</v>
      </c>
      <c r="X2263">
        <f t="shared" si="1460"/>
        <v>-130.24602824735697</v>
      </c>
      <c r="Z2263">
        <f t="shared" si="1499"/>
        <v>-0.64278760968653925</v>
      </c>
      <c r="AA2263">
        <f t="shared" si="1461"/>
        <v>1.2609909025776131</v>
      </c>
      <c r="AB2263">
        <f t="shared" si="1500"/>
        <v>110</v>
      </c>
      <c r="AC2263">
        <f t="shared" si="1501"/>
        <v>51</v>
      </c>
      <c r="AE2263">
        <f t="shared" si="1462"/>
        <v>-121.84260227029674</v>
      </c>
      <c r="AG2263">
        <f t="shared" si="1502"/>
        <v>-0.76604444311897801</v>
      </c>
      <c r="AH2263">
        <f t="shared" si="1463"/>
        <v>1.2326418308881524</v>
      </c>
      <c r="AJ2263">
        <f t="shared" si="1503"/>
        <v>66</v>
      </c>
      <c r="AL2263">
        <f t="shared" si="1464"/>
        <v>-127.71971742147954</v>
      </c>
      <c r="AN2263">
        <f t="shared" si="1504"/>
        <v>-0.8660254037844386</v>
      </c>
      <c r="AO2263">
        <f t="shared" si="1465"/>
        <v>1.1668395609140179</v>
      </c>
      <c r="AP2263">
        <f t="shared" si="1466"/>
        <v>110</v>
      </c>
      <c r="AQ2263">
        <f t="shared" si="1505"/>
        <v>82</v>
      </c>
      <c r="AS2263">
        <f t="shared" si="1467"/>
        <v>-130.30042177670057</v>
      </c>
      <c r="AU2263">
        <f t="shared" si="1506"/>
        <v>-0.93969262078590832</v>
      </c>
      <c r="AV2263">
        <f t="shared" si="1468"/>
        <v>1.0655834613308182</v>
      </c>
      <c r="AX2263">
        <f t="shared" si="1507"/>
        <v>100</v>
      </c>
      <c r="AZ2263">
        <f t="shared" si="1469"/>
        <v>-139.85485792009837</v>
      </c>
      <c r="BB2263">
        <f t="shared" si="1508"/>
        <v>-0.98480775301220802</v>
      </c>
      <c r="BC2263">
        <f t="shared" si="1470"/>
        <v>0.93195014748633054</v>
      </c>
      <c r="BE2263">
        <f t="shared" si="1509"/>
        <v>110</v>
      </c>
      <c r="BG2263">
        <f t="shared" si="1471"/>
        <v>-90.260012162343429</v>
      </c>
      <c r="BI2263">
        <f t="shared" si="1510"/>
        <v>-1</v>
      </c>
      <c r="BJ2263">
        <f t="shared" si="1472"/>
        <v>0.77000000000000013</v>
      </c>
      <c r="BL2263">
        <f t="shared" si="1511"/>
        <v>110</v>
      </c>
      <c r="BN2263">
        <f t="shared" si="1473"/>
        <v>-51.708016337432767</v>
      </c>
      <c r="EL2263">
        <v>110</v>
      </c>
      <c r="EM2263">
        <f t="shared" si="1474"/>
        <v>-12.498380503703462</v>
      </c>
      <c r="EN2263">
        <f t="shared" si="1512"/>
        <v>3.0999999999999779</v>
      </c>
      <c r="EO2263" s="9">
        <f t="shared" si="1513"/>
        <v>13</v>
      </c>
      <c r="EQ2263">
        <f t="shared" si="1514"/>
        <v>0.17364817766693033</v>
      </c>
      <c r="ER2263">
        <f t="shared" si="1475"/>
        <v>0.96900576884451739</v>
      </c>
      <c r="ES2263" t="e">
        <f t="shared" si="1476"/>
        <v>#NUM!</v>
      </c>
      <c r="ET2263">
        <f t="shared" si="1538"/>
        <v>60.376526375099566</v>
      </c>
      <c r="EU2263" s="9">
        <f t="shared" si="1515"/>
        <v>26</v>
      </c>
      <c r="EW2263">
        <f t="shared" si="1516"/>
        <v>0.34202014332566871</v>
      </c>
      <c r="EX2263">
        <f t="shared" si="1478"/>
        <v>0.87744495470063677</v>
      </c>
      <c r="EZ2263">
        <f t="shared" si="1479"/>
        <v>57.497531468443704</v>
      </c>
      <c r="FB2263" s="9">
        <f t="shared" si="1534"/>
        <v>39</v>
      </c>
      <c r="FD2263">
        <f t="shared" si="1517"/>
        <v>0.49999999999999994</v>
      </c>
      <c r="FE2263">
        <f t="shared" si="1480"/>
        <v>0.72952540378443875</v>
      </c>
      <c r="FG2263">
        <f t="shared" si="1481"/>
        <v>52.558204488495448</v>
      </c>
      <c r="FI2263" s="9">
        <f t="shared" si="1518"/>
        <v>52</v>
      </c>
      <c r="FK2263">
        <f t="shared" si="1519"/>
        <v>0.64278760968653925</v>
      </c>
      <c r="FL2263">
        <f t="shared" si="1482"/>
        <v>0.53206975319307781</v>
      </c>
      <c r="FN2263">
        <f t="shared" si="1483"/>
        <v>45.318882823578598</v>
      </c>
      <c r="FP2263" s="9">
        <f t="shared" si="1520"/>
        <v>67</v>
      </c>
      <c r="FQ2263" s="9">
        <f t="shared" si="1521"/>
        <v>110</v>
      </c>
      <c r="FR2263">
        <f t="shared" si="1522"/>
        <v>0.76604444311897801</v>
      </c>
      <c r="FS2263">
        <f t="shared" si="1484"/>
        <v>0.28351276586373869</v>
      </c>
      <c r="FT2263">
        <f t="shared" si="1485"/>
        <v>43.368166806847789</v>
      </c>
      <c r="FU2263">
        <f t="shared" si="1523"/>
        <v>43.368166806847789</v>
      </c>
      <c r="FW2263" s="9">
        <f t="shared" si="1524"/>
        <v>83</v>
      </c>
      <c r="FY2263">
        <f t="shared" si="1525"/>
        <v>0.8660254037844386</v>
      </c>
      <c r="FZ2263">
        <f t="shared" si="1486"/>
        <v>-3.1607595987587223E-3</v>
      </c>
      <c r="GB2263">
        <f t="shared" si="1487"/>
        <v>22.099252914857061</v>
      </c>
      <c r="GD2263" s="9">
        <f t="shared" si="1526"/>
        <v>101</v>
      </c>
      <c r="GF2263">
        <f t="shared" si="1527"/>
        <v>0.93969262078590832</v>
      </c>
      <c r="GG2263">
        <f t="shared" si="1488"/>
        <v>-0.32234253956996833</v>
      </c>
      <c r="GI2263">
        <f t="shared" si="1489"/>
        <v>1.0536083439876458</v>
      </c>
      <c r="GK2263" s="9">
        <f t="shared" si="1528"/>
        <v>110</v>
      </c>
      <c r="GM2263">
        <f t="shared" si="1529"/>
        <v>0.98480775301220802</v>
      </c>
      <c r="GN2263">
        <f t="shared" si="1490"/>
        <v>-0.58465379215246971</v>
      </c>
      <c r="GP2263">
        <f t="shared" si="1491"/>
        <v>-25.171679127392199</v>
      </c>
      <c r="GR2263" s="9">
        <f t="shared" si="1530"/>
        <v>110</v>
      </c>
      <c r="GT2263">
        <f t="shared" si="1531"/>
        <v>0.98480775301220802</v>
      </c>
      <c r="GU2263">
        <f t="shared" si="1492"/>
        <v>-0.58465379215246971</v>
      </c>
      <c r="GW2263">
        <f t="shared" si="1493"/>
        <v>-25.171679127392199</v>
      </c>
      <c r="GY2263" s="9">
        <f t="shared" si="1532"/>
        <v>110</v>
      </c>
      <c r="HA2263">
        <f t="shared" si="1533"/>
        <v>1</v>
      </c>
      <c r="HB2263">
        <f t="shared" si="1494"/>
        <v>-0.76999999999999991</v>
      </c>
      <c r="HD2263">
        <f t="shared" si="1495"/>
        <v>-51.70801633743271</v>
      </c>
    </row>
    <row r="2264" spans="1:212" x14ac:dyDescent="0.2">
      <c r="A2264">
        <v>111</v>
      </c>
      <c r="B2264">
        <f t="shared" si="1454"/>
        <v>111</v>
      </c>
      <c r="C2264">
        <f t="shared" si="1537"/>
        <v>-0.17364817766693033</v>
      </c>
      <c r="D2264">
        <f t="shared" si="1453"/>
        <v>0.99939419993623013</v>
      </c>
      <c r="E2264">
        <f t="shared" si="1496"/>
        <v>12</v>
      </c>
      <c r="G2264">
        <f t="shared" si="1455"/>
        <v>-114.22554396381631</v>
      </c>
      <c r="M2264">
        <f t="shared" si="1535"/>
        <v>-0.34202014332566871</v>
      </c>
      <c r="N2264">
        <f t="shared" si="1456"/>
        <v>0.99954614586790047</v>
      </c>
      <c r="O2264">
        <f t="shared" si="1497"/>
        <v>25</v>
      </c>
      <c r="P2264">
        <f t="shared" si="1457"/>
        <v>-130.27443428879607</v>
      </c>
      <c r="Q2264">
        <f t="shared" si="1458"/>
        <v>-130.27443428879607</v>
      </c>
      <c r="R2264">
        <f t="shared" si="1536"/>
        <v>-0.49999999999999994</v>
      </c>
      <c r="S2264">
        <f t="shared" si="1459"/>
        <v>1.2545254037844387</v>
      </c>
      <c r="U2264">
        <f t="shared" si="1498"/>
        <v>38</v>
      </c>
      <c r="X2264">
        <f t="shared" si="1460"/>
        <v>-130.24602824735697</v>
      </c>
      <c r="Z2264">
        <f t="shared" si="1499"/>
        <v>-0.64278760968653925</v>
      </c>
      <c r="AA2264">
        <f t="shared" si="1461"/>
        <v>1.265490415845419</v>
      </c>
      <c r="AB2264">
        <f t="shared" si="1500"/>
        <v>111</v>
      </c>
      <c r="AC2264">
        <f t="shared" si="1501"/>
        <v>51</v>
      </c>
      <c r="AE2264">
        <f t="shared" si="1462"/>
        <v>-121.84260227029674</v>
      </c>
      <c r="AG2264">
        <f t="shared" si="1502"/>
        <v>-0.76604444311897801</v>
      </c>
      <c r="AH2264">
        <f t="shared" si="1463"/>
        <v>1.2380041419899852</v>
      </c>
      <c r="AJ2264">
        <f t="shared" si="1503"/>
        <v>66</v>
      </c>
      <c r="AL2264">
        <f t="shared" si="1464"/>
        <v>-127.71971742147954</v>
      </c>
      <c r="AN2264">
        <f t="shared" si="1504"/>
        <v>-0.8660254037844386</v>
      </c>
      <c r="AO2264">
        <f t="shared" si="1465"/>
        <v>1.172901738740509</v>
      </c>
      <c r="AP2264">
        <f t="shared" si="1466"/>
        <v>111</v>
      </c>
      <c r="AQ2264">
        <f t="shared" si="1505"/>
        <v>82</v>
      </c>
      <c r="AS2264">
        <f t="shared" si="1467"/>
        <v>-130.30042177670057</v>
      </c>
      <c r="AU2264">
        <f t="shared" si="1506"/>
        <v>-0.93969262078590832</v>
      </c>
      <c r="AV2264">
        <f t="shared" si="1468"/>
        <v>1.0721613096763196</v>
      </c>
      <c r="AX2264">
        <f t="shared" si="1507"/>
        <v>100</v>
      </c>
      <c r="AZ2264">
        <f t="shared" si="1469"/>
        <v>-139.85485792009837</v>
      </c>
      <c r="BB2264">
        <f t="shared" si="1508"/>
        <v>-0.98480775301220802</v>
      </c>
      <c r="BC2264">
        <f t="shared" si="1470"/>
        <v>0.938843801757416</v>
      </c>
      <c r="BE2264">
        <f t="shared" si="1509"/>
        <v>111</v>
      </c>
      <c r="BG2264">
        <f t="shared" si="1471"/>
        <v>-92.906376897244513</v>
      </c>
      <c r="BI2264">
        <f t="shared" si="1510"/>
        <v>-1</v>
      </c>
      <c r="BJ2264">
        <f t="shared" si="1472"/>
        <v>0.77700000000000014</v>
      </c>
      <c r="BL2264">
        <f t="shared" si="1511"/>
        <v>111</v>
      </c>
      <c r="BN2264">
        <f t="shared" si="1473"/>
        <v>-52.928486327057186</v>
      </c>
      <c r="EL2264">
        <v>111</v>
      </c>
      <c r="EM2264">
        <f t="shared" si="1474"/>
        <v>-12.498380503703462</v>
      </c>
      <c r="EN2264">
        <f t="shared" si="1512"/>
        <v>3.1099999999999777</v>
      </c>
      <c r="EO2264" s="9">
        <f t="shared" si="1513"/>
        <v>13</v>
      </c>
      <c r="EQ2264">
        <f t="shared" si="1514"/>
        <v>0.17364817766693033</v>
      </c>
      <c r="ER2264">
        <f t="shared" si="1475"/>
        <v>0.96900576884451739</v>
      </c>
      <c r="ES2264" t="e">
        <f t="shared" si="1476"/>
        <v>#NUM!</v>
      </c>
      <c r="ET2264">
        <f t="shared" si="1538"/>
        <v>60.376526375099566</v>
      </c>
      <c r="EU2264" s="9">
        <f t="shared" si="1515"/>
        <v>26</v>
      </c>
      <c r="EW2264">
        <f t="shared" si="1516"/>
        <v>0.34202014332566871</v>
      </c>
      <c r="EX2264">
        <f t="shared" si="1478"/>
        <v>0.87744495470063677</v>
      </c>
      <c r="EZ2264">
        <f t="shared" si="1479"/>
        <v>57.497531468443704</v>
      </c>
      <c r="FB2264" s="9">
        <f t="shared" si="1534"/>
        <v>39</v>
      </c>
      <c r="FD2264">
        <f t="shared" si="1517"/>
        <v>0.49999999999999994</v>
      </c>
      <c r="FE2264">
        <f t="shared" si="1480"/>
        <v>0.72952540378443875</v>
      </c>
      <c r="FG2264">
        <f t="shared" si="1481"/>
        <v>52.558204488495448</v>
      </c>
      <c r="FI2264" s="9">
        <f t="shared" si="1518"/>
        <v>52</v>
      </c>
      <c r="FK2264">
        <f t="shared" si="1519"/>
        <v>0.64278760968653925</v>
      </c>
      <c r="FL2264">
        <f t="shared" si="1482"/>
        <v>0.53206975319307781</v>
      </c>
      <c r="FN2264">
        <f t="shared" si="1483"/>
        <v>45.318882823578598</v>
      </c>
      <c r="FP2264" s="9">
        <f t="shared" si="1520"/>
        <v>67</v>
      </c>
      <c r="FQ2264" s="9">
        <f t="shared" si="1521"/>
        <v>111</v>
      </c>
      <c r="FR2264">
        <f t="shared" si="1522"/>
        <v>0.76604444311897801</v>
      </c>
      <c r="FS2264">
        <f t="shared" si="1484"/>
        <v>0.28351276586373869</v>
      </c>
      <c r="FT2264">
        <f t="shared" si="1485"/>
        <v>43.418482792629561</v>
      </c>
      <c r="FU2264">
        <f t="shared" si="1523"/>
        <v>43.418482792629561</v>
      </c>
      <c r="FW2264" s="9">
        <f t="shared" si="1524"/>
        <v>83</v>
      </c>
      <c r="FY2264">
        <f t="shared" si="1525"/>
        <v>0.8660254037844386</v>
      </c>
      <c r="FZ2264">
        <f t="shared" si="1486"/>
        <v>-3.1607595987587223E-3</v>
      </c>
      <c r="GB2264">
        <f t="shared" si="1487"/>
        <v>22.099252914857061</v>
      </c>
      <c r="GD2264" s="9">
        <f t="shared" si="1526"/>
        <v>101</v>
      </c>
      <c r="GF2264">
        <f t="shared" si="1527"/>
        <v>0.93969262078590832</v>
      </c>
      <c r="GG2264">
        <f t="shared" si="1488"/>
        <v>-0.32234253956996833</v>
      </c>
      <c r="GI2264">
        <f t="shared" si="1489"/>
        <v>1.0536083439876458</v>
      </c>
      <c r="GK2264" s="9">
        <f t="shared" si="1528"/>
        <v>111</v>
      </c>
      <c r="GM2264">
        <f t="shared" si="1529"/>
        <v>0.98480775301220802</v>
      </c>
      <c r="GN2264">
        <f t="shared" si="1490"/>
        <v>-0.59154744642355517</v>
      </c>
      <c r="GP2264">
        <f t="shared" si="1491"/>
        <v>-25.898827587848164</v>
      </c>
      <c r="GR2264" s="9">
        <f t="shared" si="1530"/>
        <v>111</v>
      </c>
      <c r="GT2264">
        <f t="shared" si="1531"/>
        <v>0.98480775301220802</v>
      </c>
      <c r="GU2264">
        <f t="shared" si="1492"/>
        <v>-0.59154744642355517</v>
      </c>
      <c r="GW2264">
        <f t="shared" si="1493"/>
        <v>-25.898827587848164</v>
      </c>
      <c r="GY2264" s="9">
        <f t="shared" si="1532"/>
        <v>111</v>
      </c>
      <c r="HA2264">
        <f t="shared" si="1533"/>
        <v>1</v>
      </c>
      <c r="HB2264">
        <f t="shared" si="1494"/>
        <v>-0.77699999999999991</v>
      </c>
      <c r="HD2264">
        <f t="shared" si="1495"/>
        <v>-52.928486327057158</v>
      </c>
    </row>
    <row r="2265" spans="1:212" x14ac:dyDescent="0.2">
      <c r="A2265">
        <v>112</v>
      </c>
      <c r="B2265">
        <f t="shared" si="1454"/>
        <v>112</v>
      </c>
      <c r="C2265">
        <f t="shared" si="1537"/>
        <v>-0.17364817766693033</v>
      </c>
      <c r="D2265">
        <f t="shared" si="1453"/>
        <v>0.99939419993623013</v>
      </c>
      <c r="E2265">
        <f t="shared" si="1496"/>
        <v>12</v>
      </c>
      <c r="G2265">
        <f t="shared" si="1455"/>
        <v>-114.22554396381631</v>
      </c>
      <c r="M2265">
        <f t="shared" si="1535"/>
        <v>-0.34202014332566871</v>
      </c>
      <c r="N2265">
        <f t="shared" si="1456"/>
        <v>0.99954614586790047</v>
      </c>
      <c r="O2265">
        <f t="shared" si="1497"/>
        <v>25</v>
      </c>
      <c r="P2265">
        <f t="shared" si="1457"/>
        <v>-130.27443428879607</v>
      </c>
      <c r="Q2265">
        <f t="shared" si="1458"/>
        <v>-130.27443428879607</v>
      </c>
      <c r="R2265">
        <f t="shared" si="1536"/>
        <v>-0.49999999999999994</v>
      </c>
      <c r="S2265">
        <f t="shared" si="1459"/>
        <v>1.2580254037844387</v>
      </c>
      <c r="U2265">
        <f t="shared" si="1498"/>
        <v>38</v>
      </c>
      <c r="X2265">
        <f t="shared" si="1460"/>
        <v>-130.24602824735697</v>
      </c>
      <c r="Z2265">
        <f t="shared" si="1499"/>
        <v>-0.64278760968653925</v>
      </c>
      <c r="AA2265">
        <f t="shared" si="1461"/>
        <v>1.2699899291132248</v>
      </c>
      <c r="AB2265">
        <f t="shared" si="1500"/>
        <v>112</v>
      </c>
      <c r="AC2265">
        <f t="shared" si="1501"/>
        <v>51</v>
      </c>
      <c r="AE2265">
        <f t="shared" si="1462"/>
        <v>-121.84260227029674</v>
      </c>
      <c r="AG2265">
        <f t="shared" si="1502"/>
        <v>-0.76604444311897801</v>
      </c>
      <c r="AH2265">
        <f t="shared" si="1463"/>
        <v>1.2433664530918183</v>
      </c>
      <c r="AJ2265">
        <f t="shared" si="1503"/>
        <v>66</v>
      </c>
      <c r="AL2265">
        <f t="shared" si="1464"/>
        <v>-127.71971742147954</v>
      </c>
      <c r="AN2265">
        <f t="shared" si="1504"/>
        <v>-0.8660254037844386</v>
      </c>
      <c r="AO2265">
        <f t="shared" si="1465"/>
        <v>1.1789639165670001</v>
      </c>
      <c r="AP2265">
        <f t="shared" si="1466"/>
        <v>112</v>
      </c>
      <c r="AQ2265">
        <f t="shared" si="1505"/>
        <v>82</v>
      </c>
      <c r="AS2265">
        <f t="shared" si="1467"/>
        <v>-130.30042177670057</v>
      </c>
      <c r="AU2265">
        <f t="shared" si="1506"/>
        <v>-0.93969262078590832</v>
      </c>
      <c r="AV2265">
        <f t="shared" si="1468"/>
        <v>1.0787391580218209</v>
      </c>
      <c r="AX2265">
        <f t="shared" si="1507"/>
        <v>100</v>
      </c>
      <c r="AZ2265">
        <f t="shared" si="1469"/>
        <v>-139.85485792009837</v>
      </c>
      <c r="BB2265">
        <f t="shared" si="1508"/>
        <v>-0.98480775301220802</v>
      </c>
      <c r="BC2265">
        <f t="shared" si="1470"/>
        <v>0.94573745602850146</v>
      </c>
      <c r="BE2265">
        <f t="shared" si="1509"/>
        <v>112</v>
      </c>
      <c r="BG2265">
        <f t="shared" si="1471"/>
        <v>-95.722231351600996</v>
      </c>
      <c r="BI2265">
        <f t="shared" si="1510"/>
        <v>-1</v>
      </c>
      <c r="BJ2265">
        <f t="shared" si="1472"/>
        <v>0.78400000000000014</v>
      </c>
      <c r="BL2265">
        <f t="shared" si="1511"/>
        <v>112</v>
      </c>
      <c r="BN2265">
        <f t="shared" si="1473"/>
        <v>-54.177025213411028</v>
      </c>
      <c r="EL2265">
        <v>112</v>
      </c>
      <c r="EM2265">
        <f t="shared" si="1474"/>
        <v>-12.498380503703462</v>
      </c>
      <c r="EN2265">
        <f t="shared" si="1512"/>
        <v>3.1199999999999775</v>
      </c>
      <c r="EO2265" s="9">
        <f t="shared" si="1513"/>
        <v>13</v>
      </c>
      <c r="EQ2265">
        <f t="shared" si="1514"/>
        <v>0.17364817766693033</v>
      </c>
      <c r="ER2265">
        <f t="shared" si="1475"/>
        <v>0.96900576884451739</v>
      </c>
      <c r="ES2265" t="e">
        <f t="shared" si="1476"/>
        <v>#NUM!</v>
      </c>
      <c r="ET2265">
        <f t="shared" si="1538"/>
        <v>60.376526375099566</v>
      </c>
      <c r="EU2265" s="9">
        <f t="shared" si="1515"/>
        <v>26</v>
      </c>
      <c r="EW2265">
        <f t="shared" si="1516"/>
        <v>0.34202014332566871</v>
      </c>
      <c r="EX2265">
        <f t="shared" si="1478"/>
        <v>0.87744495470063677</v>
      </c>
      <c r="EZ2265">
        <f t="shared" si="1479"/>
        <v>57.497531468443704</v>
      </c>
      <c r="FB2265" s="9">
        <f t="shared" si="1534"/>
        <v>39</v>
      </c>
      <c r="FD2265">
        <f t="shared" si="1517"/>
        <v>0.49999999999999994</v>
      </c>
      <c r="FE2265">
        <f t="shared" si="1480"/>
        <v>0.72952540378443875</v>
      </c>
      <c r="FG2265">
        <f t="shared" si="1481"/>
        <v>52.558204488495448</v>
      </c>
      <c r="FI2265" s="9">
        <f t="shared" si="1518"/>
        <v>52</v>
      </c>
      <c r="FK2265">
        <f t="shared" si="1519"/>
        <v>0.64278760968653925</v>
      </c>
      <c r="FL2265">
        <f t="shared" si="1482"/>
        <v>0.53206975319307781</v>
      </c>
      <c r="FN2265">
        <f t="shared" si="1483"/>
        <v>45.318882823578598</v>
      </c>
      <c r="FP2265" s="9">
        <f t="shared" si="1520"/>
        <v>67</v>
      </c>
      <c r="FQ2265" s="9">
        <f t="shared" si="1521"/>
        <v>112</v>
      </c>
      <c r="FR2265">
        <f t="shared" si="1522"/>
        <v>0.76604444311897801</v>
      </c>
      <c r="FS2265">
        <f t="shared" si="1484"/>
        <v>0.28351276586373869</v>
      </c>
      <c r="FT2265">
        <f t="shared" si="1485"/>
        <v>43.463418174051675</v>
      </c>
      <c r="FU2265">
        <f t="shared" si="1523"/>
        <v>43.463418174051675</v>
      </c>
      <c r="FW2265" s="9">
        <f t="shared" si="1524"/>
        <v>83</v>
      </c>
      <c r="FY2265">
        <f t="shared" si="1525"/>
        <v>0.8660254037844386</v>
      </c>
      <c r="FZ2265">
        <f t="shared" si="1486"/>
        <v>-3.1607595987587223E-3</v>
      </c>
      <c r="GB2265">
        <f t="shared" si="1487"/>
        <v>22.099252914857061</v>
      </c>
      <c r="GD2265" s="9">
        <f t="shared" si="1526"/>
        <v>101</v>
      </c>
      <c r="GF2265">
        <f t="shared" si="1527"/>
        <v>0.93969262078590832</v>
      </c>
      <c r="GG2265">
        <f t="shared" si="1488"/>
        <v>-0.32234253956996833</v>
      </c>
      <c r="GI2265">
        <f t="shared" si="1489"/>
        <v>1.0536083439876458</v>
      </c>
      <c r="GK2265" s="9">
        <f t="shared" si="1528"/>
        <v>112</v>
      </c>
      <c r="GM2265">
        <f t="shared" si="1529"/>
        <v>0.98480775301220802</v>
      </c>
      <c r="GN2265">
        <f t="shared" si="1490"/>
        <v>-0.59844110069464063</v>
      </c>
      <c r="GP2265">
        <f t="shared" si="1491"/>
        <v>-26.639129416983742</v>
      </c>
      <c r="GR2265" s="9">
        <f t="shared" si="1530"/>
        <v>112</v>
      </c>
      <c r="GT2265">
        <f t="shared" si="1531"/>
        <v>0.98480775301220802</v>
      </c>
      <c r="GU2265">
        <f t="shared" si="1492"/>
        <v>-0.59844110069464063</v>
      </c>
      <c r="GW2265">
        <f t="shared" si="1493"/>
        <v>-26.639129416983742</v>
      </c>
      <c r="GY2265" s="9">
        <f t="shared" si="1532"/>
        <v>112</v>
      </c>
      <c r="HA2265">
        <f t="shared" si="1533"/>
        <v>1</v>
      </c>
      <c r="HB2265">
        <f t="shared" si="1494"/>
        <v>-0.78399999999999992</v>
      </c>
      <c r="HD2265">
        <f t="shared" si="1495"/>
        <v>-54.177025213410971</v>
      </c>
    </row>
    <row r="2266" spans="1:212" x14ac:dyDescent="0.2">
      <c r="A2266">
        <v>113</v>
      </c>
      <c r="B2266">
        <f t="shared" si="1454"/>
        <v>113</v>
      </c>
      <c r="C2266">
        <f t="shared" si="1537"/>
        <v>-0.17364817766693033</v>
      </c>
      <c r="D2266">
        <f t="shared" si="1453"/>
        <v>0.99939419993623013</v>
      </c>
      <c r="E2266">
        <f t="shared" si="1496"/>
        <v>12</v>
      </c>
      <c r="G2266">
        <f t="shared" si="1455"/>
        <v>-114.22554396381631</v>
      </c>
      <c r="M2266">
        <f t="shared" si="1535"/>
        <v>-0.34202014332566871</v>
      </c>
      <c r="N2266">
        <f t="shared" si="1456"/>
        <v>0.99954614586790047</v>
      </c>
      <c r="O2266">
        <f t="shared" si="1497"/>
        <v>25</v>
      </c>
      <c r="P2266">
        <f t="shared" si="1457"/>
        <v>-130.27443428879607</v>
      </c>
      <c r="Q2266">
        <f t="shared" si="1458"/>
        <v>-130.27443428879607</v>
      </c>
      <c r="R2266">
        <f t="shared" si="1536"/>
        <v>-0.49999999999999994</v>
      </c>
      <c r="S2266">
        <f t="shared" si="1459"/>
        <v>1.2615254037844386</v>
      </c>
      <c r="U2266">
        <f t="shared" si="1498"/>
        <v>38</v>
      </c>
      <c r="X2266">
        <f t="shared" si="1460"/>
        <v>-130.24602824735697</v>
      </c>
      <c r="Z2266">
        <f t="shared" si="1499"/>
        <v>-0.64278760968653925</v>
      </c>
      <c r="AA2266">
        <f t="shared" si="1461"/>
        <v>1.2744894423810305</v>
      </c>
      <c r="AB2266">
        <f t="shared" si="1500"/>
        <v>113</v>
      </c>
      <c r="AC2266">
        <f t="shared" si="1501"/>
        <v>51</v>
      </c>
      <c r="AE2266">
        <f t="shared" si="1462"/>
        <v>-121.84260227029674</v>
      </c>
      <c r="AG2266">
        <f t="shared" si="1502"/>
        <v>-0.76604444311897801</v>
      </c>
      <c r="AH2266">
        <f t="shared" si="1463"/>
        <v>1.2487287641936509</v>
      </c>
      <c r="AJ2266">
        <f t="shared" si="1503"/>
        <v>66</v>
      </c>
      <c r="AL2266">
        <f t="shared" si="1464"/>
        <v>-127.71971742147954</v>
      </c>
      <c r="AN2266">
        <f t="shared" si="1504"/>
        <v>-0.8660254037844386</v>
      </c>
      <c r="AO2266">
        <f t="shared" si="1465"/>
        <v>1.1850260943934909</v>
      </c>
      <c r="AP2266">
        <f t="shared" si="1466"/>
        <v>113</v>
      </c>
      <c r="AQ2266">
        <f t="shared" si="1505"/>
        <v>82</v>
      </c>
      <c r="AS2266">
        <f t="shared" si="1467"/>
        <v>-130.30042177670057</v>
      </c>
      <c r="AU2266">
        <f t="shared" si="1506"/>
        <v>-0.93969262078590832</v>
      </c>
      <c r="AV2266">
        <f t="shared" si="1468"/>
        <v>1.0853170063673223</v>
      </c>
      <c r="AX2266">
        <f t="shared" si="1507"/>
        <v>100</v>
      </c>
      <c r="AZ2266">
        <f t="shared" si="1469"/>
        <v>-139.85485792009837</v>
      </c>
      <c r="BB2266">
        <f t="shared" si="1508"/>
        <v>-0.98480775301220802</v>
      </c>
      <c r="BC2266">
        <f t="shared" si="1470"/>
        <v>0.95263111029958691</v>
      </c>
      <c r="BE2266">
        <f t="shared" si="1509"/>
        <v>113</v>
      </c>
      <c r="BG2266">
        <f t="shared" si="1471"/>
        <v>-98.740017550863143</v>
      </c>
      <c r="BI2266">
        <f t="shared" si="1510"/>
        <v>-1</v>
      </c>
      <c r="BJ2266">
        <f t="shared" si="1472"/>
        <v>0.79100000000000015</v>
      </c>
      <c r="BL2266">
        <f t="shared" si="1511"/>
        <v>113</v>
      </c>
      <c r="BN2266">
        <f t="shared" si="1473"/>
        <v>-55.454835877829559</v>
      </c>
      <c r="EL2266">
        <v>113</v>
      </c>
      <c r="EM2266">
        <f t="shared" si="1474"/>
        <v>-12.498380503703462</v>
      </c>
      <c r="EN2266">
        <f t="shared" si="1512"/>
        <v>3.1299999999999772</v>
      </c>
      <c r="EO2266" s="9">
        <f t="shared" si="1513"/>
        <v>13</v>
      </c>
      <c r="EQ2266">
        <f t="shared" si="1514"/>
        <v>0.17364817766693033</v>
      </c>
      <c r="ER2266">
        <f t="shared" si="1475"/>
        <v>0.96900576884451739</v>
      </c>
      <c r="ES2266" t="e">
        <f t="shared" si="1476"/>
        <v>#NUM!</v>
      </c>
      <c r="ET2266">
        <f t="shared" si="1538"/>
        <v>60.376526375099566</v>
      </c>
      <c r="EU2266" s="9">
        <f t="shared" si="1515"/>
        <v>26</v>
      </c>
      <c r="EW2266">
        <f t="shared" si="1516"/>
        <v>0.34202014332566871</v>
      </c>
      <c r="EX2266">
        <f t="shared" si="1478"/>
        <v>0.87744495470063677</v>
      </c>
      <c r="EZ2266">
        <f t="shared" si="1479"/>
        <v>57.497531468443704</v>
      </c>
      <c r="FB2266" s="9">
        <f t="shared" si="1534"/>
        <v>39</v>
      </c>
      <c r="FD2266">
        <f t="shared" si="1517"/>
        <v>0.49999999999999994</v>
      </c>
      <c r="FE2266">
        <f t="shared" si="1480"/>
        <v>0.72952540378443875</v>
      </c>
      <c r="FG2266">
        <f t="shared" si="1481"/>
        <v>52.558204488495448</v>
      </c>
      <c r="FI2266" s="9">
        <f t="shared" si="1518"/>
        <v>52</v>
      </c>
      <c r="FK2266">
        <f t="shared" si="1519"/>
        <v>0.64278760968653925</v>
      </c>
      <c r="FL2266">
        <f t="shared" si="1482"/>
        <v>0.53206975319307781</v>
      </c>
      <c r="FN2266">
        <f t="shared" si="1483"/>
        <v>45.318882823578598</v>
      </c>
      <c r="FP2266" s="9">
        <f t="shared" si="1520"/>
        <v>67</v>
      </c>
      <c r="FQ2266" s="9">
        <f t="shared" si="1521"/>
        <v>113</v>
      </c>
      <c r="FR2266">
        <f t="shared" si="1522"/>
        <v>0.76604444311897801</v>
      </c>
      <c r="FS2266">
        <f t="shared" si="1484"/>
        <v>0.28351276586373869</v>
      </c>
      <c r="FT2266">
        <f t="shared" si="1485"/>
        <v>43.502976843248042</v>
      </c>
      <c r="FU2266">
        <f t="shared" si="1523"/>
        <v>43.502976843248042</v>
      </c>
      <c r="FW2266" s="9">
        <f t="shared" si="1524"/>
        <v>83</v>
      </c>
      <c r="FY2266">
        <f t="shared" si="1525"/>
        <v>0.8660254037844386</v>
      </c>
      <c r="FZ2266">
        <f t="shared" si="1486"/>
        <v>-3.1607595987587223E-3</v>
      </c>
      <c r="GB2266">
        <f t="shared" si="1487"/>
        <v>22.099252914857061</v>
      </c>
      <c r="GD2266" s="9">
        <f t="shared" si="1526"/>
        <v>101</v>
      </c>
      <c r="GF2266">
        <f t="shared" si="1527"/>
        <v>0.93969262078590832</v>
      </c>
      <c r="GG2266">
        <f t="shared" si="1488"/>
        <v>-0.32234253956996833</v>
      </c>
      <c r="GI2266">
        <f t="shared" si="1489"/>
        <v>1.0536083439876458</v>
      </c>
      <c r="GK2266" s="9">
        <f t="shared" si="1528"/>
        <v>113</v>
      </c>
      <c r="GM2266">
        <f t="shared" si="1529"/>
        <v>0.98480775301220802</v>
      </c>
      <c r="GN2266">
        <f t="shared" si="1490"/>
        <v>-0.60533475496572609</v>
      </c>
      <c r="GP2266">
        <f t="shared" si="1491"/>
        <v>-27.392837613824113</v>
      </c>
      <c r="GR2266" s="9">
        <f t="shared" si="1530"/>
        <v>113</v>
      </c>
      <c r="GT2266">
        <f t="shared" si="1531"/>
        <v>0.98480775301220802</v>
      </c>
      <c r="GU2266">
        <f t="shared" si="1492"/>
        <v>-0.60533475496572609</v>
      </c>
      <c r="GW2266">
        <f t="shared" si="1493"/>
        <v>-27.392837613824113</v>
      </c>
      <c r="GY2266" s="9">
        <f t="shared" si="1532"/>
        <v>113</v>
      </c>
      <c r="HA2266">
        <f t="shared" si="1533"/>
        <v>1</v>
      </c>
      <c r="HB2266">
        <f t="shared" si="1494"/>
        <v>-0.79099999999999993</v>
      </c>
      <c r="HD2266">
        <f t="shared" si="1495"/>
        <v>-55.454835877829524</v>
      </c>
    </row>
    <row r="2267" spans="1:212" x14ac:dyDescent="0.2">
      <c r="A2267">
        <v>114</v>
      </c>
      <c r="B2267">
        <f t="shared" si="1454"/>
        <v>114</v>
      </c>
      <c r="C2267">
        <f t="shared" si="1537"/>
        <v>-0.17364817766693033</v>
      </c>
      <c r="D2267">
        <f t="shared" ref="D2267:D2330" si="1539">vita*SIN($B$101)/alfa*ABS(E2267)+ABS(COS($B$101))</f>
        <v>0.99939419993623013</v>
      </c>
      <c r="E2267">
        <f t="shared" si="1496"/>
        <v>12</v>
      </c>
      <c r="G2267">
        <f t="shared" si="1455"/>
        <v>-114.22554396381631</v>
      </c>
      <c r="M2267">
        <f t="shared" si="1535"/>
        <v>-0.34202014332566871</v>
      </c>
      <c r="N2267">
        <f t="shared" si="1456"/>
        <v>0.99954614586790047</v>
      </c>
      <c r="O2267">
        <f t="shared" si="1497"/>
        <v>25</v>
      </c>
      <c r="P2267">
        <f t="shared" si="1457"/>
        <v>-130.27443428879607</v>
      </c>
      <c r="Q2267">
        <f t="shared" si="1458"/>
        <v>-130.27443428879607</v>
      </c>
      <c r="R2267">
        <f t="shared" si="1536"/>
        <v>-0.49999999999999994</v>
      </c>
      <c r="S2267">
        <f t="shared" si="1459"/>
        <v>1.2650254037844386</v>
      </c>
      <c r="U2267">
        <f t="shared" si="1498"/>
        <v>38</v>
      </c>
      <c r="X2267">
        <f t="shared" si="1460"/>
        <v>-130.24602824735697</v>
      </c>
      <c r="Z2267">
        <f t="shared" si="1499"/>
        <v>-0.64278760968653925</v>
      </c>
      <c r="AA2267">
        <f t="shared" si="1461"/>
        <v>1.2789889556488363</v>
      </c>
      <c r="AB2267">
        <f t="shared" si="1500"/>
        <v>114</v>
      </c>
      <c r="AC2267">
        <f t="shared" si="1501"/>
        <v>51</v>
      </c>
      <c r="AE2267">
        <f t="shared" si="1462"/>
        <v>-121.84260227029674</v>
      </c>
      <c r="AG2267">
        <f t="shared" si="1502"/>
        <v>-0.76604444311897801</v>
      </c>
      <c r="AH2267">
        <f t="shared" si="1463"/>
        <v>1.2540910752954839</v>
      </c>
      <c r="AJ2267">
        <f t="shared" si="1503"/>
        <v>66</v>
      </c>
      <c r="AL2267">
        <f t="shared" si="1464"/>
        <v>-127.71971742147954</v>
      </c>
      <c r="AN2267">
        <f t="shared" si="1504"/>
        <v>-0.8660254037844386</v>
      </c>
      <c r="AO2267">
        <f t="shared" si="1465"/>
        <v>1.1910882722199823</v>
      </c>
      <c r="AP2267">
        <f t="shared" si="1466"/>
        <v>114</v>
      </c>
      <c r="AQ2267">
        <f t="shared" si="1505"/>
        <v>82</v>
      </c>
      <c r="AS2267">
        <f t="shared" si="1467"/>
        <v>-130.30042177670057</v>
      </c>
      <c r="AU2267">
        <f t="shared" si="1506"/>
        <v>-0.93969262078590832</v>
      </c>
      <c r="AV2267">
        <f t="shared" si="1468"/>
        <v>1.0918948547128238</v>
      </c>
      <c r="AX2267">
        <f t="shared" si="1507"/>
        <v>100</v>
      </c>
      <c r="AZ2267">
        <f t="shared" si="1469"/>
        <v>-139.85485792009837</v>
      </c>
      <c r="BB2267">
        <f t="shared" si="1508"/>
        <v>-0.98480775301220802</v>
      </c>
      <c r="BC2267">
        <f t="shared" si="1470"/>
        <v>0.95952476457067237</v>
      </c>
      <c r="BE2267">
        <f t="shared" si="1509"/>
        <v>114</v>
      </c>
      <c r="BG2267">
        <f t="shared" si="1471"/>
        <v>-102.00446108538267</v>
      </c>
      <c r="BI2267">
        <f t="shared" si="1510"/>
        <v>-1</v>
      </c>
      <c r="BJ2267">
        <f t="shared" si="1472"/>
        <v>0.79800000000000015</v>
      </c>
      <c r="BL2267">
        <f t="shared" si="1511"/>
        <v>114</v>
      </c>
      <c r="BN2267">
        <f t="shared" si="1473"/>
        <v>-56.763221670417266</v>
      </c>
      <c r="EL2267">
        <v>114</v>
      </c>
      <c r="EM2267">
        <f t="shared" si="1474"/>
        <v>-12.498380503703462</v>
      </c>
      <c r="EN2267">
        <f t="shared" si="1512"/>
        <v>3.139999999999977</v>
      </c>
      <c r="EO2267" s="9">
        <f t="shared" si="1513"/>
        <v>13</v>
      </c>
      <c r="EQ2267">
        <f t="shared" si="1514"/>
        <v>0.17364817766693033</v>
      </c>
      <c r="ER2267">
        <f t="shared" si="1475"/>
        <v>0.96900576884451739</v>
      </c>
      <c r="ES2267" t="e">
        <f t="shared" si="1476"/>
        <v>#NUM!</v>
      </c>
      <c r="ET2267">
        <f t="shared" si="1538"/>
        <v>60.376526375099566</v>
      </c>
      <c r="EU2267" s="9">
        <f t="shared" si="1515"/>
        <v>26</v>
      </c>
      <c r="EW2267">
        <f t="shared" si="1516"/>
        <v>0.34202014332566871</v>
      </c>
      <c r="EX2267">
        <f t="shared" si="1478"/>
        <v>0.87744495470063677</v>
      </c>
      <c r="EZ2267">
        <f t="shared" si="1479"/>
        <v>57.497531468443704</v>
      </c>
      <c r="FB2267" s="9">
        <f t="shared" si="1534"/>
        <v>39</v>
      </c>
      <c r="FD2267">
        <f t="shared" si="1517"/>
        <v>0.49999999999999994</v>
      </c>
      <c r="FE2267">
        <f t="shared" si="1480"/>
        <v>0.72952540378443875</v>
      </c>
      <c r="FG2267">
        <f t="shared" si="1481"/>
        <v>52.558204488495448</v>
      </c>
      <c r="FI2267" s="9">
        <f t="shared" si="1518"/>
        <v>52</v>
      </c>
      <c r="FK2267">
        <f t="shared" si="1519"/>
        <v>0.64278760968653925</v>
      </c>
      <c r="FL2267">
        <f t="shared" si="1482"/>
        <v>0.53206975319307781</v>
      </c>
      <c r="FN2267">
        <f t="shared" si="1483"/>
        <v>45.318882823578598</v>
      </c>
      <c r="FP2267" s="9">
        <f t="shared" si="1520"/>
        <v>67</v>
      </c>
      <c r="FQ2267" s="9">
        <f t="shared" si="1521"/>
        <v>114</v>
      </c>
      <c r="FR2267">
        <f t="shared" si="1522"/>
        <v>0.76604444311897801</v>
      </c>
      <c r="FS2267">
        <f t="shared" si="1484"/>
        <v>0.28351276586373869</v>
      </c>
      <c r="FT2267">
        <f t="shared" si="1485"/>
        <v>43.537162223535383</v>
      </c>
      <c r="FU2267">
        <f t="shared" si="1523"/>
        <v>43.537162223535383</v>
      </c>
      <c r="FW2267" s="9">
        <f t="shared" si="1524"/>
        <v>83</v>
      </c>
      <c r="FY2267">
        <f t="shared" si="1525"/>
        <v>0.8660254037844386</v>
      </c>
      <c r="FZ2267">
        <f t="shared" si="1486"/>
        <v>-3.1607595987587223E-3</v>
      </c>
      <c r="GB2267">
        <f t="shared" si="1487"/>
        <v>22.099252914857061</v>
      </c>
      <c r="GD2267" s="9">
        <f t="shared" si="1526"/>
        <v>101</v>
      </c>
      <c r="GF2267">
        <f t="shared" si="1527"/>
        <v>0.93969262078590832</v>
      </c>
      <c r="GG2267">
        <f t="shared" si="1488"/>
        <v>-0.32234253956996833</v>
      </c>
      <c r="GI2267">
        <f t="shared" si="1489"/>
        <v>1.0536083439876458</v>
      </c>
      <c r="GK2267" s="9">
        <f t="shared" si="1528"/>
        <v>114</v>
      </c>
      <c r="GM2267">
        <f t="shared" si="1529"/>
        <v>0.98480775301220802</v>
      </c>
      <c r="GN2267">
        <f t="shared" si="1490"/>
        <v>-0.61222840923681154</v>
      </c>
      <c r="GP2267">
        <f t="shared" si="1491"/>
        <v>-28.160216469956886</v>
      </c>
      <c r="GR2267" s="9">
        <f t="shared" si="1530"/>
        <v>114</v>
      </c>
      <c r="GT2267">
        <f t="shared" si="1531"/>
        <v>0.98480775301220802</v>
      </c>
      <c r="GU2267">
        <f t="shared" si="1492"/>
        <v>-0.61222840923681154</v>
      </c>
      <c r="GW2267">
        <f t="shared" si="1493"/>
        <v>-28.160216469956886</v>
      </c>
      <c r="GY2267" s="9">
        <f t="shared" si="1532"/>
        <v>114</v>
      </c>
      <c r="HA2267">
        <f t="shared" si="1533"/>
        <v>1</v>
      </c>
      <c r="HB2267">
        <f t="shared" si="1494"/>
        <v>-0.79799999999999993</v>
      </c>
      <c r="HD2267">
        <f t="shared" si="1495"/>
        <v>-56.763221670417238</v>
      </c>
    </row>
    <row r="2268" spans="1:212" x14ac:dyDescent="0.2">
      <c r="A2268">
        <v>115</v>
      </c>
      <c r="B2268">
        <f t="shared" si="1454"/>
        <v>115</v>
      </c>
      <c r="C2268">
        <f t="shared" si="1537"/>
        <v>-0.17364817766693033</v>
      </c>
      <c r="D2268">
        <f t="shared" si="1539"/>
        <v>0.99939419993623013</v>
      </c>
      <c r="E2268">
        <f t="shared" si="1496"/>
        <v>12</v>
      </c>
      <c r="G2268">
        <f t="shared" si="1455"/>
        <v>-114.22554396381631</v>
      </c>
      <c r="M2268">
        <f t="shared" si="1535"/>
        <v>-0.34202014332566871</v>
      </c>
      <c r="N2268">
        <f t="shared" si="1456"/>
        <v>0.99954614586790047</v>
      </c>
      <c r="O2268">
        <f t="shared" si="1497"/>
        <v>25</v>
      </c>
      <c r="P2268">
        <f t="shared" si="1457"/>
        <v>-130.27443428879607</v>
      </c>
      <c r="Q2268">
        <f t="shared" si="1458"/>
        <v>-130.27443428879607</v>
      </c>
      <c r="R2268">
        <f t="shared" si="1536"/>
        <v>-0.49999999999999994</v>
      </c>
      <c r="S2268">
        <f t="shared" si="1459"/>
        <v>1.2685254037844387</v>
      </c>
      <c r="U2268">
        <f t="shared" si="1498"/>
        <v>38</v>
      </c>
      <c r="X2268">
        <f t="shared" si="1460"/>
        <v>-130.24602824735697</v>
      </c>
      <c r="Z2268">
        <f t="shared" si="1499"/>
        <v>-0.64278760968653925</v>
      </c>
      <c r="AA2268">
        <f t="shared" si="1461"/>
        <v>1.2834884689166421</v>
      </c>
      <c r="AB2268">
        <f t="shared" si="1500"/>
        <v>115</v>
      </c>
      <c r="AC2268">
        <f t="shared" si="1501"/>
        <v>51</v>
      </c>
      <c r="AE2268">
        <f t="shared" si="1462"/>
        <v>-121.84260227029674</v>
      </c>
      <c r="AG2268">
        <f t="shared" si="1502"/>
        <v>-0.76604444311897801</v>
      </c>
      <c r="AH2268">
        <f t="shared" si="1463"/>
        <v>1.2594533863973165</v>
      </c>
      <c r="AJ2268">
        <f t="shared" si="1503"/>
        <v>66</v>
      </c>
      <c r="AL2268">
        <f t="shared" si="1464"/>
        <v>-127.71971742147954</v>
      </c>
      <c r="AN2268">
        <f t="shared" si="1504"/>
        <v>-0.8660254037844386</v>
      </c>
      <c r="AO2268">
        <f t="shared" si="1465"/>
        <v>1.1971504500464731</v>
      </c>
      <c r="AP2268">
        <f t="shared" si="1466"/>
        <v>115</v>
      </c>
      <c r="AQ2268">
        <f t="shared" si="1505"/>
        <v>82</v>
      </c>
      <c r="AS2268">
        <f t="shared" si="1467"/>
        <v>-130.30042177670057</v>
      </c>
      <c r="AU2268">
        <f t="shared" si="1506"/>
        <v>-0.93969262078590832</v>
      </c>
      <c r="AV2268">
        <f t="shared" si="1468"/>
        <v>1.098472703058325</v>
      </c>
      <c r="AX2268">
        <f t="shared" si="1507"/>
        <v>100</v>
      </c>
      <c r="AZ2268">
        <f t="shared" si="1469"/>
        <v>-139.85485792009837</v>
      </c>
      <c r="BB2268">
        <f t="shared" si="1508"/>
        <v>-0.98480775301220802</v>
      </c>
      <c r="BC2268">
        <f t="shared" si="1470"/>
        <v>0.96641841884175783</v>
      </c>
      <c r="BE2268">
        <f t="shared" si="1509"/>
        <v>115</v>
      </c>
      <c r="BG2268">
        <f t="shared" si="1471"/>
        <v>-105.58030728061584</v>
      </c>
      <c r="BI2268">
        <f t="shared" si="1510"/>
        <v>-1</v>
      </c>
      <c r="BJ2268">
        <f t="shared" si="1472"/>
        <v>0.80500000000000016</v>
      </c>
      <c r="BL2268">
        <f t="shared" si="1511"/>
        <v>115</v>
      </c>
      <c r="BN2268">
        <f t="shared" si="1473"/>
        <v>-58.103598593164641</v>
      </c>
      <c r="EL2268">
        <v>115</v>
      </c>
      <c r="EM2268">
        <f t="shared" si="1474"/>
        <v>-12.498380503703462</v>
      </c>
      <c r="EN2268">
        <f t="shared" si="1512"/>
        <v>3.1499999999999768</v>
      </c>
      <c r="EO2268" s="9">
        <f t="shared" si="1513"/>
        <v>13</v>
      </c>
      <c r="EQ2268">
        <f t="shared" si="1514"/>
        <v>0.17364817766693033</v>
      </c>
      <c r="ER2268">
        <f t="shared" si="1475"/>
        <v>0.96900576884451739</v>
      </c>
      <c r="ES2268" t="e">
        <f t="shared" si="1476"/>
        <v>#NUM!</v>
      </c>
      <c r="ET2268">
        <f t="shared" si="1538"/>
        <v>60.376526375099566</v>
      </c>
      <c r="EU2268" s="9">
        <f t="shared" si="1515"/>
        <v>26</v>
      </c>
      <c r="EW2268">
        <f t="shared" si="1516"/>
        <v>0.34202014332566871</v>
      </c>
      <c r="EX2268">
        <f t="shared" si="1478"/>
        <v>0.87744495470063677</v>
      </c>
      <c r="EZ2268">
        <f t="shared" si="1479"/>
        <v>57.497531468443704</v>
      </c>
      <c r="FB2268" s="9">
        <f t="shared" si="1534"/>
        <v>39</v>
      </c>
      <c r="FD2268">
        <f t="shared" si="1517"/>
        <v>0.49999999999999994</v>
      </c>
      <c r="FE2268">
        <f t="shared" si="1480"/>
        <v>0.72952540378443875</v>
      </c>
      <c r="FG2268">
        <f t="shared" si="1481"/>
        <v>52.558204488495448</v>
      </c>
      <c r="FI2268" s="9">
        <f t="shared" si="1518"/>
        <v>52</v>
      </c>
      <c r="FK2268">
        <f t="shared" si="1519"/>
        <v>0.64278760968653925</v>
      </c>
      <c r="FL2268">
        <f t="shared" si="1482"/>
        <v>0.53206975319307781</v>
      </c>
      <c r="FN2268">
        <f t="shared" si="1483"/>
        <v>45.318882823578598</v>
      </c>
      <c r="FP2268" s="9">
        <f t="shared" si="1520"/>
        <v>67</v>
      </c>
      <c r="FQ2268" s="9">
        <f t="shared" si="1521"/>
        <v>115</v>
      </c>
      <c r="FR2268">
        <f t="shared" si="1522"/>
        <v>0.76604444311897801</v>
      </c>
      <c r="FS2268">
        <f t="shared" si="1484"/>
        <v>0.28351276586373869</v>
      </c>
      <c r="FT2268">
        <f t="shared" si="1485"/>
        <v>43.565977270897839</v>
      </c>
      <c r="FU2268">
        <f t="shared" si="1523"/>
        <v>43.565977270897839</v>
      </c>
      <c r="FW2268" s="9">
        <f t="shared" si="1524"/>
        <v>83</v>
      </c>
      <c r="FY2268">
        <f t="shared" si="1525"/>
        <v>0.8660254037844386</v>
      </c>
      <c r="FZ2268">
        <f t="shared" si="1486"/>
        <v>-3.1607595987587223E-3</v>
      </c>
      <c r="GB2268">
        <f t="shared" si="1487"/>
        <v>22.099252914857061</v>
      </c>
      <c r="GD2268" s="9">
        <f t="shared" si="1526"/>
        <v>101</v>
      </c>
      <c r="GF2268">
        <f t="shared" si="1527"/>
        <v>0.93969262078590832</v>
      </c>
      <c r="GG2268">
        <f t="shared" si="1488"/>
        <v>-0.32234253956996833</v>
      </c>
      <c r="GI2268">
        <f t="shared" si="1489"/>
        <v>1.0536083439876458</v>
      </c>
      <c r="GK2268" s="9">
        <f t="shared" si="1528"/>
        <v>115</v>
      </c>
      <c r="GM2268">
        <f t="shared" si="1529"/>
        <v>0.98480775301220802</v>
      </c>
      <c r="GN2268">
        <f t="shared" si="1490"/>
        <v>-0.619122063507897</v>
      </c>
      <c r="GP2268">
        <f t="shared" si="1491"/>
        <v>-28.941542257344263</v>
      </c>
      <c r="GR2268" s="9">
        <f t="shared" si="1530"/>
        <v>115</v>
      </c>
      <c r="GT2268">
        <f t="shared" si="1531"/>
        <v>0.98480775301220802</v>
      </c>
      <c r="GU2268">
        <f t="shared" si="1492"/>
        <v>-0.619122063507897</v>
      </c>
      <c r="GW2268">
        <f t="shared" si="1493"/>
        <v>-28.941542257344263</v>
      </c>
      <c r="GY2268" s="9">
        <f t="shared" si="1532"/>
        <v>115</v>
      </c>
      <c r="HA2268">
        <f t="shared" si="1533"/>
        <v>1</v>
      </c>
      <c r="HB2268">
        <f t="shared" si="1494"/>
        <v>-0.80499999999999994</v>
      </c>
      <c r="HD2268">
        <f t="shared" si="1495"/>
        <v>-58.103598593164563</v>
      </c>
    </row>
    <row r="2269" spans="1:212" x14ac:dyDescent="0.2">
      <c r="A2269">
        <v>116</v>
      </c>
      <c r="B2269">
        <f t="shared" si="1454"/>
        <v>116</v>
      </c>
      <c r="C2269">
        <f t="shared" si="1537"/>
        <v>-0.17364817766693033</v>
      </c>
      <c r="D2269">
        <f t="shared" si="1539"/>
        <v>0.99939419993623013</v>
      </c>
      <c r="E2269">
        <f t="shared" si="1496"/>
        <v>12</v>
      </c>
      <c r="G2269">
        <f t="shared" si="1455"/>
        <v>-114.22554396381631</v>
      </c>
      <c r="M2269">
        <f t="shared" si="1535"/>
        <v>-0.34202014332566871</v>
      </c>
      <c r="N2269">
        <f t="shared" si="1456"/>
        <v>0.99954614586790047</v>
      </c>
      <c r="O2269">
        <f t="shared" si="1497"/>
        <v>25</v>
      </c>
      <c r="P2269">
        <f t="shared" si="1457"/>
        <v>-130.27443428879607</v>
      </c>
      <c r="Q2269">
        <f t="shared" si="1458"/>
        <v>-130.27443428879607</v>
      </c>
      <c r="R2269">
        <f t="shared" si="1536"/>
        <v>-0.49999999999999994</v>
      </c>
      <c r="S2269">
        <f t="shared" si="1459"/>
        <v>1.2720254037844387</v>
      </c>
      <c r="U2269">
        <f t="shared" si="1498"/>
        <v>38</v>
      </c>
      <c r="X2269">
        <f t="shared" si="1460"/>
        <v>-130.24602824735697</v>
      </c>
      <c r="Z2269">
        <f t="shared" si="1499"/>
        <v>-0.64278760968653925</v>
      </c>
      <c r="AA2269">
        <f t="shared" si="1461"/>
        <v>1.2879879821844478</v>
      </c>
      <c r="AB2269">
        <f t="shared" si="1500"/>
        <v>116</v>
      </c>
      <c r="AC2269">
        <f t="shared" si="1501"/>
        <v>51</v>
      </c>
      <c r="AE2269">
        <f t="shared" si="1462"/>
        <v>-121.84260227029674</v>
      </c>
      <c r="AG2269">
        <f t="shared" si="1502"/>
        <v>-0.76604444311897801</v>
      </c>
      <c r="AH2269">
        <f t="shared" si="1463"/>
        <v>1.2648156974991496</v>
      </c>
      <c r="AJ2269">
        <f t="shared" si="1503"/>
        <v>66</v>
      </c>
      <c r="AL2269">
        <f t="shared" si="1464"/>
        <v>-127.71971742147954</v>
      </c>
      <c r="AN2269">
        <f t="shared" si="1504"/>
        <v>-0.8660254037844386</v>
      </c>
      <c r="AO2269">
        <f t="shared" si="1465"/>
        <v>1.2032126278729642</v>
      </c>
      <c r="AP2269">
        <f t="shared" si="1466"/>
        <v>116</v>
      </c>
      <c r="AQ2269">
        <f t="shared" si="1505"/>
        <v>82</v>
      </c>
      <c r="AS2269">
        <f t="shared" si="1467"/>
        <v>-130.30042177670057</v>
      </c>
      <c r="AU2269">
        <f t="shared" si="1506"/>
        <v>-0.93969262078590832</v>
      </c>
      <c r="AV2269">
        <f t="shared" si="1468"/>
        <v>1.1050505514038265</v>
      </c>
      <c r="AX2269">
        <f t="shared" si="1507"/>
        <v>100</v>
      </c>
      <c r="AZ2269">
        <f t="shared" si="1469"/>
        <v>-139.85485792009837</v>
      </c>
      <c r="BB2269">
        <f t="shared" si="1508"/>
        <v>-0.98480775301220802</v>
      </c>
      <c r="BC2269">
        <f t="shared" si="1470"/>
        <v>0.97331207311284329</v>
      </c>
      <c r="BE2269">
        <f t="shared" si="1509"/>
        <v>116</v>
      </c>
      <c r="BG2269">
        <f t="shared" si="1471"/>
        <v>-109.56775515994791</v>
      </c>
      <c r="BI2269">
        <f t="shared" si="1510"/>
        <v>-1</v>
      </c>
      <c r="BJ2269">
        <f t="shared" si="1472"/>
        <v>0.81200000000000017</v>
      </c>
      <c r="BL2269">
        <f t="shared" si="1511"/>
        <v>116</v>
      </c>
      <c r="BN2269">
        <f t="shared" si="1473"/>
        <v>-59.477509460814488</v>
      </c>
      <c r="EK2269">
        <v>1.0022947341949746</v>
      </c>
      <c r="EL2269">
        <v>116</v>
      </c>
      <c r="EM2269">
        <f t="shared" si="1474"/>
        <v>-12.498380503703462</v>
      </c>
      <c r="EN2269">
        <f t="shared" si="1512"/>
        <v>3.1599999999999766</v>
      </c>
      <c r="EO2269" s="9">
        <f t="shared" si="1513"/>
        <v>13</v>
      </c>
      <c r="EQ2269">
        <f t="shared" si="1514"/>
        <v>0.17364817766693033</v>
      </c>
      <c r="ER2269">
        <f t="shared" si="1475"/>
        <v>0.96900576884451739</v>
      </c>
      <c r="ES2269" t="e">
        <f t="shared" si="1476"/>
        <v>#NUM!</v>
      </c>
      <c r="ET2269">
        <f t="shared" si="1538"/>
        <v>60.376526375099566</v>
      </c>
      <c r="EU2269" s="9">
        <f t="shared" si="1515"/>
        <v>26</v>
      </c>
      <c r="EW2269">
        <f t="shared" si="1516"/>
        <v>0.34202014332566871</v>
      </c>
      <c r="EX2269">
        <f t="shared" si="1478"/>
        <v>0.87744495470063677</v>
      </c>
      <c r="EZ2269">
        <f t="shared" si="1479"/>
        <v>57.497531468443704</v>
      </c>
      <c r="FB2269" s="9">
        <f t="shared" si="1534"/>
        <v>39</v>
      </c>
      <c r="FD2269">
        <f t="shared" si="1517"/>
        <v>0.49999999999999994</v>
      </c>
      <c r="FE2269">
        <f t="shared" si="1480"/>
        <v>0.72952540378443875</v>
      </c>
      <c r="FG2269">
        <f t="shared" si="1481"/>
        <v>52.558204488495448</v>
      </c>
      <c r="FI2269" s="9">
        <f t="shared" si="1518"/>
        <v>52</v>
      </c>
      <c r="FK2269">
        <f t="shared" si="1519"/>
        <v>0.64278760968653925</v>
      </c>
      <c r="FL2269">
        <f t="shared" si="1482"/>
        <v>0.53206975319307781</v>
      </c>
      <c r="FN2269">
        <f t="shared" si="1483"/>
        <v>45.318882823578598</v>
      </c>
      <c r="FP2269" s="9">
        <f t="shared" si="1520"/>
        <v>67</v>
      </c>
      <c r="FQ2269" s="9">
        <f t="shared" si="1521"/>
        <v>116</v>
      </c>
      <c r="FR2269">
        <f t="shared" si="1522"/>
        <v>0.76604444311897801</v>
      </c>
      <c r="FS2269">
        <f t="shared" si="1484"/>
        <v>0.28351276586373869</v>
      </c>
      <c r="FT2269">
        <f t="shared" si="1485"/>
        <v>43.589424475266981</v>
      </c>
      <c r="FU2269">
        <f t="shared" si="1523"/>
        <v>43.589424475266981</v>
      </c>
      <c r="FW2269" s="9">
        <f t="shared" si="1524"/>
        <v>83</v>
      </c>
      <c r="FY2269">
        <f t="shared" si="1525"/>
        <v>0.8660254037844386</v>
      </c>
      <c r="FZ2269">
        <f t="shared" si="1486"/>
        <v>-3.1607595987587223E-3</v>
      </c>
      <c r="GB2269">
        <f t="shared" si="1487"/>
        <v>22.099252914857061</v>
      </c>
      <c r="GD2269" s="9">
        <f t="shared" si="1526"/>
        <v>101</v>
      </c>
      <c r="GF2269">
        <f t="shared" si="1527"/>
        <v>0.93969262078590832</v>
      </c>
      <c r="GG2269">
        <f t="shared" si="1488"/>
        <v>-0.32234253956996833</v>
      </c>
      <c r="GI2269">
        <f t="shared" si="1489"/>
        <v>1.0536083439876458</v>
      </c>
      <c r="GK2269" s="9">
        <f t="shared" si="1528"/>
        <v>116</v>
      </c>
      <c r="GM2269">
        <f t="shared" si="1529"/>
        <v>0.98480775301220802</v>
      </c>
      <c r="GN2269">
        <f t="shared" si="1490"/>
        <v>-0.62601571777898246</v>
      </c>
      <c r="GP2269">
        <f t="shared" si="1491"/>
        <v>-29.737103972080099</v>
      </c>
      <c r="GR2269" s="9">
        <f t="shared" si="1530"/>
        <v>116</v>
      </c>
      <c r="GT2269">
        <f t="shared" si="1531"/>
        <v>0.98480775301220802</v>
      </c>
      <c r="GU2269">
        <f t="shared" si="1492"/>
        <v>-0.62601571777898246</v>
      </c>
      <c r="GW2269">
        <f t="shared" si="1493"/>
        <v>-29.737103972080099</v>
      </c>
      <c r="GY2269" s="9">
        <f t="shared" si="1532"/>
        <v>116</v>
      </c>
      <c r="HA2269">
        <f t="shared" si="1533"/>
        <v>1</v>
      </c>
      <c r="HB2269">
        <f t="shared" si="1494"/>
        <v>-0.81199999999999994</v>
      </c>
      <c r="HD2269">
        <f t="shared" si="1495"/>
        <v>-59.477509460814446</v>
      </c>
    </row>
    <row r="2270" spans="1:212" x14ac:dyDescent="0.2">
      <c r="A2270">
        <v>117</v>
      </c>
      <c r="B2270">
        <f t="shared" si="1454"/>
        <v>117</v>
      </c>
      <c r="C2270">
        <f t="shared" si="1537"/>
        <v>-0.17364817766693033</v>
      </c>
      <c r="D2270">
        <f t="shared" si="1539"/>
        <v>0.99939419993623013</v>
      </c>
      <c r="E2270">
        <f t="shared" si="1496"/>
        <v>12</v>
      </c>
      <c r="G2270">
        <f t="shared" si="1455"/>
        <v>-114.22554396381631</v>
      </c>
      <c r="M2270">
        <f t="shared" si="1535"/>
        <v>-0.34202014332566871</v>
      </c>
      <c r="N2270">
        <f t="shared" si="1456"/>
        <v>0.99954614586790047</v>
      </c>
      <c r="O2270">
        <f t="shared" si="1497"/>
        <v>25</v>
      </c>
      <c r="P2270">
        <f t="shared" si="1457"/>
        <v>-130.27443428879607</v>
      </c>
      <c r="Q2270">
        <f t="shared" si="1458"/>
        <v>-130.27443428879607</v>
      </c>
      <c r="R2270">
        <f t="shared" si="1536"/>
        <v>-0.49999999999999994</v>
      </c>
      <c r="S2270">
        <f t="shared" si="1459"/>
        <v>1.2755254037844388</v>
      </c>
      <c r="U2270">
        <f t="shared" si="1498"/>
        <v>38</v>
      </c>
      <c r="X2270">
        <f t="shared" si="1460"/>
        <v>-130.24602824735697</v>
      </c>
      <c r="Z2270">
        <f t="shared" si="1499"/>
        <v>-0.64278760968653925</v>
      </c>
      <c r="AA2270">
        <f t="shared" si="1461"/>
        <v>1.2924874954522536</v>
      </c>
      <c r="AB2270">
        <f t="shared" si="1500"/>
        <v>117</v>
      </c>
      <c r="AC2270">
        <f t="shared" si="1501"/>
        <v>51</v>
      </c>
      <c r="AE2270">
        <f t="shared" si="1462"/>
        <v>-121.84260227029674</v>
      </c>
      <c r="AG2270">
        <f t="shared" si="1502"/>
        <v>-0.76604444311897801</v>
      </c>
      <c r="AH2270">
        <f t="shared" si="1463"/>
        <v>1.2701780086009822</v>
      </c>
      <c r="AJ2270">
        <f t="shared" si="1503"/>
        <v>66</v>
      </c>
      <c r="AL2270">
        <f t="shared" si="1464"/>
        <v>-127.71971742147954</v>
      </c>
      <c r="AN2270">
        <f t="shared" si="1504"/>
        <v>-0.8660254037844386</v>
      </c>
      <c r="AO2270">
        <f t="shared" si="1465"/>
        <v>1.2092748056994553</v>
      </c>
      <c r="AP2270">
        <f t="shared" si="1466"/>
        <v>117</v>
      </c>
      <c r="AQ2270">
        <f t="shared" si="1505"/>
        <v>82</v>
      </c>
      <c r="AS2270">
        <f t="shared" si="1467"/>
        <v>-130.30042177670057</v>
      </c>
      <c r="AU2270">
        <f t="shared" si="1506"/>
        <v>-0.93969262078590832</v>
      </c>
      <c r="AV2270">
        <f t="shared" si="1468"/>
        <v>1.1116283997493277</v>
      </c>
      <c r="AX2270">
        <f t="shared" si="1507"/>
        <v>100</v>
      </c>
      <c r="AZ2270">
        <f t="shared" si="1469"/>
        <v>-139.85485792009837</v>
      </c>
      <c r="BB2270">
        <f t="shared" si="1508"/>
        <v>-0.98480775301220802</v>
      </c>
      <c r="BC2270">
        <f t="shared" si="1470"/>
        <v>0.98020572738392875</v>
      </c>
      <c r="BE2270">
        <f t="shared" si="1509"/>
        <v>117</v>
      </c>
      <c r="BG2270">
        <f t="shared" si="1471"/>
        <v>-114.13773833844019</v>
      </c>
      <c r="BI2270">
        <f t="shared" si="1510"/>
        <v>-1</v>
      </c>
      <c r="BJ2270">
        <f t="shared" si="1472"/>
        <v>0.81900000000000017</v>
      </c>
      <c r="BL2270">
        <f t="shared" si="1511"/>
        <v>117</v>
      </c>
      <c r="BN2270">
        <f t="shared" si="1473"/>
        <v>-60.886640447397205</v>
      </c>
      <c r="EK2270">
        <v>1.0016843631173766</v>
      </c>
      <c r="EL2270">
        <v>117</v>
      </c>
      <c r="EM2270">
        <f t="shared" si="1474"/>
        <v>-12.498380503703462</v>
      </c>
      <c r="EN2270">
        <f t="shared" si="1512"/>
        <v>3.1699999999999764</v>
      </c>
      <c r="EO2270" s="9">
        <f t="shared" si="1513"/>
        <v>13</v>
      </c>
      <c r="EQ2270">
        <f t="shared" si="1514"/>
        <v>0.17364817766693033</v>
      </c>
      <c r="ER2270">
        <f t="shared" si="1475"/>
        <v>0.96900576884451739</v>
      </c>
      <c r="ES2270" t="e">
        <f t="shared" si="1476"/>
        <v>#NUM!</v>
      </c>
      <c r="ET2270">
        <f t="shared" si="1538"/>
        <v>60.376526375099566</v>
      </c>
      <c r="EU2270" s="9">
        <f t="shared" si="1515"/>
        <v>26</v>
      </c>
      <c r="EW2270">
        <f t="shared" si="1516"/>
        <v>0.34202014332566871</v>
      </c>
      <c r="EX2270">
        <f t="shared" si="1478"/>
        <v>0.87744495470063677</v>
      </c>
      <c r="EZ2270">
        <f t="shared" si="1479"/>
        <v>57.497531468443704</v>
      </c>
      <c r="FB2270" s="9">
        <f t="shared" si="1534"/>
        <v>39</v>
      </c>
      <c r="FD2270">
        <f t="shared" si="1517"/>
        <v>0.49999999999999994</v>
      </c>
      <c r="FE2270">
        <f t="shared" si="1480"/>
        <v>0.72952540378443875</v>
      </c>
      <c r="FG2270">
        <f t="shared" si="1481"/>
        <v>52.558204488495448</v>
      </c>
      <c r="FI2270" s="9">
        <f t="shared" si="1518"/>
        <v>52</v>
      </c>
      <c r="FK2270">
        <f t="shared" si="1519"/>
        <v>0.64278760968653925</v>
      </c>
      <c r="FL2270">
        <f t="shared" si="1482"/>
        <v>0.53206975319307781</v>
      </c>
      <c r="FN2270">
        <f t="shared" si="1483"/>
        <v>45.318882823578598</v>
      </c>
      <c r="FP2270" s="9">
        <f t="shared" si="1520"/>
        <v>67</v>
      </c>
      <c r="FQ2270" s="9">
        <f t="shared" si="1521"/>
        <v>117</v>
      </c>
      <c r="FR2270">
        <f t="shared" si="1522"/>
        <v>0.76604444311897801</v>
      </c>
      <c r="FS2270">
        <f t="shared" si="1484"/>
        <v>0.28351276586373869</v>
      </c>
      <c r="FT2270">
        <f t="shared" si="1485"/>
        <v>43.607505861598938</v>
      </c>
      <c r="FU2270">
        <f t="shared" si="1523"/>
        <v>43.607505861598938</v>
      </c>
      <c r="FW2270" s="9">
        <f t="shared" si="1524"/>
        <v>83</v>
      </c>
      <c r="FY2270">
        <f t="shared" si="1525"/>
        <v>0.8660254037844386</v>
      </c>
      <c r="FZ2270">
        <f t="shared" si="1486"/>
        <v>-3.1607595987587223E-3</v>
      </c>
      <c r="GB2270">
        <f t="shared" si="1487"/>
        <v>22.099252914857061</v>
      </c>
      <c r="GD2270" s="9">
        <f t="shared" si="1526"/>
        <v>101</v>
      </c>
      <c r="GF2270">
        <f t="shared" si="1527"/>
        <v>0.93969262078590832</v>
      </c>
      <c r="GG2270">
        <f t="shared" si="1488"/>
        <v>-0.32234253956996833</v>
      </c>
      <c r="GI2270">
        <f t="shared" si="1489"/>
        <v>1.0536083439876458</v>
      </c>
      <c r="GK2270" s="9">
        <f t="shared" si="1528"/>
        <v>117</v>
      </c>
      <c r="GM2270">
        <f t="shared" si="1529"/>
        <v>0.98480775301220802</v>
      </c>
      <c r="GN2270">
        <f t="shared" si="1490"/>
        <v>-0.63290937205006792</v>
      </c>
      <c r="GP2270">
        <f t="shared" si="1491"/>
        <v>-30.547204139755145</v>
      </c>
      <c r="GR2270" s="9">
        <f t="shared" si="1530"/>
        <v>117</v>
      </c>
      <c r="GT2270">
        <f t="shared" si="1531"/>
        <v>0.98480775301220802</v>
      </c>
      <c r="GU2270">
        <f t="shared" si="1492"/>
        <v>-0.63290937205006792</v>
      </c>
      <c r="GW2270">
        <f t="shared" si="1493"/>
        <v>-30.547204139755145</v>
      </c>
      <c r="GY2270" s="9">
        <f t="shared" si="1532"/>
        <v>117</v>
      </c>
      <c r="HA2270">
        <f t="shared" si="1533"/>
        <v>1</v>
      </c>
      <c r="HB2270">
        <f t="shared" si="1494"/>
        <v>-0.81899999999999995</v>
      </c>
      <c r="HD2270">
        <f t="shared" si="1495"/>
        <v>-60.886640447397177</v>
      </c>
    </row>
    <row r="2271" spans="1:212" x14ac:dyDescent="0.2">
      <c r="A2271">
        <v>118</v>
      </c>
      <c r="B2271">
        <f t="shared" si="1454"/>
        <v>118</v>
      </c>
      <c r="C2271">
        <f t="shared" si="1537"/>
        <v>-0.17364817766693033</v>
      </c>
      <c r="D2271">
        <f t="shared" si="1539"/>
        <v>0.99939419993623013</v>
      </c>
      <c r="E2271">
        <f t="shared" si="1496"/>
        <v>12</v>
      </c>
      <c r="G2271">
        <f t="shared" si="1455"/>
        <v>-114.22554396381631</v>
      </c>
      <c r="M2271">
        <f t="shared" si="1535"/>
        <v>-0.34202014332566871</v>
      </c>
      <c r="N2271">
        <f t="shared" si="1456"/>
        <v>0.99954614586790047</v>
      </c>
      <c r="O2271">
        <f t="shared" si="1497"/>
        <v>25</v>
      </c>
      <c r="P2271">
        <f t="shared" si="1457"/>
        <v>-130.27443428879607</v>
      </c>
      <c r="Q2271">
        <f t="shared" si="1458"/>
        <v>-130.27443428879607</v>
      </c>
      <c r="R2271">
        <f t="shared" si="1536"/>
        <v>-0.49999999999999994</v>
      </c>
      <c r="S2271">
        <f t="shared" si="1459"/>
        <v>1.2790254037844386</v>
      </c>
      <c r="U2271">
        <f t="shared" si="1498"/>
        <v>38</v>
      </c>
      <c r="X2271">
        <f t="shared" si="1460"/>
        <v>-130.24602824735697</v>
      </c>
      <c r="Z2271">
        <f t="shared" si="1499"/>
        <v>-0.64278760968653925</v>
      </c>
      <c r="AA2271">
        <f t="shared" si="1461"/>
        <v>1.2969870087200595</v>
      </c>
      <c r="AB2271">
        <f t="shared" si="1500"/>
        <v>118</v>
      </c>
      <c r="AC2271">
        <f t="shared" si="1501"/>
        <v>51</v>
      </c>
      <c r="AE2271">
        <f t="shared" si="1462"/>
        <v>-121.84260227029674</v>
      </c>
      <c r="AG2271">
        <f t="shared" si="1502"/>
        <v>-0.76604444311897801</v>
      </c>
      <c r="AH2271">
        <f t="shared" si="1463"/>
        <v>1.2755403197028152</v>
      </c>
      <c r="AJ2271">
        <f t="shared" si="1503"/>
        <v>66</v>
      </c>
      <c r="AL2271">
        <f t="shared" si="1464"/>
        <v>-127.71971742147954</v>
      </c>
      <c r="AN2271">
        <f t="shared" si="1504"/>
        <v>-0.8660254037844386</v>
      </c>
      <c r="AO2271">
        <f t="shared" si="1465"/>
        <v>1.2153369835259464</v>
      </c>
      <c r="AP2271">
        <f t="shared" si="1466"/>
        <v>118</v>
      </c>
      <c r="AQ2271">
        <f t="shared" si="1505"/>
        <v>82</v>
      </c>
      <c r="AS2271">
        <f t="shared" si="1467"/>
        <v>-130.30042177670057</v>
      </c>
      <c r="AU2271">
        <f t="shared" si="1506"/>
        <v>-0.93969262078590832</v>
      </c>
      <c r="AV2271">
        <f t="shared" si="1468"/>
        <v>1.1182062480948292</v>
      </c>
      <c r="AX2271">
        <f t="shared" si="1507"/>
        <v>100</v>
      </c>
      <c r="AZ2271">
        <f t="shared" si="1469"/>
        <v>-139.85485792009837</v>
      </c>
      <c r="BB2271">
        <f t="shared" si="1508"/>
        <v>-0.98480775301220802</v>
      </c>
      <c r="BC2271">
        <f t="shared" si="1470"/>
        <v>0.98709938165501421</v>
      </c>
      <c r="BE2271">
        <f t="shared" si="1509"/>
        <v>118</v>
      </c>
      <c r="BG2271">
        <f t="shared" si="1471"/>
        <v>-119.63161684450736</v>
      </c>
      <c r="BI2271">
        <f t="shared" si="1510"/>
        <v>-1</v>
      </c>
      <c r="BJ2271">
        <f t="shared" si="1472"/>
        <v>0.82600000000000018</v>
      </c>
      <c r="BL2271">
        <f t="shared" si="1511"/>
        <v>118</v>
      </c>
      <c r="BN2271">
        <f t="shared" si="1473"/>
        <v>-62.332840529794993</v>
      </c>
      <c r="EL2271">
        <v>118</v>
      </c>
      <c r="EM2271">
        <f t="shared" si="1474"/>
        <v>-12.498380503703462</v>
      </c>
      <c r="EN2271">
        <f t="shared" si="1512"/>
        <v>3.1799999999999762</v>
      </c>
      <c r="EO2271" s="9">
        <f t="shared" si="1513"/>
        <v>13</v>
      </c>
      <c r="EQ2271">
        <f t="shared" si="1514"/>
        <v>0.17364817766693033</v>
      </c>
      <c r="ER2271">
        <f t="shared" si="1475"/>
        <v>0.96900576884451739</v>
      </c>
      <c r="ES2271" t="e">
        <f t="shared" si="1476"/>
        <v>#NUM!</v>
      </c>
      <c r="ET2271">
        <f t="shared" si="1538"/>
        <v>60.376526375099566</v>
      </c>
      <c r="EU2271" s="9">
        <f t="shared" si="1515"/>
        <v>26</v>
      </c>
      <c r="EW2271">
        <f t="shared" si="1516"/>
        <v>0.34202014332566871</v>
      </c>
      <c r="EX2271">
        <f t="shared" si="1478"/>
        <v>0.87744495470063677</v>
      </c>
      <c r="EZ2271">
        <f t="shared" si="1479"/>
        <v>57.497531468443704</v>
      </c>
      <c r="FB2271" s="9">
        <f t="shared" si="1534"/>
        <v>39</v>
      </c>
      <c r="FD2271">
        <f t="shared" si="1517"/>
        <v>0.49999999999999994</v>
      </c>
      <c r="FE2271">
        <f t="shared" si="1480"/>
        <v>0.72952540378443875</v>
      </c>
      <c r="FG2271">
        <f t="shared" si="1481"/>
        <v>52.558204488495448</v>
      </c>
      <c r="FI2271" s="9">
        <f t="shared" si="1518"/>
        <v>52</v>
      </c>
      <c r="FK2271">
        <f t="shared" si="1519"/>
        <v>0.64278760968653925</v>
      </c>
      <c r="FL2271">
        <f t="shared" si="1482"/>
        <v>0.53206975319307781</v>
      </c>
      <c r="FN2271">
        <f t="shared" si="1483"/>
        <v>45.318882823578598</v>
      </c>
      <c r="FP2271" s="9">
        <f t="shared" si="1520"/>
        <v>67</v>
      </c>
      <c r="FQ2271" s="9">
        <f t="shared" si="1521"/>
        <v>118</v>
      </c>
      <c r="FR2271">
        <f t="shared" si="1522"/>
        <v>0.76604444311897801</v>
      </c>
      <c r="FS2271">
        <f t="shared" si="1484"/>
        <v>0.28351276586373869</v>
      </c>
      <c r="FT2271">
        <f t="shared" si="1485"/>
        <v>43.620222990749554</v>
      </c>
      <c r="FU2271">
        <f t="shared" si="1523"/>
        <v>43.620222990749554</v>
      </c>
      <c r="FW2271" s="9">
        <f t="shared" si="1524"/>
        <v>83</v>
      </c>
      <c r="FY2271">
        <f t="shared" si="1525"/>
        <v>0.8660254037844386</v>
      </c>
      <c r="FZ2271">
        <f t="shared" si="1486"/>
        <v>-3.1607595987587223E-3</v>
      </c>
      <c r="GB2271">
        <f t="shared" si="1487"/>
        <v>22.099252914857061</v>
      </c>
      <c r="GD2271" s="9">
        <f t="shared" si="1526"/>
        <v>101</v>
      </c>
      <c r="GF2271">
        <f t="shared" si="1527"/>
        <v>0.93969262078590832</v>
      </c>
      <c r="GG2271">
        <f t="shared" si="1488"/>
        <v>-0.32234253956996833</v>
      </c>
      <c r="GI2271">
        <f t="shared" si="1489"/>
        <v>1.0536083439876458</v>
      </c>
      <c r="GK2271" s="9">
        <f t="shared" si="1528"/>
        <v>118</v>
      </c>
      <c r="GM2271">
        <f t="shared" si="1529"/>
        <v>0.98480775301220802</v>
      </c>
      <c r="GN2271">
        <f t="shared" si="1490"/>
        <v>-0.63980302632115338</v>
      </c>
      <c r="GP2271">
        <f t="shared" si="1491"/>
        <v>-31.372159688786674</v>
      </c>
      <c r="GR2271" s="9">
        <f t="shared" si="1530"/>
        <v>118</v>
      </c>
      <c r="GT2271">
        <f t="shared" si="1531"/>
        <v>0.98480775301220802</v>
      </c>
      <c r="GU2271">
        <f t="shared" si="1492"/>
        <v>-0.63980302632115338</v>
      </c>
      <c r="GW2271">
        <f t="shared" si="1493"/>
        <v>-31.372159688786674</v>
      </c>
      <c r="GY2271" s="9">
        <f t="shared" si="1532"/>
        <v>118</v>
      </c>
      <c r="HA2271">
        <f t="shared" si="1533"/>
        <v>1</v>
      </c>
      <c r="HB2271">
        <f t="shared" si="1494"/>
        <v>-0.82599999999999996</v>
      </c>
      <c r="HD2271">
        <f t="shared" si="1495"/>
        <v>-62.33284052979495</v>
      </c>
    </row>
    <row r="2272" spans="1:212" x14ac:dyDescent="0.2">
      <c r="A2272">
        <v>119</v>
      </c>
      <c r="B2272">
        <f t="shared" si="1454"/>
        <v>119</v>
      </c>
      <c r="C2272">
        <f t="shared" si="1537"/>
        <v>-0.17364817766693033</v>
      </c>
      <c r="D2272">
        <f t="shared" si="1539"/>
        <v>0.99939419993623013</v>
      </c>
      <c r="E2272">
        <f t="shared" si="1496"/>
        <v>12</v>
      </c>
      <c r="G2272">
        <f t="shared" si="1455"/>
        <v>-114.22554396381631</v>
      </c>
      <c r="M2272">
        <f t="shared" si="1535"/>
        <v>-0.34202014332566871</v>
      </c>
      <c r="N2272">
        <f t="shared" si="1456"/>
        <v>0.99954614586790047</v>
      </c>
      <c r="O2272">
        <f t="shared" si="1497"/>
        <v>25</v>
      </c>
      <c r="P2272">
        <f t="shared" si="1457"/>
        <v>-130.27443428879607</v>
      </c>
      <c r="Q2272">
        <f t="shared" si="1458"/>
        <v>-130.27443428879607</v>
      </c>
      <c r="R2272">
        <f t="shared" si="1536"/>
        <v>-0.49999999999999994</v>
      </c>
      <c r="S2272">
        <f t="shared" si="1459"/>
        <v>1.2825254037844387</v>
      </c>
      <c r="U2272">
        <f t="shared" si="1498"/>
        <v>38</v>
      </c>
      <c r="X2272">
        <f t="shared" si="1460"/>
        <v>-130.24602824735697</v>
      </c>
      <c r="Z2272">
        <f t="shared" si="1499"/>
        <v>-0.64278760968653925</v>
      </c>
      <c r="AA2272">
        <f t="shared" si="1461"/>
        <v>1.3014865219878651</v>
      </c>
      <c r="AB2272">
        <f t="shared" si="1500"/>
        <v>119</v>
      </c>
      <c r="AC2272">
        <f t="shared" si="1501"/>
        <v>51</v>
      </c>
      <c r="AE2272">
        <f t="shared" si="1462"/>
        <v>-121.84260227029674</v>
      </c>
      <c r="AG2272">
        <f t="shared" si="1502"/>
        <v>-0.76604444311897801</v>
      </c>
      <c r="AH2272">
        <f t="shared" si="1463"/>
        <v>1.2809026308046481</v>
      </c>
      <c r="AJ2272">
        <f t="shared" si="1503"/>
        <v>66</v>
      </c>
      <c r="AL2272">
        <f t="shared" si="1464"/>
        <v>-127.71971742147954</v>
      </c>
      <c r="AN2272">
        <f t="shared" si="1504"/>
        <v>-0.8660254037844386</v>
      </c>
      <c r="AO2272">
        <f t="shared" si="1465"/>
        <v>1.2213991613524375</v>
      </c>
      <c r="AP2272">
        <f t="shared" si="1466"/>
        <v>119</v>
      </c>
      <c r="AQ2272">
        <f t="shared" si="1505"/>
        <v>82</v>
      </c>
      <c r="AS2272">
        <f t="shared" si="1467"/>
        <v>-130.30042177670057</v>
      </c>
      <c r="AU2272">
        <f t="shared" si="1506"/>
        <v>-0.93969262078590832</v>
      </c>
      <c r="AV2272">
        <f t="shared" si="1468"/>
        <v>1.1247840964403304</v>
      </c>
      <c r="AX2272">
        <f t="shared" si="1507"/>
        <v>100</v>
      </c>
      <c r="AZ2272">
        <f t="shared" si="1469"/>
        <v>-139.85485792009837</v>
      </c>
      <c r="BB2272">
        <f t="shared" si="1508"/>
        <v>-0.98480775301220802</v>
      </c>
      <c r="BC2272">
        <f t="shared" si="1470"/>
        <v>0.99399303592609967</v>
      </c>
      <c r="BE2272">
        <f t="shared" si="1509"/>
        <v>119</v>
      </c>
      <c r="BG2272">
        <f t="shared" si="1471"/>
        <v>-126.98118867421793</v>
      </c>
      <c r="BI2272">
        <f t="shared" si="1510"/>
        <v>-1</v>
      </c>
      <c r="BJ2272">
        <f t="shared" si="1472"/>
        <v>0.83300000000000007</v>
      </c>
      <c r="BL2272">
        <f t="shared" si="1511"/>
        <v>119</v>
      </c>
      <c r="BN2272">
        <f t="shared" si="1473"/>
        <v>-63.818144474660038</v>
      </c>
      <c r="EL2272">
        <v>119</v>
      </c>
      <c r="EM2272">
        <f t="shared" si="1474"/>
        <v>-12.498380503703462</v>
      </c>
      <c r="EN2272">
        <f t="shared" si="1512"/>
        <v>3.189999999999976</v>
      </c>
      <c r="EO2272" s="9">
        <f t="shared" si="1513"/>
        <v>13</v>
      </c>
      <c r="EQ2272">
        <f t="shared" si="1514"/>
        <v>0.17364817766693033</v>
      </c>
      <c r="ER2272">
        <f t="shared" si="1475"/>
        <v>0.96900576884451739</v>
      </c>
      <c r="ES2272" t="e">
        <f t="shared" si="1476"/>
        <v>#NUM!</v>
      </c>
      <c r="ET2272">
        <f t="shared" si="1538"/>
        <v>60.376526375099566</v>
      </c>
      <c r="EU2272" s="9">
        <f t="shared" si="1515"/>
        <v>26</v>
      </c>
      <c r="EW2272">
        <f t="shared" si="1516"/>
        <v>0.34202014332566871</v>
      </c>
      <c r="EX2272">
        <f t="shared" si="1478"/>
        <v>0.87744495470063677</v>
      </c>
      <c r="EZ2272">
        <f t="shared" si="1479"/>
        <v>57.497531468443704</v>
      </c>
      <c r="FB2272" s="9">
        <f t="shared" si="1534"/>
        <v>39</v>
      </c>
      <c r="FD2272">
        <f t="shared" si="1517"/>
        <v>0.49999999999999994</v>
      </c>
      <c r="FE2272">
        <f t="shared" si="1480"/>
        <v>0.72952540378443875</v>
      </c>
      <c r="FG2272">
        <f t="shared" si="1481"/>
        <v>52.558204488495448</v>
      </c>
      <c r="FI2272" s="9">
        <f t="shared" si="1518"/>
        <v>52</v>
      </c>
      <c r="FK2272">
        <f t="shared" si="1519"/>
        <v>0.64278760968653925</v>
      </c>
      <c r="FL2272">
        <f t="shared" si="1482"/>
        <v>0.53206975319307781</v>
      </c>
      <c r="FN2272">
        <f t="shared" si="1483"/>
        <v>45.318882823578598</v>
      </c>
      <c r="FP2272" s="9">
        <f t="shared" si="1520"/>
        <v>67</v>
      </c>
      <c r="FQ2272" s="9">
        <f t="shared" si="1521"/>
        <v>119</v>
      </c>
      <c r="FR2272">
        <f t="shared" si="1522"/>
        <v>0.76604444311897801</v>
      </c>
      <c r="FS2272">
        <f t="shared" si="1484"/>
        <v>0.28351276586373869</v>
      </c>
      <c r="FT2272">
        <f t="shared" si="1485"/>
        <v>43.627576960148474</v>
      </c>
      <c r="FU2272">
        <f t="shared" si="1523"/>
        <v>43.627576960148474</v>
      </c>
      <c r="FW2272" s="9">
        <f t="shared" si="1524"/>
        <v>83</v>
      </c>
      <c r="FY2272">
        <f t="shared" si="1525"/>
        <v>0.8660254037844386</v>
      </c>
      <c r="FZ2272">
        <f t="shared" si="1486"/>
        <v>-3.1607595987587223E-3</v>
      </c>
      <c r="GB2272">
        <f t="shared" si="1487"/>
        <v>22.099252914857061</v>
      </c>
      <c r="GD2272" s="9">
        <f t="shared" si="1526"/>
        <v>101</v>
      </c>
      <c r="GF2272">
        <f t="shared" si="1527"/>
        <v>0.93969262078590832</v>
      </c>
      <c r="GG2272">
        <f t="shared" si="1488"/>
        <v>-0.32234253956996833</v>
      </c>
      <c r="GI2272">
        <f t="shared" si="1489"/>
        <v>1.0536083439876458</v>
      </c>
      <c r="GK2272" s="9">
        <f t="shared" si="1528"/>
        <v>119</v>
      </c>
      <c r="GM2272">
        <f t="shared" si="1529"/>
        <v>0.98480775301220802</v>
      </c>
      <c r="GN2272">
        <f t="shared" si="1490"/>
        <v>-0.64669668059223884</v>
      </c>
      <c r="GP2272">
        <f t="shared" si="1491"/>
        <v>-32.212302898860408</v>
      </c>
      <c r="GR2272" s="9">
        <f t="shared" si="1530"/>
        <v>119</v>
      </c>
      <c r="GT2272">
        <f t="shared" si="1531"/>
        <v>0.98480775301220802</v>
      </c>
      <c r="GU2272">
        <f t="shared" si="1492"/>
        <v>-0.64669668059223884</v>
      </c>
      <c r="GW2272">
        <f t="shared" si="1493"/>
        <v>-32.212302898860408</v>
      </c>
      <c r="GY2272" s="9">
        <f t="shared" si="1532"/>
        <v>119</v>
      </c>
      <c r="HA2272">
        <f t="shared" si="1533"/>
        <v>1</v>
      </c>
      <c r="HB2272">
        <f t="shared" si="1494"/>
        <v>-0.83299999999999985</v>
      </c>
      <c r="HD2272">
        <f t="shared" si="1495"/>
        <v>-63.818144474659995</v>
      </c>
    </row>
    <row r="2273" spans="1:212" x14ac:dyDescent="0.2">
      <c r="A2273">
        <v>120</v>
      </c>
      <c r="B2273">
        <f t="shared" ref="B2273:B2336" si="1540">A2273* dex</f>
        <v>120</v>
      </c>
      <c r="C2273">
        <f t="shared" si="1537"/>
        <v>-0.17364817766693033</v>
      </c>
      <c r="D2273">
        <f t="shared" si="1539"/>
        <v>0.99939419993623013</v>
      </c>
      <c r="E2273">
        <f t="shared" si="1496"/>
        <v>12</v>
      </c>
      <c r="G2273">
        <f t="shared" ref="G2273:G2336" si="1541">alfa/C2273/(vita)*(C2273+SQRT(1-(vita*(C2273)*ABS(E2273/alfa)+COS(ASIN(C2273)))^2))</f>
        <v>-114.22554396381631</v>
      </c>
      <c r="M2273">
        <f t="shared" si="1535"/>
        <v>-0.34202014332566871</v>
      </c>
      <c r="N2273">
        <f t="shared" ref="N2273:N2336" si="1542">vita*M2273/alfa*ABS(O2273)+ABS(COS(ASIN(M2273)))</f>
        <v>0.99954614586790047</v>
      </c>
      <c r="O2273">
        <f t="shared" si="1497"/>
        <v>25</v>
      </c>
      <c r="P2273">
        <f t="shared" ref="P2273:P2336" si="1543">alfa/M2273/(vita)*(M2273+SQRT(1-(vita*(M2273)*ABS(O2273/alfa)+COS(ASIN(M2273)))^2))</f>
        <v>-130.27443428879607</v>
      </c>
      <c r="Q2273">
        <f t="shared" ref="Q2273:Q2336" si="1544">IF(N2273&lt;1,1/vita*(alfa+alfa/M2273*SQRT(1-N2273^2)),"")</f>
        <v>-130.27443428879607</v>
      </c>
      <c r="R2273">
        <f t="shared" si="1536"/>
        <v>-0.49999999999999994</v>
      </c>
      <c r="S2273">
        <f t="shared" ref="S2273:S2336" si="1545">vita*SIN($D$101)/alfa*(ABS($B2273))+ABS(COS($D$101))</f>
        <v>1.2860254037844387</v>
      </c>
      <c r="U2273">
        <f t="shared" si="1498"/>
        <v>38</v>
      </c>
      <c r="X2273">
        <f t="shared" ref="X2273:X2336" si="1546">alfa/R2273/(vita)*(R2273+SQRT(1-(vita*(R2273)*ABS(U2273/alfa)+COS(ASIN(R2273)))^2))</f>
        <v>-130.24602824735697</v>
      </c>
      <c r="Z2273">
        <f t="shared" si="1499"/>
        <v>-0.64278760968653925</v>
      </c>
      <c r="AA2273">
        <f t="shared" ref="AA2273:AA2336" si="1547">vita*SIN($E$101)/alfa*(ABS($B2273))+ABS(COS($E$101))</f>
        <v>1.3059860352556709</v>
      </c>
      <c r="AB2273">
        <f t="shared" si="1500"/>
        <v>120</v>
      </c>
      <c r="AC2273">
        <f t="shared" si="1501"/>
        <v>51</v>
      </c>
      <c r="AE2273">
        <f t="shared" ref="AE2273:AE2336" si="1548">alfa/Z2273/(vita)*(Z2273+SQRT(1-(vita*(Z2273)*ABS(AC2273/alfa)+COS(ASIN(Z2273)))^2))</f>
        <v>-121.84260227029674</v>
      </c>
      <c r="AG2273">
        <f t="shared" si="1502"/>
        <v>-0.76604444311897801</v>
      </c>
      <c r="AH2273">
        <f t="shared" ref="AH2273:AH2336" si="1549">vita*SIN($F$101)/alfa*(ABS($B2273))+ABS(COS($F$101))</f>
        <v>1.2862649419064809</v>
      </c>
      <c r="AJ2273">
        <f t="shared" si="1503"/>
        <v>66</v>
      </c>
      <c r="AL2273">
        <f t="shared" ref="AL2273:AL2336" si="1550">alfa/AG2273/(vita)*(AG2273+SQRT(1-(vita*(AG2273)*ABS(AJ2273/alfa)+COS(ASIN(AG2273)))^2))</f>
        <v>-127.71971742147954</v>
      </c>
      <c r="AN2273">
        <f t="shared" si="1504"/>
        <v>-0.8660254037844386</v>
      </c>
      <c r="AO2273">
        <f t="shared" ref="AO2273:AO2336" si="1551">vita*SIN($G$101)/alfa*(ABS($B2273))+ABS(COS($G$101))</f>
        <v>1.2274613391789284</v>
      </c>
      <c r="AP2273">
        <f t="shared" ref="AP2273:AP2336" si="1552">B2273</f>
        <v>120</v>
      </c>
      <c r="AQ2273">
        <f t="shared" si="1505"/>
        <v>82</v>
      </c>
      <c r="AS2273">
        <f t="shared" ref="AS2273:AS2336" si="1553">alfa/AN2273/(vita)*(AN2273+SQRT(1-(vita*(AN2273)*ABS(AQ2273/alfa)+COS(ASIN(AN2273)))^2))</f>
        <v>-130.30042177670057</v>
      </c>
      <c r="AU2273">
        <f t="shared" si="1506"/>
        <v>-0.93969262078590832</v>
      </c>
      <c r="AV2273">
        <f t="shared" ref="AV2273:AV2336" si="1554">vita*SIN($H$101)/alfa*(ABS($B2273))+ABS(COS($H$101))</f>
        <v>1.1313619447858319</v>
      </c>
      <c r="AX2273">
        <f t="shared" si="1507"/>
        <v>100</v>
      </c>
      <c r="AZ2273">
        <f t="shared" ref="AZ2273:AZ2336" si="1555">alfa/AU2273/(vita)*(AU2273+SQRT(1-(vita*(AU2273)*ABS(AX2273/alfa)+COS(ASIN(AU2273)))^2))</f>
        <v>-139.85485792009837</v>
      </c>
      <c r="BB2273">
        <f t="shared" si="1508"/>
        <v>-0.98480775301220802</v>
      </c>
      <c r="BC2273">
        <f t="shared" ref="BC2273:BC2336" si="1556">vita*SIN($I$101)/alfa*(ABS($B2273))+ABS(COS($I$101))</f>
        <v>1.0008866901971851</v>
      </c>
      <c r="BE2273">
        <f t="shared" si="1509"/>
        <v>119</v>
      </c>
      <c r="BG2273">
        <f t="shared" ref="BG2273:BG2336" si="1557">alfa/BB2273/(vita)*(BB2273+SQRT(1-(vita*(BB2273)*ABS(BE2273/alfa)+COS(ASIN(BB2273)))^2))</f>
        <v>-126.98118867421793</v>
      </c>
      <c r="BI2273">
        <f t="shared" si="1510"/>
        <v>-1</v>
      </c>
      <c r="BJ2273">
        <f t="shared" ref="BJ2273:BJ2336" si="1558">vita*SIN($J$101)/alfa*(ABS($B2273))+ABS(COS($J$101))</f>
        <v>0.84000000000000008</v>
      </c>
      <c r="BL2273">
        <f t="shared" si="1511"/>
        <v>120</v>
      </c>
      <c r="BN2273">
        <f t="shared" ref="BN2273:BN2336" si="1559">alfa/BI2273/(vita)*(BI2273+SQRT(1-(vita*(BI2273)*ABS(BL2273/alfa)+COS(ASIN(BI2273)))^2))</f>
        <v>-65.344800192854095</v>
      </c>
      <c r="EL2273">
        <v>120</v>
      </c>
      <c r="EM2273">
        <f t="shared" ref="EM2273:EM2336" si="1560">alfa/vita/EQ2273*((EP$1952*EXP(-2*vita*EN2273)-1)/(EP$1952*EXP(-2*vita*EN2273)+1)-COS(RADIANS(EQ$1951*10)))</f>
        <v>-12.498380503703462</v>
      </c>
      <c r="EN2273">
        <f t="shared" si="1512"/>
        <v>3.1999999999999758</v>
      </c>
      <c r="EO2273" s="9">
        <f t="shared" si="1513"/>
        <v>13</v>
      </c>
      <c r="EQ2273">
        <f t="shared" si="1514"/>
        <v>0.17364817766693033</v>
      </c>
      <c r="ER2273">
        <f t="shared" ref="ER2273:ER2336" si="1561">vita*SIN(RADIANS(EQ$1951*10))/alfa*(ABS($EO2273))+ABS(COS(RADIANS(EQ$1951*10)))</f>
        <v>0.96900576884451739</v>
      </c>
      <c r="ES2273" t="e">
        <f t="shared" ref="ES2273:ES2336" si="1562">-1/EQ2273*alfa/vita*SQRT(1-(vita*EO2273/alfa*EQ2273-COS(RADIANS(EQ$1951*10)))^2)+alfa/vita</f>
        <v>#NUM!</v>
      </c>
      <c r="ET2273">
        <f t="shared" si="1538"/>
        <v>60.376526375099566</v>
      </c>
      <c r="EU2273" s="9">
        <f t="shared" si="1515"/>
        <v>26</v>
      </c>
      <c r="EW2273">
        <f t="shared" si="1516"/>
        <v>0.34202014332566871</v>
      </c>
      <c r="EX2273">
        <f t="shared" ref="EX2273:EX2336" si="1563">vita*EW2273/alfa*ABS(EU2273)+ABS(COS(RADIANS(EW$1951*10)))</f>
        <v>0.87744495470063677</v>
      </c>
      <c r="EZ2273">
        <f t="shared" ref="EZ2273:EZ2336" si="1564">IF(EX2273&lt;=1,1/vita*(alfa-alfa/EW2273*SQRT(1-EX2273^2)),"")</f>
        <v>57.497531468443704</v>
      </c>
      <c r="FB2273" s="9">
        <f t="shared" si="1534"/>
        <v>39</v>
      </c>
      <c r="FD2273">
        <f t="shared" si="1517"/>
        <v>0.49999999999999994</v>
      </c>
      <c r="FE2273">
        <f t="shared" ref="FE2273:FE2336" si="1565">vita*FD2273/alfa*ABS(FB2273)+ABS(COS(RADIANS(FD$1951*10)))</f>
        <v>0.72952540378443875</v>
      </c>
      <c r="FG2273">
        <f t="shared" ref="FG2273:FG2336" si="1566">IF(FE2273&lt;=1,1/vita*(alfa-alfa/FD2273*SQRT(1-FE2273^2)),"")</f>
        <v>52.558204488495448</v>
      </c>
      <c r="FI2273" s="9">
        <f t="shared" si="1518"/>
        <v>52</v>
      </c>
      <c r="FK2273">
        <f t="shared" si="1519"/>
        <v>0.64278760968653925</v>
      </c>
      <c r="FL2273">
        <f t="shared" ref="FL2273:FL2336" si="1567">vita*FK2273/alfa*ABS(FI2273)+ABS(COS(RADIANS(FK$1951*10)))</f>
        <v>0.53206975319307781</v>
      </c>
      <c r="FN2273">
        <f t="shared" ref="FN2273:FN2336" si="1568">IF(FL2273&lt;=1,1/vita*(alfa-alfa/FK2273*SQRT(1-FL2273^2)),"")</f>
        <v>45.318882823578598</v>
      </c>
      <c r="FP2273" s="9">
        <f t="shared" si="1520"/>
        <v>67</v>
      </c>
      <c r="FQ2273" s="9">
        <f t="shared" si="1521"/>
        <v>120</v>
      </c>
      <c r="FR2273">
        <f t="shared" si="1522"/>
        <v>0.76604444311897801</v>
      </c>
      <c r="FS2273">
        <f t="shared" ref="FS2273:FS2336" si="1569">vita*FR2273/alfa*ABS(FP2273)+ABS(COS(RADIANS(FR$1951*10)))</f>
        <v>0.28351276586373869</v>
      </c>
      <c r="FT2273">
        <f t="shared" ref="FT2273:FT2336" si="1570">alfa/FR2273/(vita)*(FR2273-SQRT(1-(vita*(FR2273)*ABS(FQ2273/alfa)+COS(ASIN(FR2273)))^2))</f>
        <v>43.629568404272725</v>
      </c>
      <c r="FU2273">
        <f t="shared" si="1523"/>
        <v>43.629568404272725</v>
      </c>
      <c r="FW2273" s="9">
        <f t="shared" si="1524"/>
        <v>83</v>
      </c>
      <c r="FY2273">
        <f t="shared" si="1525"/>
        <v>0.8660254037844386</v>
      </c>
      <c r="FZ2273">
        <f t="shared" ref="FZ2273:FZ2336" si="1571">vita*FY2273/alfa*ABS(FW2273)+ABS(COS(RADIANS(FY$1951*10)))</f>
        <v>-3.1607595987587223E-3</v>
      </c>
      <c r="GB2273">
        <f t="shared" ref="GB2273:GB2336" si="1572">IF(FZ2273&lt;=1,1/vita*(alfa-alfa/FY2273*SQRT(1-FZ2273^2)),"")</f>
        <v>22.099252914857061</v>
      </c>
      <c r="GD2273" s="9">
        <f t="shared" si="1526"/>
        <v>101</v>
      </c>
      <c r="GF2273">
        <f t="shared" si="1527"/>
        <v>0.93969262078590832</v>
      </c>
      <c r="GG2273">
        <f t="shared" ref="GG2273:GG2336" si="1573">vita*GF2273/alfa*ABS(GD2273)+ABS(COS(RADIANS(GF$1951*10)))</f>
        <v>-0.32234253956996833</v>
      </c>
      <c r="GI2273">
        <f t="shared" ref="GI2273:GI2336" si="1574">IF(GG2273&lt;=1,1/vita*(alfa-alfa/GF2273*SQRT(1-GG2273^2)),"")</f>
        <v>1.0536083439876458</v>
      </c>
      <c r="GK2273" s="9">
        <f t="shared" si="1528"/>
        <v>120</v>
      </c>
      <c r="GM2273">
        <f t="shared" si="1529"/>
        <v>0.98480775301220802</v>
      </c>
      <c r="GN2273">
        <f t="shared" ref="GN2273:GN2336" si="1575">vita*GM2273/alfa*ABS(GK2273)+ABS(COS(RADIANS(GM$1951*10)))</f>
        <v>-0.6535903348633243</v>
      </c>
      <c r="GP2273">
        <f t="shared" ref="GP2273:GP2336" si="1576">IF(GN2273&lt;=1,1/vita*(alfa-alfa/GM2273*SQRT(1-GN2273^2)),"")</f>
        <v>-33.067982432539857</v>
      </c>
      <c r="GR2273" s="9">
        <f t="shared" si="1530"/>
        <v>120</v>
      </c>
      <c r="GT2273">
        <f t="shared" si="1531"/>
        <v>0.98480775301220802</v>
      </c>
      <c r="GU2273">
        <f t="shared" ref="GU2273:GU2336" si="1577">vita*GT2273/alfa*ABS(GR2273)+ABS(COS(RADIANS(GT$1951*10)))</f>
        <v>-0.6535903348633243</v>
      </c>
      <c r="GW2273">
        <f t="shared" ref="GW2273:GW2336" si="1578">IF(GU2273&lt;=1,1/vita*(alfa-alfa/GT2273*SQRT(1-GU2273^2)),"")</f>
        <v>-33.067982432539857</v>
      </c>
      <c r="GY2273" s="9">
        <f t="shared" si="1532"/>
        <v>120</v>
      </c>
      <c r="HA2273">
        <f t="shared" si="1533"/>
        <v>1</v>
      </c>
      <c r="HB2273">
        <f t="shared" ref="HB2273:HB2336" si="1579">vita*HA2273/alfa*ABS(GY2273)+ABS(COS(RADIANS(HA$1951*10)))</f>
        <v>-0.83999999999999986</v>
      </c>
      <c r="HD2273">
        <f t="shared" ref="HD2273:HD2336" si="1580">IF(HB2273&lt;=1,1/vita*(alfa-alfa/HA2273*SQRT(1-HB2273^2)),"")</f>
        <v>-65.344800192854038</v>
      </c>
    </row>
    <row r="2274" spans="1:212" x14ac:dyDescent="0.2">
      <c r="A2274">
        <v>121</v>
      </c>
      <c r="B2274">
        <f t="shared" si="1540"/>
        <v>121</v>
      </c>
      <c r="C2274">
        <f t="shared" si="1537"/>
        <v>-0.17364817766693033</v>
      </c>
      <c r="D2274">
        <f t="shared" si="1539"/>
        <v>0.99939419993623013</v>
      </c>
      <c r="E2274">
        <f t="shared" ref="E2274:E2337" si="1581">IF($B2274&lt;-ABS(E$1948),-ABS(E$1948),IF($B2274&gt;ABS(E$1948),ABS(E$1948),$B2274))</f>
        <v>12</v>
      </c>
      <c r="G2274">
        <f t="shared" si="1541"/>
        <v>-114.22554396381631</v>
      </c>
      <c r="M2274">
        <f t="shared" si="1535"/>
        <v>-0.34202014332566871</v>
      </c>
      <c r="N2274">
        <f t="shared" si="1542"/>
        <v>0.99954614586790047</v>
      </c>
      <c r="O2274">
        <f t="shared" ref="O2274:O2337" si="1582">IF(ABS($B2274)&gt;$O$1948,SIGN($B2274)*$O$1948,$B2274)</f>
        <v>25</v>
      </c>
      <c r="P2274">
        <f t="shared" si="1543"/>
        <v>-130.27443428879607</v>
      </c>
      <c r="Q2274">
        <f t="shared" si="1544"/>
        <v>-130.27443428879607</v>
      </c>
      <c r="R2274">
        <f t="shared" si="1536"/>
        <v>-0.49999999999999994</v>
      </c>
      <c r="S2274">
        <f t="shared" si="1545"/>
        <v>1.2895254037844386</v>
      </c>
      <c r="U2274">
        <f t="shared" ref="U2274:U2337" si="1583">IF(ABS($B2274)&gt;T$1948,SIGN($B2274)*$T$1948,$B2274)</f>
        <v>38</v>
      </c>
      <c r="X2274">
        <f t="shared" si="1546"/>
        <v>-130.24602824735697</v>
      </c>
      <c r="Z2274">
        <f t="shared" ref="Z2274:Z2337" si="1584">(SIN($E$101))</f>
        <v>-0.64278760968653925</v>
      </c>
      <c r="AA2274">
        <f t="shared" si="1547"/>
        <v>1.3104855485234768</v>
      </c>
      <c r="AB2274">
        <f t="shared" ref="AB2274:AB2337" si="1585">B2274</f>
        <v>121</v>
      </c>
      <c r="AC2274">
        <f t="shared" ref="AC2274:AC2337" si="1586">IF(ABS($B2274)&gt;$AB$1948,SIGN($B2274)*$AB$1948,$B2274)</f>
        <v>51</v>
      </c>
      <c r="AE2274">
        <f t="shared" si="1548"/>
        <v>-121.84260227029674</v>
      </c>
      <c r="AG2274">
        <f t="shared" ref="AG2274:AG2337" si="1587">(SIN($F$101))</f>
        <v>-0.76604444311897801</v>
      </c>
      <c r="AH2274">
        <f t="shared" si="1549"/>
        <v>1.2916272530083137</v>
      </c>
      <c r="AJ2274">
        <f t="shared" ref="AJ2274:AJ2337" si="1588">IF(ABS($B2274)&gt;$AI$1948,SIGN($B2274)*$AI$1948,$B2274)</f>
        <v>66</v>
      </c>
      <c r="AL2274">
        <f t="shared" si="1550"/>
        <v>-127.71971742147954</v>
      </c>
      <c r="AN2274">
        <f t="shared" ref="AN2274:AN2337" si="1589">(SIN($G$101))</f>
        <v>-0.8660254037844386</v>
      </c>
      <c r="AO2274">
        <f t="shared" si="1551"/>
        <v>1.2335235170054197</v>
      </c>
      <c r="AP2274">
        <f t="shared" si="1552"/>
        <v>121</v>
      </c>
      <c r="AQ2274">
        <f t="shared" ref="AQ2274:AQ2337" si="1590">IF(ABS($B2274)&gt;$AP$1948,SIGN($B2274)*$AP$1948,$B2274)</f>
        <v>82</v>
      </c>
      <c r="AS2274">
        <f t="shared" si="1553"/>
        <v>-130.30042177670057</v>
      </c>
      <c r="AU2274">
        <f t="shared" ref="AU2274:AU2337" si="1591">(SIN($H$101))</f>
        <v>-0.93969262078590832</v>
      </c>
      <c r="AV2274">
        <f t="shared" si="1554"/>
        <v>1.1379397931313331</v>
      </c>
      <c r="AX2274">
        <f t="shared" ref="AX2274:AX2337" si="1592">IF(ABS($B2274)&gt;$AW$1948,SIGN($B2274)*$AW$1948,$B2274)</f>
        <v>100</v>
      </c>
      <c r="AZ2274">
        <f t="shared" si="1555"/>
        <v>-139.85485792009837</v>
      </c>
      <c r="BB2274">
        <f t="shared" ref="BB2274:BB2337" si="1593">(SIN($I$101))</f>
        <v>-0.98480775301220802</v>
      </c>
      <c r="BC2274">
        <f t="shared" si="1556"/>
        <v>1.0077803444682707</v>
      </c>
      <c r="BE2274">
        <f t="shared" ref="BE2274:BE2337" si="1594">IF(ABS($B2274)&gt;$BD$1948,SIGN($B2274)*$BD$1948,$B2274)</f>
        <v>119</v>
      </c>
      <c r="BG2274">
        <f t="shared" si="1557"/>
        <v>-126.98118867421793</v>
      </c>
      <c r="BI2274">
        <f t="shared" ref="BI2274:BI2337" si="1595">(SIN($J$101))</f>
        <v>-1</v>
      </c>
      <c r="BJ2274">
        <f t="shared" si="1558"/>
        <v>0.84700000000000009</v>
      </c>
      <c r="BL2274">
        <f t="shared" ref="BL2274:BL2337" si="1596">IF(ABS($B2274)&gt;$BK$1948,SIGN($B2274)*$BK$1948,$B2274)</f>
        <v>121</v>
      </c>
      <c r="BN2274">
        <f t="shared" si="1559"/>
        <v>-66.915301522433836</v>
      </c>
      <c r="EL2274">
        <v>121</v>
      </c>
      <c r="EM2274">
        <f t="shared" si="1560"/>
        <v>-12.498380503703462</v>
      </c>
      <c r="EN2274">
        <f t="shared" ref="EN2274:EN2337" si="1597">EN2273+dt</f>
        <v>3.2099999999999755</v>
      </c>
      <c r="EO2274" s="9">
        <f t="shared" ref="EO2274:EO2337" si="1598">IF($B2274&lt;-ABS(EO$1948),-ABS(EO$1948),IF($B2274&gt;ABS(EO$1948),ABS(EO$1948),$B2274))</f>
        <v>13</v>
      </c>
      <c r="EQ2274">
        <f t="shared" ref="EQ2274:EQ2337" si="1599">(SIN(RADIANS(EQ$1951*10)))</f>
        <v>0.17364817766693033</v>
      </c>
      <c r="ER2274">
        <f t="shared" si="1561"/>
        <v>0.96900576884451739</v>
      </c>
      <c r="ES2274" t="e">
        <f t="shared" si="1562"/>
        <v>#NUM!</v>
      </c>
      <c r="ET2274">
        <f t="shared" si="1538"/>
        <v>60.376526375099566</v>
      </c>
      <c r="EU2274" s="9">
        <f t="shared" ref="EU2274:EU2337" si="1600">IF($B2274&lt;-ABS(EU$1948),-ABS(EU$1948),IF($B2274&gt;ABS(EU$1948),ABS(EU$1948),$B2274))</f>
        <v>26</v>
      </c>
      <c r="EW2274">
        <f t="shared" ref="EW2274:EW2337" si="1601">(SIN(RADIANS(EW$1951*10)))</f>
        <v>0.34202014332566871</v>
      </c>
      <c r="EX2274">
        <f t="shared" si="1563"/>
        <v>0.87744495470063677</v>
      </c>
      <c r="EZ2274">
        <f t="shared" si="1564"/>
        <v>57.497531468443704</v>
      </c>
      <c r="FB2274" s="9">
        <f t="shared" si="1534"/>
        <v>39</v>
      </c>
      <c r="FD2274">
        <f t="shared" ref="FD2274:FD2337" si="1602">(SIN(RADIANS(FD$1951*10)))</f>
        <v>0.49999999999999994</v>
      </c>
      <c r="FE2274">
        <f t="shared" si="1565"/>
        <v>0.72952540378443875</v>
      </c>
      <c r="FG2274">
        <f t="shared" si="1566"/>
        <v>52.558204488495448</v>
      </c>
      <c r="FI2274" s="9">
        <f t="shared" ref="FI2274:FI2337" si="1603">IF($B2274&lt;-ABS(FI$1948),-ABS(FI$1948),IF($B2274&gt;ABS(FI$1948),ABS(FI$1948),$B2274))</f>
        <v>52</v>
      </c>
      <c r="FK2274">
        <f t="shared" ref="FK2274:FK2337" si="1604">(SIN(RADIANS(FK$1951*10)))</f>
        <v>0.64278760968653925</v>
      </c>
      <c r="FL2274">
        <f t="shared" si="1567"/>
        <v>0.53206975319307781</v>
      </c>
      <c r="FN2274">
        <f t="shared" si="1568"/>
        <v>45.318882823578598</v>
      </c>
      <c r="FP2274" s="9">
        <f t="shared" ref="FP2274:FP2337" si="1605">IF($B2274&lt;-ABS(FP$1948),-ABS(FP$1948),IF($B2274&gt;ABS(FP$1948),ABS(FP$1948),$B2274))</f>
        <v>67</v>
      </c>
      <c r="FQ2274" s="9">
        <f t="shared" ref="FQ2274:FQ2337" si="1606">IF($B2274&lt;-ABS($FS$1944),-ABS($FS$1944),IF($B2274&gt;ABS($FS$1944),ABS($FS$1944),$B2274))</f>
        <v>121</v>
      </c>
      <c r="FR2274">
        <f t="shared" ref="FR2274:FR2337" si="1607">(SIN(RADIANS(FR$1951*10)))</f>
        <v>0.76604444311897801</v>
      </c>
      <c r="FS2274">
        <f t="shared" si="1569"/>
        <v>0.28351276586373869</v>
      </c>
      <c r="FT2274">
        <f t="shared" si="1570"/>
        <v>43.626197494920547</v>
      </c>
      <c r="FU2274">
        <f t="shared" ref="FU2274:FU2337" si="1608">FT2274</f>
        <v>43.626197494920547</v>
      </c>
      <c r="FW2274" s="9">
        <f t="shared" ref="FW2274:FW2337" si="1609">IF($B2274&lt;-ABS(FW$1948),-ABS(FW$1948),IF($B2274&gt;ABS(FW$1948),ABS(FW$1948),$B2274))</f>
        <v>83</v>
      </c>
      <c r="FY2274">
        <f t="shared" ref="FY2274:FY2337" si="1610">(SIN(RADIANS(FY$1951*10)))</f>
        <v>0.8660254037844386</v>
      </c>
      <c r="FZ2274">
        <f t="shared" si="1571"/>
        <v>-3.1607595987587223E-3</v>
      </c>
      <c r="GB2274">
        <f t="shared" si="1572"/>
        <v>22.099252914857061</v>
      </c>
      <c r="GD2274" s="9">
        <f t="shared" ref="GD2274:GD2337" si="1611">IF($B2274&lt;-ABS(GD$1948),-ABS(GD$1948),IF($B2274&gt;ABS(GD$1948),ABS(GD$1948),$B2274))</f>
        <v>101</v>
      </c>
      <c r="GF2274">
        <f t="shared" ref="GF2274:GF2337" si="1612">(SIN(RADIANS(GF$1951*10)))</f>
        <v>0.93969262078590832</v>
      </c>
      <c r="GG2274">
        <f t="shared" si="1573"/>
        <v>-0.32234253956996833</v>
      </c>
      <c r="GI2274">
        <f t="shared" si="1574"/>
        <v>1.0536083439876458</v>
      </c>
      <c r="GK2274" s="9">
        <f t="shared" ref="GK2274:GK2337" si="1613">IF($B2274&lt;-ABS(GK$1948),-ABS(GK$1948),IF($B2274&gt;ABS(GK$1948),ABS(GK$1948),$B2274))</f>
        <v>120</v>
      </c>
      <c r="GM2274">
        <f t="shared" ref="GM2274:GM2337" si="1614">(SIN(RADIANS(GM$1951*10)))</f>
        <v>0.98480775301220802</v>
      </c>
      <c r="GN2274">
        <f t="shared" si="1575"/>
        <v>-0.6535903348633243</v>
      </c>
      <c r="GP2274">
        <f t="shared" si="1576"/>
        <v>-33.067982432539857</v>
      </c>
      <c r="GR2274" s="9">
        <f t="shared" ref="GR2274:GR2337" si="1615">IF($B2274&lt;-ABS(GR$1948),-ABS(GR$1948),IF($B2274&gt;ABS(GR$1948),ABS(GR$1948),$B2274))</f>
        <v>120</v>
      </c>
      <c r="GT2274">
        <f t="shared" ref="GT2274:GT2337" si="1616">(SIN(RADIANS(GT$1951*10)))</f>
        <v>0.98480775301220802</v>
      </c>
      <c r="GU2274">
        <f t="shared" si="1577"/>
        <v>-0.6535903348633243</v>
      </c>
      <c r="GW2274">
        <f t="shared" si="1578"/>
        <v>-33.067982432539857</v>
      </c>
      <c r="GY2274" s="9">
        <f t="shared" ref="GY2274:GY2337" si="1617">IF($B2274&lt;-ABS(GY$1948),-ABS(GY$1948),IF($B2274&gt;ABS(GY$1948),ABS(GY$1948),$B2274))</f>
        <v>121</v>
      </c>
      <c r="HA2274">
        <f t="shared" ref="HA2274:HA2337" si="1618">(SIN(RADIANS(HA$1951*10)))</f>
        <v>1</v>
      </c>
      <c r="HB2274">
        <f t="shared" si="1579"/>
        <v>-0.84699999999999986</v>
      </c>
      <c r="HD2274">
        <f t="shared" si="1580"/>
        <v>-66.915301522433779</v>
      </c>
    </row>
    <row r="2275" spans="1:212" x14ac:dyDescent="0.2">
      <c r="A2275">
        <v>122</v>
      </c>
      <c r="B2275">
        <f t="shared" si="1540"/>
        <v>122</v>
      </c>
      <c r="C2275">
        <f t="shared" si="1537"/>
        <v>-0.17364817766693033</v>
      </c>
      <c r="D2275">
        <f t="shared" si="1539"/>
        <v>0.99939419993623013</v>
      </c>
      <c r="E2275">
        <f t="shared" si="1581"/>
        <v>12</v>
      </c>
      <c r="G2275">
        <f t="shared" si="1541"/>
        <v>-114.22554396381631</v>
      </c>
      <c r="M2275">
        <f t="shared" si="1535"/>
        <v>-0.34202014332566871</v>
      </c>
      <c r="N2275">
        <f t="shared" si="1542"/>
        <v>0.99954614586790047</v>
      </c>
      <c r="O2275">
        <f t="shared" si="1582"/>
        <v>25</v>
      </c>
      <c r="P2275">
        <f t="shared" si="1543"/>
        <v>-130.27443428879607</v>
      </c>
      <c r="Q2275">
        <f t="shared" si="1544"/>
        <v>-130.27443428879607</v>
      </c>
      <c r="R2275">
        <f t="shared" si="1536"/>
        <v>-0.49999999999999994</v>
      </c>
      <c r="S2275">
        <f t="shared" si="1545"/>
        <v>1.2930254037844386</v>
      </c>
      <c r="U2275">
        <f t="shared" si="1583"/>
        <v>38</v>
      </c>
      <c r="X2275">
        <f t="shared" si="1546"/>
        <v>-130.24602824735697</v>
      </c>
      <c r="Z2275">
        <f t="shared" si="1584"/>
        <v>-0.64278760968653925</v>
      </c>
      <c r="AA2275">
        <f t="shared" si="1547"/>
        <v>1.3149850617912824</v>
      </c>
      <c r="AB2275">
        <f t="shared" si="1585"/>
        <v>122</v>
      </c>
      <c r="AC2275">
        <f t="shared" si="1586"/>
        <v>51</v>
      </c>
      <c r="AE2275">
        <f t="shared" si="1548"/>
        <v>-121.84260227029674</v>
      </c>
      <c r="AG2275">
        <f t="shared" si="1587"/>
        <v>-0.76604444311897801</v>
      </c>
      <c r="AH2275">
        <f t="shared" si="1549"/>
        <v>1.2969895641101465</v>
      </c>
      <c r="AJ2275">
        <f t="shared" si="1588"/>
        <v>66</v>
      </c>
      <c r="AL2275">
        <f t="shared" si="1550"/>
        <v>-127.71971742147954</v>
      </c>
      <c r="AN2275">
        <f t="shared" si="1589"/>
        <v>-0.8660254037844386</v>
      </c>
      <c r="AO2275">
        <f t="shared" si="1551"/>
        <v>1.2395856948319106</v>
      </c>
      <c r="AP2275">
        <f t="shared" si="1552"/>
        <v>122</v>
      </c>
      <c r="AQ2275">
        <f t="shared" si="1590"/>
        <v>82</v>
      </c>
      <c r="AS2275">
        <f t="shared" si="1553"/>
        <v>-130.30042177670057</v>
      </c>
      <c r="AU2275">
        <f t="shared" si="1591"/>
        <v>-0.93969262078590832</v>
      </c>
      <c r="AV2275">
        <f t="shared" si="1554"/>
        <v>1.1445176414768345</v>
      </c>
      <c r="AX2275">
        <f t="shared" si="1592"/>
        <v>100</v>
      </c>
      <c r="AZ2275">
        <f t="shared" si="1555"/>
        <v>-139.85485792009837</v>
      </c>
      <c r="BB2275">
        <f t="shared" si="1593"/>
        <v>-0.98480775301220802</v>
      </c>
      <c r="BC2275">
        <f t="shared" si="1556"/>
        <v>1.014673998739356</v>
      </c>
      <c r="BE2275">
        <f t="shared" si="1594"/>
        <v>119</v>
      </c>
      <c r="BG2275">
        <f t="shared" si="1557"/>
        <v>-126.98118867421793</v>
      </c>
      <c r="BI2275">
        <f t="shared" si="1595"/>
        <v>-1</v>
      </c>
      <c r="BJ2275">
        <f t="shared" si="1558"/>
        <v>0.85400000000000009</v>
      </c>
      <c r="BL2275">
        <f t="shared" si="1596"/>
        <v>122</v>
      </c>
      <c r="BN2275">
        <f t="shared" si="1559"/>
        <v>-68.532427820311952</v>
      </c>
      <c r="EL2275">
        <v>122</v>
      </c>
      <c r="EM2275">
        <f t="shared" si="1560"/>
        <v>-12.498380503703462</v>
      </c>
      <c r="EN2275">
        <f t="shared" si="1597"/>
        <v>3.2199999999999753</v>
      </c>
      <c r="EO2275" s="9">
        <f t="shared" si="1598"/>
        <v>13</v>
      </c>
      <c r="EQ2275">
        <f t="shared" si="1599"/>
        <v>0.17364817766693033</v>
      </c>
      <c r="ER2275">
        <f t="shared" si="1561"/>
        <v>0.96900576884451739</v>
      </c>
      <c r="ES2275" t="e">
        <f t="shared" si="1562"/>
        <v>#NUM!</v>
      </c>
      <c r="ET2275">
        <f t="shared" si="1538"/>
        <v>60.376526375099566</v>
      </c>
      <c r="EU2275" s="9">
        <f t="shared" si="1600"/>
        <v>26</v>
      </c>
      <c r="EW2275">
        <f t="shared" si="1601"/>
        <v>0.34202014332566871</v>
      </c>
      <c r="EX2275">
        <f t="shared" si="1563"/>
        <v>0.87744495470063677</v>
      </c>
      <c r="EZ2275">
        <f t="shared" si="1564"/>
        <v>57.497531468443704</v>
      </c>
      <c r="FB2275" s="9">
        <f t="shared" ref="FB2275:FB2338" si="1619">IF($B2275&lt;-ABS(FB$1948),-ABS(FB$1948),IF($B2275&gt;ABS(FB$1948),ABS(FB$1948),$B2275))</f>
        <v>39</v>
      </c>
      <c r="FD2275">
        <f t="shared" si="1602"/>
        <v>0.49999999999999994</v>
      </c>
      <c r="FE2275">
        <f t="shared" si="1565"/>
        <v>0.72952540378443875</v>
      </c>
      <c r="FG2275">
        <f t="shared" si="1566"/>
        <v>52.558204488495448</v>
      </c>
      <c r="FI2275" s="9">
        <f t="shared" si="1603"/>
        <v>52</v>
      </c>
      <c r="FK2275">
        <f t="shared" si="1604"/>
        <v>0.64278760968653925</v>
      </c>
      <c r="FL2275">
        <f t="shared" si="1567"/>
        <v>0.53206975319307781</v>
      </c>
      <c r="FN2275">
        <f t="shared" si="1568"/>
        <v>45.318882823578598</v>
      </c>
      <c r="FP2275" s="9">
        <f t="shared" si="1605"/>
        <v>67</v>
      </c>
      <c r="FQ2275" s="9">
        <f t="shared" si="1606"/>
        <v>122</v>
      </c>
      <c r="FR2275">
        <f t="shared" si="1607"/>
        <v>0.76604444311897801</v>
      </c>
      <c r="FS2275">
        <f t="shared" si="1569"/>
        <v>0.28351276586373869</v>
      </c>
      <c r="FT2275">
        <f t="shared" si="1570"/>
        <v>43.617463941285493</v>
      </c>
      <c r="FU2275">
        <f t="shared" si="1608"/>
        <v>43.617463941285493</v>
      </c>
      <c r="FW2275" s="9">
        <f t="shared" si="1609"/>
        <v>83</v>
      </c>
      <c r="FY2275">
        <f t="shared" si="1610"/>
        <v>0.8660254037844386</v>
      </c>
      <c r="FZ2275">
        <f t="shared" si="1571"/>
        <v>-3.1607595987587223E-3</v>
      </c>
      <c r="GB2275">
        <f t="shared" si="1572"/>
        <v>22.099252914857061</v>
      </c>
      <c r="GD2275" s="9">
        <f t="shared" si="1611"/>
        <v>101</v>
      </c>
      <c r="GF2275">
        <f t="shared" si="1612"/>
        <v>0.93969262078590832</v>
      </c>
      <c r="GG2275">
        <f t="shared" si="1573"/>
        <v>-0.32234253956996833</v>
      </c>
      <c r="GI2275">
        <f t="shared" si="1574"/>
        <v>1.0536083439876458</v>
      </c>
      <c r="GK2275" s="9">
        <f t="shared" si="1613"/>
        <v>120</v>
      </c>
      <c r="GM2275">
        <f t="shared" si="1614"/>
        <v>0.98480775301220802</v>
      </c>
      <c r="GN2275">
        <f t="shared" si="1575"/>
        <v>-0.6535903348633243</v>
      </c>
      <c r="GP2275">
        <f t="shared" si="1576"/>
        <v>-33.067982432539857</v>
      </c>
      <c r="GR2275" s="9">
        <f t="shared" si="1615"/>
        <v>120</v>
      </c>
      <c r="GT2275">
        <f t="shared" si="1616"/>
        <v>0.98480775301220802</v>
      </c>
      <c r="GU2275">
        <f t="shared" si="1577"/>
        <v>-0.6535903348633243</v>
      </c>
      <c r="GW2275">
        <f t="shared" si="1578"/>
        <v>-33.067982432539857</v>
      </c>
      <c r="GY2275" s="9">
        <f t="shared" si="1617"/>
        <v>122</v>
      </c>
      <c r="HA2275">
        <f t="shared" si="1618"/>
        <v>1</v>
      </c>
      <c r="HB2275">
        <f t="shared" si="1579"/>
        <v>-0.85399999999999987</v>
      </c>
      <c r="HD2275">
        <f t="shared" si="1580"/>
        <v>-68.532427820311867</v>
      </c>
    </row>
    <row r="2276" spans="1:212" x14ac:dyDescent="0.2">
      <c r="A2276">
        <v>123</v>
      </c>
      <c r="B2276">
        <f t="shared" si="1540"/>
        <v>123</v>
      </c>
      <c r="C2276">
        <f t="shared" si="1537"/>
        <v>-0.17364817766693033</v>
      </c>
      <c r="D2276">
        <f t="shared" si="1539"/>
        <v>0.99939419993623013</v>
      </c>
      <c r="E2276">
        <f t="shared" si="1581"/>
        <v>12</v>
      </c>
      <c r="G2276">
        <f t="shared" si="1541"/>
        <v>-114.22554396381631</v>
      </c>
      <c r="M2276">
        <f t="shared" si="1535"/>
        <v>-0.34202014332566871</v>
      </c>
      <c r="N2276">
        <f t="shared" si="1542"/>
        <v>0.99954614586790047</v>
      </c>
      <c r="O2276">
        <f t="shared" si="1582"/>
        <v>25</v>
      </c>
      <c r="P2276">
        <f t="shared" si="1543"/>
        <v>-130.27443428879607</v>
      </c>
      <c r="Q2276">
        <f t="shared" si="1544"/>
        <v>-130.27443428879607</v>
      </c>
      <c r="R2276">
        <f t="shared" si="1536"/>
        <v>-0.49999999999999994</v>
      </c>
      <c r="S2276">
        <f t="shared" si="1545"/>
        <v>1.2965254037844387</v>
      </c>
      <c r="U2276">
        <f t="shared" si="1583"/>
        <v>38</v>
      </c>
      <c r="X2276">
        <f t="shared" si="1546"/>
        <v>-130.24602824735697</v>
      </c>
      <c r="Z2276">
        <f t="shared" si="1584"/>
        <v>-0.64278760968653925</v>
      </c>
      <c r="AA2276">
        <f t="shared" si="1547"/>
        <v>1.3194845750590882</v>
      </c>
      <c r="AB2276">
        <f t="shared" si="1585"/>
        <v>123</v>
      </c>
      <c r="AC2276">
        <f t="shared" si="1586"/>
        <v>51</v>
      </c>
      <c r="AE2276">
        <f t="shared" si="1548"/>
        <v>-121.84260227029674</v>
      </c>
      <c r="AG2276">
        <f t="shared" si="1587"/>
        <v>-0.76604444311897801</v>
      </c>
      <c r="AH2276">
        <f t="shared" si="1549"/>
        <v>1.3023518752119794</v>
      </c>
      <c r="AJ2276">
        <f t="shared" si="1588"/>
        <v>66</v>
      </c>
      <c r="AL2276">
        <f t="shared" si="1550"/>
        <v>-127.71971742147954</v>
      </c>
      <c r="AN2276">
        <f t="shared" si="1589"/>
        <v>-0.8660254037844386</v>
      </c>
      <c r="AO2276">
        <f t="shared" si="1551"/>
        <v>1.2456478726584017</v>
      </c>
      <c r="AP2276">
        <f t="shared" si="1552"/>
        <v>123</v>
      </c>
      <c r="AQ2276">
        <f t="shared" si="1590"/>
        <v>82</v>
      </c>
      <c r="AS2276">
        <f t="shared" si="1553"/>
        <v>-130.30042177670057</v>
      </c>
      <c r="AU2276">
        <f t="shared" si="1591"/>
        <v>-0.93969262078590832</v>
      </c>
      <c r="AV2276">
        <f t="shared" si="1554"/>
        <v>1.1510954898223358</v>
      </c>
      <c r="AX2276">
        <f t="shared" si="1592"/>
        <v>100</v>
      </c>
      <c r="AZ2276">
        <f t="shared" si="1555"/>
        <v>-139.85485792009837</v>
      </c>
      <c r="BB2276">
        <f t="shared" si="1593"/>
        <v>-0.98480775301220802</v>
      </c>
      <c r="BC2276">
        <f t="shared" si="1556"/>
        <v>1.0215676530104414</v>
      </c>
      <c r="BE2276">
        <f t="shared" si="1594"/>
        <v>119</v>
      </c>
      <c r="BG2276">
        <f t="shared" si="1557"/>
        <v>-126.98118867421793</v>
      </c>
      <c r="BI2276">
        <f t="shared" si="1595"/>
        <v>-1</v>
      </c>
      <c r="BJ2276">
        <f t="shared" si="1558"/>
        <v>0.8610000000000001</v>
      </c>
      <c r="BL2276">
        <f t="shared" si="1596"/>
        <v>123</v>
      </c>
      <c r="BN2276">
        <f t="shared" si="1559"/>
        <v>-70.199292178044743</v>
      </c>
      <c r="EL2276">
        <v>123</v>
      </c>
      <c r="EM2276">
        <f t="shared" si="1560"/>
        <v>-12.498380503703462</v>
      </c>
      <c r="EN2276">
        <f t="shared" si="1597"/>
        <v>3.2299999999999751</v>
      </c>
      <c r="EO2276" s="9">
        <f t="shared" si="1598"/>
        <v>13</v>
      </c>
      <c r="EQ2276">
        <f t="shared" si="1599"/>
        <v>0.17364817766693033</v>
      </c>
      <c r="ER2276">
        <f t="shared" si="1561"/>
        <v>0.96900576884451739</v>
      </c>
      <c r="ES2276" t="e">
        <f t="shared" si="1562"/>
        <v>#NUM!</v>
      </c>
      <c r="ET2276">
        <f t="shared" si="1538"/>
        <v>60.376526375099566</v>
      </c>
      <c r="EU2276" s="9">
        <f t="shared" si="1600"/>
        <v>26</v>
      </c>
      <c r="EW2276">
        <f t="shared" si="1601"/>
        <v>0.34202014332566871</v>
      </c>
      <c r="EX2276">
        <f t="shared" si="1563"/>
        <v>0.87744495470063677</v>
      </c>
      <c r="EZ2276">
        <f t="shared" si="1564"/>
        <v>57.497531468443704</v>
      </c>
      <c r="FB2276" s="9">
        <f t="shared" si="1619"/>
        <v>39</v>
      </c>
      <c r="FD2276">
        <f t="shared" si="1602"/>
        <v>0.49999999999999994</v>
      </c>
      <c r="FE2276">
        <f t="shared" si="1565"/>
        <v>0.72952540378443875</v>
      </c>
      <c r="FG2276">
        <f t="shared" si="1566"/>
        <v>52.558204488495448</v>
      </c>
      <c r="FI2276" s="9">
        <f t="shared" si="1603"/>
        <v>52</v>
      </c>
      <c r="FK2276">
        <f t="shared" si="1604"/>
        <v>0.64278760968653925</v>
      </c>
      <c r="FL2276">
        <f t="shared" si="1567"/>
        <v>0.53206975319307781</v>
      </c>
      <c r="FN2276">
        <f t="shared" si="1568"/>
        <v>45.318882823578598</v>
      </c>
      <c r="FP2276" s="9">
        <f t="shared" si="1605"/>
        <v>67</v>
      </c>
      <c r="FQ2276" s="9">
        <f t="shared" si="1606"/>
        <v>123</v>
      </c>
      <c r="FR2276">
        <f t="shared" si="1607"/>
        <v>0.76604444311897801</v>
      </c>
      <c r="FS2276">
        <f t="shared" si="1569"/>
        <v>0.28351276586373869</v>
      </c>
      <c r="FT2276">
        <f t="shared" si="1570"/>
        <v>43.603366989830896</v>
      </c>
      <c r="FU2276">
        <f t="shared" si="1608"/>
        <v>43.603366989830896</v>
      </c>
      <c r="FW2276" s="9">
        <f t="shared" si="1609"/>
        <v>83</v>
      </c>
      <c r="FY2276">
        <f t="shared" si="1610"/>
        <v>0.8660254037844386</v>
      </c>
      <c r="FZ2276">
        <f t="shared" si="1571"/>
        <v>-3.1607595987587223E-3</v>
      </c>
      <c r="GB2276">
        <f t="shared" si="1572"/>
        <v>22.099252914857061</v>
      </c>
      <c r="GD2276" s="9">
        <f t="shared" si="1611"/>
        <v>101</v>
      </c>
      <c r="GF2276">
        <f t="shared" si="1612"/>
        <v>0.93969262078590832</v>
      </c>
      <c r="GG2276">
        <f t="shared" si="1573"/>
        <v>-0.32234253956996833</v>
      </c>
      <c r="GI2276">
        <f t="shared" si="1574"/>
        <v>1.0536083439876458</v>
      </c>
      <c r="GK2276" s="9">
        <f t="shared" si="1613"/>
        <v>120</v>
      </c>
      <c r="GM2276">
        <f t="shared" si="1614"/>
        <v>0.98480775301220802</v>
      </c>
      <c r="GN2276">
        <f t="shared" si="1575"/>
        <v>-0.6535903348633243</v>
      </c>
      <c r="GP2276">
        <f t="shared" si="1576"/>
        <v>-33.067982432539857</v>
      </c>
      <c r="GR2276" s="9">
        <f t="shared" si="1615"/>
        <v>120</v>
      </c>
      <c r="GT2276">
        <f t="shared" si="1616"/>
        <v>0.98480775301220802</v>
      </c>
      <c r="GU2276">
        <f t="shared" si="1577"/>
        <v>-0.6535903348633243</v>
      </c>
      <c r="GW2276">
        <f t="shared" si="1578"/>
        <v>-33.067982432539857</v>
      </c>
      <c r="GY2276" s="9">
        <f t="shared" si="1617"/>
        <v>123</v>
      </c>
      <c r="HA2276">
        <f t="shared" si="1618"/>
        <v>1</v>
      </c>
      <c r="HB2276">
        <f t="shared" si="1579"/>
        <v>-0.86099999999999988</v>
      </c>
      <c r="HD2276">
        <f t="shared" si="1580"/>
        <v>-70.199292178044686</v>
      </c>
    </row>
    <row r="2277" spans="1:212" x14ac:dyDescent="0.2">
      <c r="A2277">
        <v>124</v>
      </c>
      <c r="B2277">
        <f t="shared" si="1540"/>
        <v>124</v>
      </c>
      <c r="C2277">
        <f t="shared" si="1537"/>
        <v>-0.17364817766693033</v>
      </c>
      <c r="D2277">
        <f t="shared" si="1539"/>
        <v>0.99939419993623013</v>
      </c>
      <c r="E2277">
        <f t="shared" si="1581"/>
        <v>12</v>
      </c>
      <c r="G2277">
        <f t="shared" si="1541"/>
        <v>-114.22554396381631</v>
      </c>
      <c r="M2277">
        <f t="shared" si="1535"/>
        <v>-0.34202014332566871</v>
      </c>
      <c r="N2277">
        <f t="shared" si="1542"/>
        <v>0.99954614586790047</v>
      </c>
      <c r="O2277">
        <f t="shared" si="1582"/>
        <v>25</v>
      </c>
      <c r="P2277">
        <f t="shared" si="1543"/>
        <v>-130.27443428879607</v>
      </c>
      <c r="Q2277">
        <f t="shared" si="1544"/>
        <v>-130.27443428879607</v>
      </c>
      <c r="R2277">
        <f t="shared" si="1536"/>
        <v>-0.49999999999999994</v>
      </c>
      <c r="S2277">
        <f t="shared" si="1545"/>
        <v>1.3000254037844385</v>
      </c>
      <c r="U2277">
        <f t="shared" si="1583"/>
        <v>38</v>
      </c>
      <c r="X2277">
        <f t="shared" si="1546"/>
        <v>-130.24602824735697</v>
      </c>
      <c r="Z2277">
        <f t="shared" si="1584"/>
        <v>-0.64278760968653925</v>
      </c>
      <c r="AA2277">
        <f t="shared" si="1547"/>
        <v>1.3239840883268941</v>
      </c>
      <c r="AB2277">
        <f t="shared" si="1585"/>
        <v>124</v>
      </c>
      <c r="AC2277">
        <f t="shared" si="1586"/>
        <v>51</v>
      </c>
      <c r="AE2277">
        <f t="shared" si="1548"/>
        <v>-121.84260227029674</v>
      </c>
      <c r="AG2277">
        <f t="shared" si="1587"/>
        <v>-0.76604444311897801</v>
      </c>
      <c r="AH2277">
        <f t="shared" si="1549"/>
        <v>1.3077141863138122</v>
      </c>
      <c r="AJ2277">
        <f t="shared" si="1588"/>
        <v>66</v>
      </c>
      <c r="AL2277">
        <f t="shared" si="1550"/>
        <v>-127.71971742147954</v>
      </c>
      <c r="AN2277">
        <f t="shared" si="1589"/>
        <v>-0.8660254037844386</v>
      </c>
      <c r="AO2277">
        <f t="shared" si="1551"/>
        <v>1.2517100504848928</v>
      </c>
      <c r="AP2277">
        <f t="shared" si="1552"/>
        <v>124</v>
      </c>
      <c r="AQ2277">
        <f t="shared" si="1590"/>
        <v>82</v>
      </c>
      <c r="AS2277">
        <f t="shared" si="1553"/>
        <v>-130.30042177670057</v>
      </c>
      <c r="AU2277">
        <f t="shared" si="1591"/>
        <v>-0.93969262078590832</v>
      </c>
      <c r="AV2277">
        <f t="shared" si="1554"/>
        <v>1.1576733381678372</v>
      </c>
      <c r="AX2277">
        <f t="shared" si="1592"/>
        <v>100</v>
      </c>
      <c r="AZ2277">
        <f t="shared" si="1555"/>
        <v>-139.85485792009837</v>
      </c>
      <c r="BB2277">
        <f t="shared" si="1593"/>
        <v>-0.98480775301220802</v>
      </c>
      <c r="BC2277">
        <f t="shared" si="1556"/>
        <v>1.028461307281527</v>
      </c>
      <c r="BE2277">
        <f t="shared" si="1594"/>
        <v>119</v>
      </c>
      <c r="BG2277">
        <f t="shared" si="1557"/>
        <v>-126.98118867421793</v>
      </c>
      <c r="BI2277">
        <f t="shared" si="1595"/>
        <v>-1</v>
      </c>
      <c r="BJ2277">
        <f t="shared" si="1558"/>
        <v>0.8680000000000001</v>
      </c>
      <c r="BL2277">
        <f t="shared" si="1596"/>
        <v>124</v>
      </c>
      <c r="BN2277">
        <f t="shared" si="1559"/>
        <v>-71.919400679187135</v>
      </c>
      <c r="EL2277">
        <v>124</v>
      </c>
      <c r="EM2277">
        <f t="shared" si="1560"/>
        <v>-12.498380503703462</v>
      </c>
      <c r="EN2277">
        <f t="shared" si="1597"/>
        <v>3.2399999999999749</v>
      </c>
      <c r="EO2277" s="9">
        <f t="shared" si="1598"/>
        <v>13</v>
      </c>
      <c r="EQ2277">
        <f t="shared" si="1599"/>
        <v>0.17364817766693033</v>
      </c>
      <c r="ER2277">
        <f t="shared" si="1561"/>
        <v>0.96900576884451739</v>
      </c>
      <c r="ES2277" t="e">
        <f t="shared" si="1562"/>
        <v>#NUM!</v>
      </c>
      <c r="ET2277">
        <f t="shared" si="1538"/>
        <v>60.376526375099566</v>
      </c>
      <c r="EU2277" s="9">
        <f t="shared" si="1600"/>
        <v>26</v>
      </c>
      <c r="EW2277">
        <f t="shared" si="1601"/>
        <v>0.34202014332566871</v>
      </c>
      <c r="EX2277">
        <f t="shared" si="1563"/>
        <v>0.87744495470063677</v>
      </c>
      <c r="EZ2277">
        <f t="shared" si="1564"/>
        <v>57.497531468443704</v>
      </c>
      <c r="FB2277" s="9">
        <f t="shared" si="1619"/>
        <v>39</v>
      </c>
      <c r="FD2277">
        <f t="shared" si="1602"/>
        <v>0.49999999999999994</v>
      </c>
      <c r="FE2277">
        <f t="shared" si="1565"/>
        <v>0.72952540378443875</v>
      </c>
      <c r="FG2277">
        <f t="shared" si="1566"/>
        <v>52.558204488495448</v>
      </c>
      <c r="FI2277" s="9">
        <f t="shared" si="1603"/>
        <v>52</v>
      </c>
      <c r="FK2277">
        <f t="shared" si="1604"/>
        <v>0.64278760968653925</v>
      </c>
      <c r="FL2277">
        <f t="shared" si="1567"/>
        <v>0.53206975319307781</v>
      </c>
      <c r="FN2277">
        <f t="shared" si="1568"/>
        <v>45.318882823578598</v>
      </c>
      <c r="FP2277" s="9">
        <f t="shared" si="1605"/>
        <v>67</v>
      </c>
      <c r="FQ2277" s="9">
        <f t="shared" si="1606"/>
        <v>124</v>
      </c>
      <c r="FR2277">
        <f t="shared" si="1607"/>
        <v>0.76604444311897801</v>
      </c>
      <c r="FS2277">
        <f t="shared" si="1569"/>
        <v>0.28351276586373869</v>
      </c>
      <c r="FT2277">
        <f t="shared" si="1570"/>
        <v>43.583905423964843</v>
      </c>
      <c r="FU2277">
        <f t="shared" si="1608"/>
        <v>43.583905423964843</v>
      </c>
      <c r="FW2277" s="9">
        <f t="shared" si="1609"/>
        <v>83</v>
      </c>
      <c r="FY2277">
        <f t="shared" si="1610"/>
        <v>0.8660254037844386</v>
      </c>
      <c r="FZ2277">
        <f t="shared" si="1571"/>
        <v>-3.1607595987587223E-3</v>
      </c>
      <c r="GB2277">
        <f t="shared" si="1572"/>
        <v>22.099252914857061</v>
      </c>
      <c r="GD2277" s="9">
        <f t="shared" si="1611"/>
        <v>101</v>
      </c>
      <c r="GF2277">
        <f t="shared" si="1612"/>
        <v>0.93969262078590832</v>
      </c>
      <c r="GG2277">
        <f t="shared" si="1573"/>
        <v>-0.32234253956996833</v>
      </c>
      <c r="GI2277">
        <f t="shared" si="1574"/>
        <v>1.0536083439876458</v>
      </c>
      <c r="GK2277" s="9">
        <f t="shared" si="1613"/>
        <v>120</v>
      </c>
      <c r="GM2277">
        <f t="shared" si="1614"/>
        <v>0.98480775301220802</v>
      </c>
      <c r="GN2277">
        <f t="shared" si="1575"/>
        <v>-0.6535903348633243</v>
      </c>
      <c r="GP2277">
        <f t="shared" si="1576"/>
        <v>-33.067982432539857</v>
      </c>
      <c r="GR2277" s="9">
        <f t="shared" si="1615"/>
        <v>120</v>
      </c>
      <c r="GT2277">
        <f t="shared" si="1616"/>
        <v>0.98480775301220802</v>
      </c>
      <c r="GU2277">
        <f t="shared" si="1577"/>
        <v>-0.6535903348633243</v>
      </c>
      <c r="GW2277">
        <f t="shared" si="1578"/>
        <v>-33.067982432539857</v>
      </c>
      <c r="GY2277" s="9">
        <f t="shared" si="1617"/>
        <v>124</v>
      </c>
      <c r="HA2277">
        <f t="shared" si="1618"/>
        <v>1</v>
      </c>
      <c r="HB2277">
        <f t="shared" si="1579"/>
        <v>-0.86799999999999988</v>
      </c>
      <c r="HD2277">
        <f t="shared" si="1580"/>
        <v>-71.919400679187063</v>
      </c>
    </row>
    <row r="2278" spans="1:212" x14ac:dyDescent="0.2">
      <c r="A2278">
        <v>125</v>
      </c>
      <c r="B2278">
        <f t="shared" si="1540"/>
        <v>125</v>
      </c>
      <c r="C2278">
        <f t="shared" si="1537"/>
        <v>-0.17364817766693033</v>
      </c>
      <c r="D2278">
        <f t="shared" si="1539"/>
        <v>0.99939419993623013</v>
      </c>
      <c r="E2278">
        <f t="shared" si="1581"/>
        <v>12</v>
      </c>
      <c r="G2278">
        <f t="shared" si="1541"/>
        <v>-114.22554396381631</v>
      </c>
      <c r="M2278">
        <f t="shared" si="1535"/>
        <v>-0.34202014332566871</v>
      </c>
      <c r="N2278">
        <f t="shared" si="1542"/>
        <v>0.99954614586790047</v>
      </c>
      <c r="O2278">
        <f t="shared" si="1582"/>
        <v>25</v>
      </c>
      <c r="P2278">
        <f t="shared" si="1543"/>
        <v>-130.27443428879607</v>
      </c>
      <c r="Q2278">
        <f t="shared" si="1544"/>
        <v>-130.27443428879607</v>
      </c>
      <c r="R2278">
        <f t="shared" si="1536"/>
        <v>-0.49999999999999994</v>
      </c>
      <c r="S2278">
        <f t="shared" si="1545"/>
        <v>1.3035254037844386</v>
      </c>
      <c r="U2278">
        <f t="shared" si="1583"/>
        <v>38</v>
      </c>
      <c r="X2278">
        <f t="shared" si="1546"/>
        <v>-130.24602824735697</v>
      </c>
      <c r="Z2278">
        <f t="shared" si="1584"/>
        <v>-0.64278760968653925</v>
      </c>
      <c r="AA2278">
        <f t="shared" si="1547"/>
        <v>1.3284836015946997</v>
      </c>
      <c r="AB2278">
        <f t="shared" si="1585"/>
        <v>125</v>
      </c>
      <c r="AC2278">
        <f t="shared" si="1586"/>
        <v>51</v>
      </c>
      <c r="AE2278">
        <f t="shared" si="1548"/>
        <v>-121.84260227029674</v>
      </c>
      <c r="AG2278">
        <f t="shared" si="1587"/>
        <v>-0.76604444311897801</v>
      </c>
      <c r="AH2278">
        <f t="shared" si="1549"/>
        <v>1.3130764974156452</v>
      </c>
      <c r="AJ2278">
        <f t="shared" si="1588"/>
        <v>66</v>
      </c>
      <c r="AL2278">
        <f t="shared" si="1550"/>
        <v>-127.71971742147954</v>
      </c>
      <c r="AN2278">
        <f t="shared" si="1589"/>
        <v>-0.8660254037844386</v>
      </c>
      <c r="AO2278">
        <f t="shared" si="1551"/>
        <v>1.2577722283113839</v>
      </c>
      <c r="AP2278">
        <f t="shared" si="1552"/>
        <v>125</v>
      </c>
      <c r="AQ2278">
        <f t="shared" si="1590"/>
        <v>82</v>
      </c>
      <c r="AS2278">
        <f t="shared" si="1553"/>
        <v>-130.30042177670057</v>
      </c>
      <c r="AU2278">
        <f t="shared" si="1591"/>
        <v>-0.93969262078590832</v>
      </c>
      <c r="AV2278">
        <f t="shared" si="1554"/>
        <v>1.1642511865133387</v>
      </c>
      <c r="AX2278">
        <f t="shared" si="1592"/>
        <v>100</v>
      </c>
      <c r="AZ2278">
        <f t="shared" si="1555"/>
        <v>-139.85485792009837</v>
      </c>
      <c r="BB2278">
        <f t="shared" si="1593"/>
        <v>-0.98480775301220802</v>
      </c>
      <c r="BC2278">
        <f t="shared" si="1556"/>
        <v>1.0353549615526125</v>
      </c>
      <c r="BE2278">
        <f t="shared" si="1594"/>
        <v>119</v>
      </c>
      <c r="BG2278">
        <f t="shared" si="1557"/>
        <v>-126.98118867421793</v>
      </c>
      <c r="BI2278">
        <f t="shared" si="1595"/>
        <v>-1</v>
      </c>
      <c r="BJ2278">
        <f t="shared" si="1558"/>
        <v>0.87500000000000011</v>
      </c>
      <c r="BL2278">
        <f t="shared" si="1596"/>
        <v>125</v>
      </c>
      <c r="BN2278">
        <f t="shared" si="1559"/>
        <v>-73.696725960581873</v>
      </c>
      <c r="EL2278">
        <v>125</v>
      </c>
      <c r="EM2278">
        <f t="shared" si="1560"/>
        <v>-12.498380503703462</v>
      </c>
      <c r="EN2278">
        <f t="shared" si="1597"/>
        <v>3.2499999999999747</v>
      </c>
      <c r="EO2278" s="9">
        <f t="shared" si="1598"/>
        <v>13</v>
      </c>
      <c r="EQ2278">
        <f t="shared" si="1599"/>
        <v>0.17364817766693033</v>
      </c>
      <c r="ER2278">
        <f t="shared" si="1561"/>
        <v>0.96900576884451739</v>
      </c>
      <c r="ES2278" t="e">
        <f t="shared" si="1562"/>
        <v>#NUM!</v>
      </c>
      <c r="ET2278">
        <f t="shared" si="1538"/>
        <v>60.376526375099566</v>
      </c>
      <c r="EU2278" s="9">
        <f t="shared" si="1600"/>
        <v>26</v>
      </c>
      <c r="EW2278">
        <f t="shared" si="1601"/>
        <v>0.34202014332566871</v>
      </c>
      <c r="EX2278">
        <f t="shared" si="1563"/>
        <v>0.87744495470063677</v>
      </c>
      <c r="EZ2278">
        <f t="shared" si="1564"/>
        <v>57.497531468443704</v>
      </c>
      <c r="FB2278" s="9">
        <f t="shared" si="1619"/>
        <v>39</v>
      </c>
      <c r="FD2278">
        <f t="shared" si="1602"/>
        <v>0.49999999999999994</v>
      </c>
      <c r="FE2278">
        <f t="shared" si="1565"/>
        <v>0.72952540378443875</v>
      </c>
      <c r="FG2278">
        <f t="shared" si="1566"/>
        <v>52.558204488495448</v>
      </c>
      <c r="FI2278" s="9">
        <f t="shared" si="1603"/>
        <v>52</v>
      </c>
      <c r="FK2278">
        <f t="shared" si="1604"/>
        <v>0.64278760968653925</v>
      </c>
      <c r="FL2278">
        <f t="shared" si="1567"/>
        <v>0.53206975319307781</v>
      </c>
      <c r="FN2278">
        <f t="shared" si="1568"/>
        <v>45.318882823578598</v>
      </c>
      <c r="FP2278" s="9">
        <f t="shared" si="1605"/>
        <v>67</v>
      </c>
      <c r="FQ2278" s="9">
        <f t="shared" si="1606"/>
        <v>125</v>
      </c>
      <c r="FR2278">
        <f t="shared" si="1607"/>
        <v>0.76604444311897801</v>
      </c>
      <c r="FS2278">
        <f t="shared" si="1569"/>
        <v>0.28351276586373869</v>
      </c>
      <c r="FT2278">
        <f t="shared" si="1570"/>
        <v>43.559077563514919</v>
      </c>
      <c r="FU2278">
        <f t="shared" si="1608"/>
        <v>43.559077563514919</v>
      </c>
      <c r="FW2278" s="9">
        <f t="shared" si="1609"/>
        <v>83</v>
      </c>
      <c r="FY2278">
        <f t="shared" si="1610"/>
        <v>0.8660254037844386</v>
      </c>
      <c r="FZ2278">
        <f t="shared" si="1571"/>
        <v>-3.1607595987587223E-3</v>
      </c>
      <c r="GB2278">
        <f t="shared" si="1572"/>
        <v>22.099252914857061</v>
      </c>
      <c r="GD2278" s="9">
        <f t="shared" si="1611"/>
        <v>101</v>
      </c>
      <c r="GF2278">
        <f t="shared" si="1612"/>
        <v>0.93969262078590832</v>
      </c>
      <c r="GG2278">
        <f t="shared" si="1573"/>
        <v>-0.32234253956996833</v>
      </c>
      <c r="GI2278">
        <f t="shared" si="1574"/>
        <v>1.0536083439876458</v>
      </c>
      <c r="GK2278" s="9">
        <f t="shared" si="1613"/>
        <v>120</v>
      </c>
      <c r="GM2278">
        <f t="shared" si="1614"/>
        <v>0.98480775301220802</v>
      </c>
      <c r="GN2278">
        <f t="shared" si="1575"/>
        <v>-0.6535903348633243</v>
      </c>
      <c r="GP2278">
        <f t="shared" si="1576"/>
        <v>-33.067982432539857</v>
      </c>
      <c r="GR2278" s="9">
        <f t="shared" si="1615"/>
        <v>120</v>
      </c>
      <c r="GT2278">
        <f t="shared" si="1616"/>
        <v>0.98480775301220802</v>
      </c>
      <c r="GU2278">
        <f t="shared" si="1577"/>
        <v>-0.6535903348633243</v>
      </c>
      <c r="GW2278">
        <f t="shared" si="1578"/>
        <v>-33.067982432539857</v>
      </c>
      <c r="GY2278" s="9">
        <f t="shared" si="1617"/>
        <v>125</v>
      </c>
      <c r="HA2278">
        <f t="shared" si="1618"/>
        <v>1</v>
      </c>
      <c r="HB2278">
        <f t="shared" si="1579"/>
        <v>-0.87499999999999989</v>
      </c>
      <c r="HD2278">
        <f t="shared" si="1580"/>
        <v>-73.696725960581816</v>
      </c>
    </row>
    <row r="2279" spans="1:212" x14ac:dyDescent="0.2">
      <c r="A2279">
        <v>126</v>
      </c>
      <c r="B2279">
        <f t="shared" si="1540"/>
        <v>126</v>
      </c>
      <c r="C2279">
        <f t="shared" si="1537"/>
        <v>-0.17364817766693033</v>
      </c>
      <c r="D2279">
        <f t="shared" si="1539"/>
        <v>0.99939419993623013</v>
      </c>
      <c r="E2279">
        <f t="shared" si="1581"/>
        <v>12</v>
      </c>
      <c r="G2279">
        <f t="shared" si="1541"/>
        <v>-114.22554396381631</v>
      </c>
      <c r="M2279">
        <f t="shared" si="1535"/>
        <v>-0.34202014332566871</v>
      </c>
      <c r="N2279">
        <f t="shared" si="1542"/>
        <v>0.99954614586790047</v>
      </c>
      <c r="O2279">
        <f t="shared" si="1582"/>
        <v>25</v>
      </c>
      <c r="P2279">
        <f t="shared" si="1543"/>
        <v>-130.27443428879607</v>
      </c>
      <c r="Q2279">
        <f t="shared" si="1544"/>
        <v>-130.27443428879607</v>
      </c>
      <c r="R2279">
        <f t="shared" si="1536"/>
        <v>-0.49999999999999994</v>
      </c>
      <c r="S2279">
        <f t="shared" si="1545"/>
        <v>1.3070254037844387</v>
      </c>
      <c r="U2279">
        <f t="shared" si="1583"/>
        <v>38</v>
      </c>
      <c r="X2279">
        <f t="shared" si="1546"/>
        <v>-130.24602824735697</v>
      </c>
      <c r="Z2279">
        <f t="shared" si="1584"/>
        <v>-0.64278760968653925</v>
      </c>
      <c r="AA2279">
        <f t="shared" si="1547"/>
        <v>1.3329831148625055</v>
      </c>
      <c r="AB2279">
        <f t="shared" si="1585"/>
        <v>126</v>
      </c>
      <c r="AC2279">
        <f t="shared" si="1586"/>
        <v>51</v>
      </c>
      <c r="AE2279">
        <f t="shared" si="1548"/>
        <v>-121.84260227029674</v>
      </c>
      <c r="AG2279">
        <f t="shared" si="1587"/>
        <v>-0.76604444311897801</v>
      </c>
      <c r="AH2279">
        <f t="shared" si="1549"/>
        <v>1.3184388085174779</v>
      </c>
      <c r="AJ2279">
        <f t="shared" si="1588"/>
        <v>66</v>
      </c>
      <c r="AL2279">
        <f t="shared" si="1550"/>
        <v>-127.71971742147954</v>
      </c>
      <c r="AN2279">
        <f t="shared" si="1589"/>
        <v>-0.8660254037844386</v>
      </c>
      <c r="AO2279">
        <f t="shared" si="1551"/>
        <v>1.263834406137875</v>
      </c>
      <c r="AP2279">
        <f t="shared" si="1552"/>
        <v>126</v>
      </c>
      <c r="AQ2279">
        <f t="shared" si="1590"/>
        <v>82</v>
      </c>
      <c r="AS2279">
        <f t="shared" si="1553"/>
        <v>-130.30042177670057</v>
      </c>
      <c r="AU2279">
        <f t="shared" si="1591"/>
        <v>-0.93969262078590832</v>
      </c>
      <c r="AV2279">
        <f t="shared" si="1554"/>
        <v>1.1708290348588399</v>
      </c>
      <c r="AX2279">
        <f t="shared" si="1592"/>
        <v>100</v>
      </c>
      <c r="AZ2279">
        <f t="shared" si="1555"/>
        <v>-139.85485792009837</v>
      </c>
      <c r="BB2279">
        <f t="shared" si="1593"/>
        <v>-0.98480775301220802</v>
      </c>
      <c r="BC2279">
        <f t="shared" si="1556"/>
        <v>1.0422486158236979</v>
      </c>
      <c r="BE2279">
        <f t="shared" si="1594"/>
        <v>119</v>
      </c>
      <c r="BG2279">
        <f t="shared" si="1557"/>
        <v>-126.98118867421793</v>
      </c>
      <c r="BI2279">
        <f t="shared" si="1595"/>
        <v>-1</v>
      </c>
      <c r="BJ2279">
        <f t="shared" si="1558"/>
        <v>0.88200000000000012</v>
      </c>
      <c r="BL2279">
        <f t="shared" si="1596"/>
        <v>126</v>
      </c>
      <c r="BN2279">
        <f t="shared" si="1559"/>
        <v>-75.535799545336332</v>
      </c>
      <c r="EL2279">
        <v>126</v>
      </c>
      <c r="EM2279">
        <f t="shared" si="1560"/>
        <v>-12.498380503703462</v>
      </c>
      <c r="EN2279">
        <f t="shared" si="1597"/>
        <v>3.2599999999999745</v>
      </c>
      <c r="EO2279" s="9">
        <f t="shared" si="1598"/>
        <v>13</v>
      </c>
      <c r="EQ2279">
        <f t="shared" si="1599"/>
        <v>0.17364817766693033</v>
      </c>
      <c r="ER2279">
        <f t="shared" si="1561"/>
        <v>0.96900576884451739</v>
      </c>
      <c r="ES2279" t="e">
        <f t="shared" si="1562"/>
        <v>#NUM!</v>
      </c>
      <c r="ET2279">
        <f t="shared" si="1538"/>
        <v>60.376526375099566</v>
      </c>
      <c r="EU2279" s="9">
        <f t="shared" si="1600"/>
        <v>26</v>
      </c>
      <c r="EW2279">
        <f t="shared" si="1601"/>
        <v>0.34202014332566871</v>
      </c>
      <c r="EX2279">
        <f t="shared" si="1563"/>
        <v>0.87744495470063677</v>
      </c>
      <c r="EZ2279">
        <f t="shared" si="1564"/>
        <v>57.497531468443704</v>
      </c>
      <c r="FB2279" s="9">
        <f t="shared" si="1619"/>
        <v>39</v>
      </c>
      <c r="FD2279">
        <f t="shared" si="1602"/>
        <v>0.49999999999999994</v>
      </c>
      <c r="FE2279">
        <f t="shared" si="1565"/>
        <v>0.72952540378443875</v>
      </c>
      <c r="FG2279">
        <f t="shared" si="1566"/>
        <v>52.558204488495448</v>
      </c>
      <c r="FI2279" s="9">
        <f t="shared" si="1603"/>
        <v>52</v>
      </c>
      <c r="FK2279">
        <f t="shared" si="1604"/>
        <v>0.64278760968653925</v>
      </c>
      <c r="FL2279">
        <f t="shared" si="1567"/>
        <v>0.53206975319307781</v>
      </c>
      <c r="FN2279">
        <f t="shared" si="1568"/>
        <v>45.318882823578598</v>
      </c>
      <c r="FP2279" s="9">
        <f t="shared" si="1605"/>
        <v>67</v>
      </c>
      <c r="FQ2279" s="9">
        <f t="shared" si="1606"/>
        <v>126</v>
      </c>
      <c r="FR2279">
        <f t="shared" si="1607"/>
        <v>0.76604444311897801</v>
      </c>
      <c r="FS2279">
        <f t="shared" si="1569"/>
        <v>0.28351276586373869</v>
      </c>
      <c r="FT2279">
        <f t="shared" si="1570"/>
        <v>43.528881264002578</v>
      </c>
      <c r="FU2279">
        <f t="shared" si="1608"/>
        <v>43.528881264002578</v>
      </c>
      <c r="FW2279" s="9">
        <f t="shared" si="1609"/>
        <v>83</v>
      </c>
      <c r="FY2279">
        <f t="shared" si="1610"/>
        <v>0.8660254037844386</v>
      </c>
      <c r="FZ2279">
        <f t="shared" si="1571"/>
        <v>-3.1607595987587223E-3</v>
      </c>
      <c r="GB2279">
        <f t="shared" si="1572"/>
        <v>22.099252914857061</v>
      </c>
      <c r="GD2279" s="9">
        <f t="shared" si="1611"/>
        <v>101</v>
      </c>
      <c r="GF2279">
        <f t="shared" si="1612"/>
        <v>0.93969262078590832</v>
      </c>
      <c r="GG2279">
        <f t="shared" si="1573"/>
        <v>-0.32234253956996833</v>
      </c>
      <c r="GI2279">
        <f t="shared" si="1574"/>
        <v>1.0536083439876458</v>
      </c>
      <c r="GK2279" s="9">
        <f t="shared" si="1613"/>
        <v>120</v>
      </c>
      <c r="GM2279">
        <f t="shared" si="1614"/>
        <v>0.98480775301220802</v>
      </c>
      <c r="GN2279">
        <f t="shared" si="1575"/>
        <v>-0.6535903348633243</v>
      </c>
      <c r="GP2279">
        <f t="shared" si="1576"/>
        <v>-33.067982432539857</v>
      </c>
      <c r="GR2279" s="9">
        <f t="shared" si="1615"/>
        <v>120</v>
      </c>
      <c r="GT2279">
        <f t="shared" si="1616"/>
        <v>0.98480775301220802</v>
      </c>
      <c r="GU2279">
        <f t="shared" si="1577"/>
        <v>-0.6535903348633243</v>
      </c>
      <c r="GW2279">
        <f t="shared" si="1578"/>
        <v>-33.067982432539857</v>
      </c>
      <c r="GY2279" s="9">
        <f t="shared" si="1617"/>
        <v>126</v>
      </c>
      <c r="HA2279">
        <f t="shared" si="1618"/>
        <v>1</v>
      </c>
      <c r="HB2279">
        <f t="shared" si="1579"/>
        <v>-0.8819999999999999</v>
      </c>
      <c r="HD2279">
        <f t="shared" si="1580"/>
        <v>-75.535799545336261</v>
      </c>
    </row>
    <row r="2280" spans="1:212" x14ac:dyDescent="0.2">
      <c r="A2280">
        <v>127</v>
      </c>
      <c r="B2280">
        <f t="shared" si="1540"/>
        <v>127</v>
      </c>
      <c r="C2280">
        <f t="shared" si="1537"/>
        <v>-0.17364817766693033</v>
      </c>
      <c r="D2280">
        <f t="shared" si="1539"/>
        <v>0.99939419993623013</v>
      </c>
      <c r="E2280">
        <f t="shared" si="1581"/>
        <v>12</v>
      </c>
      <c r="G2280">
        <f t="shared" si="1541"/>
        <v>-114.22554396381631</v>
      </c>
      <c r="M2280">
        <f t="shared" si="1535"/>
        <v>-0.34202014332566871</v>
      </c>
      <c r="N2280">
        <f t="shared" si="1542"/>
        <v>0.99954614586790047</v>
      </c>
      <c r="O2280">
        <f t="shared" si="1582"/>
        <v>25</v>
      </c>
      <c r="P2280">
        <f t="shared" si="1543"/>
        <v>-130.27443428879607</v>
      </c>
      <c r="Q2280">
        <f t="shared" si="1544"/>
        <v>-130.27443428879607</v>
      </c>
      <c r="R2280">
        <f t="shared" si="1536"/>
        <v>-0.49999999999999994</v>
      </c>
      <c r="S2280">
        <f t="shared" si="1545"/>
        <v>1.3105254037844387</v>
      </c>
      <c r="U2280">
        <f t="shared" si="1583"/>
        <v>38</v>
      </c>
      <c r="X2280">
        <f t="shared" si="1546"/>
        <v>-130.24602824735697</v>
      </c>
      <c r="Z2280">
        <f t="shared" si="1584"/>
        <v>-0.64278760968653925</v>
      </c>
      <c r="AA2280">
        <f t="shared" si="1547"/>
        <v>1.3374826281303114</v>
      </c>
      <c r="AB2280">
        <f t="shared" si="1585"/>
        <v>127</v>
      </c>
      <c r="AC2280">
        <f t="shared" si="1586"/>
        <v>51</v>
      </c>
      <c r="AE2280">
        <f t="shared" si="1548"/>
        <v>-121.84260227029674</v>
      </c>
      <c r="AG2280">
        <f t="shared" si="1587"/>
        <v>-0.76604444311897801</v>
      </c>
      <c r="AH2280">
        <f t="shared" si="1549"/>
        <v>1.3238011196193109</v>
      </c>
      <c r="AJ2280">
        <f t="shared" si="1588"/>
        <v>66</v>
      </c>
      <c r="AL2280">
        <f t="shared" si="1550"/>
        <v>-127.71971742147954</v>
      </c>
      <c r="AN2280">
        <f t="shared" si="1589"/>
        <v>-0.8660254037844386</v>
      </c>
      <c r="AO2280">
        <f t="shared" si="1551"/>
        <v>1.2698965839643659</v>
      </c>
      <c r="AP2280">
        <f t="shared" si="1552"/>
        <v>127</v>
      </c>
      <c r="AQ2280">
        <f t="shared" si="1590"/>
        <v>82</v>
      </c>
      <c r="AS2280">
        <f t="shared" si="1553"/>
        <v>-130.30042177670057</v>
      </c>
      <c r="AU2280">
        <f t="shared" si="1591"/>
        <v>-0.93969262078590832</v>
      </c>
      <c r="AV2280">
        <f t="shared" si="1554"/>
        <v>1.1774068832043414</v>
      </c>
      <c r="AX2280">
        <f t="shared" si="1592"/>
        <v>100</v>
      </c>
      <c r="AZ2280">
        <f t="shared" si="1555"/>
        <v>-139.85485792009837</v>
      </c>
      <c r="BB2280">
        <f t="shared" si="1593"/>
        <v>-0.98480775301220802</v>
      </c>
      <c r="BC2280">
        <f t="shared" si="1556"/>
        <v>1.0491422700947832</v>
      </c>
      <c r="BE2280">
        <f t="shared" si="1594"/>
        <v>119</v>
      </c>
      <c r="BG2280">
        <f t="shared" si="1557"/>
        <v>-126.98118867421793</v>
      </c>
      <c r="BI2280">
        <f t="shared" si="1595"/>
        <v>-1</v>
      </c>
      <c r="BJ2280">
        <f t="shared" si="1558"/>
        <v>0.88900000000000012</v>
      </c>
      <c r="BL2280">
        <f t="shared" si="1596"/>
        <v>127</v>
      </c>
      <c r="BN2280">
        <f t="shared" si="1559"/>
        <v>-77.441829166034438</v>
      </c>
      <c r="EL2280">
        <v>127</v>
      </c>
      <c r="EM2280">
        <f t="shared" si="1560"/>
        <v>-12.498380503703462</v>
      </c>
      <c r="EN2280">
        <f t="shared" si="1597"/>
        <v>3.2699999999999743</v>
      </c>
      <c r="EO2280" s="9">
        <f t="shared" si="1598"/>
        <v>13</v>
      </c>
      <c r="EQ2280">
        <f t="shared" si="1599"/>
        <v>0.17364817766693033</v>
      </c>
      <c r="ER2280">
        <f t="shared" si="1561"/>
        <v>0.96900576884451739</v>
      </c>
      <c r="ES2280" t="e">
        <f t="shared" si="1562"/>
        <v>#NUM!</v>
      </c>
      <c r="ET2280">
        <f t="shared" si="1538"/>
        <v>60.376526375099566</v>
      </c>
      <c r="EU2280" s="9">
        <f t="shared" si="1600"/>
        <v>26</v>
      </c>
      <c r="EW2280">
        <f t="shared" si="1601"/>
        <v>0.34202014332566871</v>
      </c>
      <c r="EX2280">
        <f t="shared" si="1563"/>
        <v>0.87744495470063677</v>
      </c>
      <c r="EZ2280">
        <f t="shared" si="1564"/>
        <v>57.497531468443704</v>
      </c>
      <c r="FB2280" s="9">
        <f t="shared" si="1619"/>
        <v>39</v>
      </c>
      <c r="FD2280">
        <f t="shared" si="1602"/>
        <v>0.49999999999999994</v>
      </c>
      <c r="FE2280">
        <f t="shared" si="1565"/>
        <v>0.72952540378443875</v>
      </c>
      <c r="FG2280">
        <f t="shared" si="1566"/>
        <v>52.558204488495448</v>
      </c>
      <c r="FI2280" s="9">
        <f t="shared" si="1603"/>
        <v>52</v>
      </c>
      <c r="FK2280">
        <f t="shared" si="1604"/>
        <v>0.64278760968653925</v>
      </c>
      <c r="FL2280">
        <f t="shared" si="1567"/>
        <v>0.53206975319307781</v>
      </c>
      <c r="FN2280">
        <f t="shared" si="1568"/>
        <v>45.318882823578598</v>
      </c>
      <c r="FP2280" s="9">
        <f t="shared" si="1605"/>
        <v>67</v>
      </c>
      <c r="FQ2280" s="9">
        <f t="shared" si="1606"/>
        <v>127</v>
      </c>
      <c r="FR2280">
        <f t="shared" si="1607"/>
        <v>0.76604444311897801</v>
      </c>
      <c r="FS2280">
        <f t="shared" si="1569"/>
        <v>0.28351276586373869</v>
      </c>
      <c r="FT2280">
        <f t="shared" si="1570"/>
        <v>43.493313915716023</v>
      </c>
      <c r="FU2280">
        <f t="shared" si="1608"/>
        <v>43.493313915716023</v>
      </c>
      <c r="FW2280" s="9">
        <f t="shared" si="1609"/>
        <v>83</v>
      </c>
      <c r="FY2280">
        <f t="shared" si="1610"/>
        <v>0.8660254037844386</v>
      </c>
      <c r="FZ2280">
        <f t="shared" si="1571"/>
        <v>-3.1607595987587223E-3</v>
      </c>
      <c r="GB2280">
        <f t="shared" si="1572"/>
        <v>22.099252914857061</v>
      </c>
      <c r="GD2280" s="9">
        <f t="shared" si="1611"/>
        <v>101</v>
      </c>
      <c r="GF2280">
        <f t="shared" si="1612"/>
        <v>0.93969262078590832</v>
      </c>
      <c r="GG2280">
        <f t="shared" si="1573"/>
        <v>-0.32234253956996833</v>
      </c>
      <c r="GI2280">
        <f t="shared" si="1574"/>
        <v>1.0536083439876458</v>
      </c>
      <c r="GK2280" s="9">
        <f t="shared" si="1613"/>
        <v>120</v>
      </c>
      <c r="GM2280">
        <f t="shared" si="1614"/>
        <v>0.98480775301220802</v>
      </c>
      <c r="GN2280">
        <f t="shared" si="1575"/>
        <v>-0.6535903348633243</v>
      </c>
      <c r="GP2280">
        <f t="shared" si="1576"/>
        <v>-33.067982432539857</v>
      </c>
      <c r="GR2280" s="9">
        <f t="shared" si="1615"/>
        <v>120</v>
      </c>
      <c r="GT2280">
        <f t="shared" si="1616"/>
        <v>0.98480775301220802</v>
      </c>
      <c r="GU2280">
        <f t="shared" si="1577"/>
        <v>-0.6535903348633243</v>
      </c>
      <c r="GW2280">
        <f t="shared" si="1578"/>
        <v>-33.067982432539857</v>
      </c>
      <c r="GY2280" s="9">
        <f t="shared" si="1617"/>
        <v>127</v>
      </c>
      <c r="HA2280">
        <f t="shared" si="1618"/>
        <v>1</v>
      </c>
      <c r="HB2280">
        <f t="shared" si="1579"/>
        <v>-0.8889999999999999</v>
      </c>
      <c r="HD2280">
        <f t="shared" si="1580"/>
        <v>-77.441829166034367</v>
      </c>
    </row>
    <row r="2281" spans="1:212" x14ac:dyDescent="0.2">
      <c r="A2281">
        <v>128</v>
      </c>
      <c r="B2281">
        <f t="shared" si="1540"/>
        <v>128</v>
      </c>
      <c r="C2281">
        <f t="shared" si="1537"/>
        <v>-0.17364817766693033</v>
      </c>
      <c r="D2281">
        <f t="shared" si="1539"/>
        <v>0.99939419993623013</v>
      </c>
      <c r="E2281">
        <f t="shared" si="1581"/>
        <v>12</v>
      </c>
      <c r="G2281">
        <f t="shared" si="1541"/>
        <v>-114.22554396381631</v>
      </c>
      <c r="M2281">
        <f t="shared" si="1535"/>
        <v>-0.34202014332566871</v>
      </c>
      <c r="N2281">
        <f t="shared" si="1542"/>
        <v>0.99954614586790047</v>
      </c>
      <c r="O2281">
        <f t="shared" si="1582"/>
        <v>25</v>
      </c>
      <c r="P2281">
        <f t="shared" si="1543"/>
        <v>-130.27443428879607</v>
      </c>
      <c r="Q2281">
        <f t="shared" si="1544"/>
        <v>-130.27443428879607</v>
      </c>
      <c r="R2281">
        <f t="shared" si="1536"/>
        <v>-0.49999999999999994</v>
      </c>
      <c r="S2281">
        <f t="shared" si="1545"/>
        <v>1.3140254037844388</v>
      </c>
      <c r="U2281">
        <f t="shared" si="1583"/>
        <v>38</v>
      </c>
      <c r="X2281">
        <f t="shared" si="1546"/>
        <v>-130.24602824735697</v>
      </c>
      <c r="Z2281">
        <f t="shared" si="1584"/>
        <v>-0.64278760968653925</v>
      </c>
      <c r="AA2281">
        <f t="shared" si="1547"/>
        <v>1.341982141398117</v>
      </c>
      <c r="AB2281">
        <f t="shared" si="1585"/>
        <v>128</v>
      </c>
      <c r="AC2281">
        <f t="shared" si="1586"/>
        <v>51</v>
      </c>
      <c r="AE2281">
        <f t="shared" si="1548"/>
        <v>-121.84260227029674</v>
      </c>
      <c r="AG2281">
        <f t="shared" si="1587"/>
        <v>-0.76604444311897801</v>
      </c>
      <c r="AH2281">
        <f t="shared" si="1549"/>
        <v>1.3291634307211435</v>
      </c>
      <c r="AJ2281">
        <f t="shared" si="1588"/>
        <v>66</v>
      </c>
      <c r="AL2281">
        <f t="shared" si="1550"/>
        <v>-127.71971742147954</v>
      </c>
      <c r="AN2281">
        <f t="shared" si="1589"/>
        <v>-0.8660254037844386</v>
      </c>
      <c r="AO2281">
        <f t="shared" si="1551"/>
        <v>1.2759587617908572</v>
      </c>
      <c r="AP2281">
        <f t="shared" si="1552"/>
        <v>128</v>
      </c>
      <c r="AQ2281">
        <f t="shared" si="1590"/>
        <v>82</v>
      </c>
      <c r="AS2281">
        <f t="shared" si="1553"/>
        <v>-130.30042177670057</v>
      </c>
      <c r="AU2281">
        <f t="shared" si="1591"/>
        <v>-0.93969262078590832</v>
      </c>
      <c r="AV2281">
        <f t="shared" si="1554"/>
        <v>1.1839847315498426</v>
      </c>
      <c r="AX2281">
        <f t="shared" si="1592"/>
        <v>100</v>
      </c>
      <c r="AZ2281">
        <f t="shared" si="1555"/>
        <v>-139.85485792009837</v>
      </c>
      <c r="BB2281">
        <f t="shared" si="1593"/>
        <v>-0.98480775301220802</v>
      </c>
      <c r="BC2281">
        <f t="shared" si="1556"/>
        <v>1.0560359243658688</v>
      </c>
      <c r="BE2281">
        <f t="shared" si="1594"/>
        <v>119</v>
      </c>
      <c r="BG2281">
        <f t="shared" si="1557"/>
        <v>-126.98118867421793</v>
      </c>
      <c r="BI2281">
        <f t="shared" si="1595"/>
        <v>-1</v>
      </c>
      <c r="BJ2281">
        <f t="shared" si="1558"/>
        <v>0.89600000000000013</v>
      </c>
      <c r="BL2281">
        <f t="shared" si="1596"/>
        <v>128</v>
      </c>
      <c r="BN2281">
        <f t="shared" si="1559"/>
        <v>-79.42084989084384</v>
      </c>
      <c r="EL2281">
        <v>128</v>
      </c>
      <c r="EM2281">
        <f t="shared" si="1560"/>
        <v>-12.498380503703462</v>
      </c>
      <c r="EN2281">
        <f t="shared" si="1597"/>
        <v>3.279999999999974</v>
      </c>
      <c r="EO2281" s="9">
        <f t="shared" si="1598"/>
        <v>13</v>
      </c>
      <c r="EQ2281">
        <f t="shared" si="1599"/>
        <v>0.17364817766693033</v>
      </c>
      <c r="ER2281">
        <f t="shared" si="1561"/>
        <v>0.96900576884451739</v>
      </c>
      <c r="ES2281" t="e">
        <f t="shared" si="1562"/>
        <v>#NUM!</v>
      </c>
      <c r="ET2281">
        <f t="shared" si="1538"/>
        <v>60.376526375099566</v>
      </c>
      <c r="EU2281" s="9">
        <f t="shared" si="1600"/>
        <v>26</v>
      </c>
      <c r="EW2281">
        <f t="shared" si="1601"/>
        <v>0.34202014332566871</v>
      </c>
      <c r="EX2281">
        <f t="shared" si="1563"/>
        <v>0.87744495470063677</v>
      </c>
      <c r="EZ2281">
        <f t="shared" si="1564"/>
        <v>57.497531468443704</v>
      </c>
      <c r="FB2281" s="9">
        <f t="shared" si="1619"/>
        <v>39</v>
      </c>
      <c r="FD2281">
        <f t="shared" si="1602"/>
        <v>0.49999999999999994</v>
      </c>
      <c r="FE2281">
        <f t="shared" si="1565"/>
        <v>0.72952540378443875</v>
      </c>
      <c r="FG2281">
        <f t="shared" si="1566"/>
        <v>52.558204488495448</v>
      </c>
      <c r="FI2281" s="9">
        <f t="shared" si="1603"/>
        <v>52</v>
      </c>
      <c r="FK2281">
        <f t="shared" si="1604"/>
        <v>0.64278760968653925</v>
      </c>
      <c r="FL2281">
        <f t="shared" si="1567"/>
        <v>0.53206975319307781</v>
      </c>
      <c r="FN2281">
        <f t="shared" si="1568"/>
        <v>45.318882823578598</v>
      </c>
      <c r="FP2281" s="9">
        <f t="shared" si="1605"/>
        <v>67</v>
      </c>
      <c r="FQ2281" s="9">
        <f t="shared" si="1606"/>
        <v>128</v>
      </c>
      <c r="FR2281">
        <f t="shared" si="1607"/>
        <v>0.76604444311897801</v>
      </c>
      <c r="FS2281">
        <f t="shared" si="1569"/>
        <v>0.28351276586373869</v>
      </c>
      <c r="FT2281">
        <f t="shared" si="1570"/>
        <v>43.452372442581115</v>
      </c>
      <c r="FU2281">
        <f t="shared" si="1608"/>
        <v>43.452372442581115</v>
      </c>
      <c r="FW2281" s="9">
        <f t="shared" si="1609"/>
        <v>83</v>
      </c>
      <c r="FY2281">
        <f t="shared" si="1610"/>
        <v>0.8660254037844386</v>
      </c>
      <c r="FZ2281">
        <f t="shared" si="1571"/>
        <v>-3.1607595987587223E-3</v>
      </c>
      <c r="GB2281">
        <f t="shared" si="1572"/>
        <v>22.099252914857061</v>
      </c>
      <c r="GD2281" s="9">
        <f t="shared" si="1611"/>
        <v>101</v>
      </c>
      <c r="GF2281">
        <f t="shared" si="1612"/>
        <v>0.93969262078590832</v>
      </c>
      <c r="GG2281">
        <f t="shared" si="1573"/>
        <v>-0.32234253956996833</v>
      </c>
      <c r="GI2281">
        <f t="shared" si="1574"/>
        <v>1.0536083439876458</v>
      </c>
      <c r="GK2281" s="9">
        <f t="shared" si="1613"/>
        <v>120</v>
      </c>
      <c r="GM2281">
        <f t="shared" si="1614"/>
        <v>0.98480775301220802</v>
      </c>
      <c r="GN2281">
        <f t="shared" si="1575"/>
        <v>-0.6535903348633243</v>
      </c>
      <c r="GP2281">
        <f t="shared" si="1576"/>
        <v>-33.067982432539857</v>
      </c>
      <c r="GR2281" s="9">
        <f t="shared" si="1615"/>
        <v>120</v>
      </c>
      <c r="GT2281">
        <f t="shared" si="1616"/>
        <v>0.98480775301220802</v>
      </c>
      <c r="GU2281">
        <f t="shared" si="1577"/>
        <v>-0.6535903348633243</v>
      </c>
      <c r="GW2281">
        <f t="shared" si="1578"/>
        <v>-33.067982432539857</v>
      </c>
      <c r="GY2281" s="9">
        <f t="shared" si="1617"/>
        <v>128</v>
      </c>
      <c r="HA2281">
        <f t="shared" si="1618"/>
        <v>1</v>
      </c>
      <c r="HB2281">
        <f t="shared" si="1579"/>
        <v>-0.89599999999999991</v>
      </c>
      <c r="HD2281">
        <f t="shared" si="1580"/>
        <v>-79.420849890843783</v>
      </c>
    </row>
    <row r="2282" spans="1:212" x14ac:dyDescent="0.2">
      <c r="A2282">
        <v>129</v>
      </c>
      <c r="B2282">
        <f t="shared" si="1540"/>
        <v>129</v>
      </c>
      <c r="C2282">
        <f t="shared" si="1537"/>
        <v>-0.17364817766693033</v>
      </c>
      <c r="D2282">
        <f t="shared" si="1539"/>
        <v>0.99939419993623013</v>
      </c>
      <c r="E2282">
        <f t="shared" si="1581"/>
        <v>12</v>
      </c>
      <c r="G2282">
        <f t="shared" si="1541"/>
        <v>-114.22554396381631</v>
      </c>
      <c r="M2282">
        <f t="shared" ref="M2282:M2345" si="1620">(SIN($C$101))</f>
        <v>-0.34202014332566871</v>
      </c>
      <c r="N2282">
        <f t="shared" si="1542"/>
        <v>0.99954614586790047</v>
      </c>
      <c r="O2282">
        <f t="shared" si="1582"/>
        <v>25</v>
      </c>
      <c r="P2282">
        <f t="shared" si="1543"/>
        <v>-130.27443428879607</v>
      </c>
      <c r="Q2282">
        <f t="shared" si="1544"/>
        <v>-130.27443428879607</v>
      </c>
      <c r="R2282">
        <f t="shared" ref="R2282:R2345" si="1621">(SIN($D$101))</f>
        <v>-0.49999999999999994</v>
      </c>
      <c r="S2282">
        <f t="shared" si="1545"/>
        <v>1.3175254037844386</v>
      </c>
      <c r="U2282">
        <f t="shared" si="1583"/>
        <v>38</v>
      </c>
      <c r="X2282">
        <f t="shared" si="1546"/>
        <v>-130.24602824735697</v>
      </c>
      <c r="Z2282">
        <f t="shared" si="1584"/>
        <v>-0.64278760968653925</v>
      </c>
      <c r="AA2282">
        <f t="shared" si="1547"/>
        <v>1.3464816546659228</v>
      </c>
      <c r="AB2282">
        <f t="shared" si="1585"/>
        <v>129</v>
      </c>
      <c r="AC2282">
        <f t="shared" si="1586"/>
        <v>51</v>
      </c>
      <c r="AE2282">
        <f t="shared" si="1548"/>
        <v>-121.84260227029674</v>
      </c>
      <c r="AG2282">
        <f t="shared" si="1587"/>
        <v>-0.76604444311897801</v>
      </c>
      <c r="AH2282">
        <f t="shared" si="1549"/>
        <v>1.3345257418229766</v>
      </c>
      <c r="AJ2282">
        <f t="shared" si="1588"/>
        <v>66</v>
      </c>
      <c r="AL2282">
        <f t="shared" si="1550"/>
        <v>-127.71971742147954</v>
      </c>
      <c r="AN2282">
        <f t="shared" si="1589"/>
        <v>-0.8660254037844386</v>
      </c>
      <c r="AO2282">
        <f t="shared" si="1551"/>
        <v>1.2820209396173481</v>
      </c>
      <c r="AP2282">
        <f t="shared" si="1552"/>
        <v>129</v>
      </c>
      <c r="AQ2282">
        <f t="shared" si="1590"/>
        <v>82</v>
      </c>
      <c r="AS2282">
        <f t="shared" si="1553"/>
        <v>-130.30042177670057</v>
      </c>
      <c r="AU2282">
        <f t="shared" si="1591"/>
        <v>-0.93969262078590832</v>
      </c>
      <c r="AV2282">
        <f t="shared" si="1554"/>
        <v>1.1905625798953441</v>
      </c>
      <c r="AX2282">
        <f t="shared" si="1592"/>
        <v>100</v>
      </c>
      <c r="AZ2282">
        <f t="shared" si="1555"/>
        <v>-139.85485792009837</v>
      </c>
      <c r="BB2282">
        <f t="shared" si="1593"/>
        <v>-0.98480775301220802</v>
      </c>
      <c r="BC2282">
        <f t="shared" si="1556"/>
        <v>1.0629295786369544</v>
      </c>
      <c r="BE2282">
        <f t="shared" si="1594"/>
        <v>119</v>
      </c>
      <c r="BG2282">
        <f t="shared" si="1557"/>
        <v>-126.98118867421793</v>
      </c>
      <c r="BI2282">
        <f t="shared" si="1595"/>
        <v>-1</v>
      </c>
      <c r="BJ2282">
        <f t="shared" si="1558"/>
        <v>0.90300000000000014</v>
      </c>
      <c r="BL2282">
        <f t="shared" si="1596"/>
        <v>129</v>
      </c>
      <c r="BN2282">
        <f t="shared" si="1559"/>
        <v>-81.479921795041037</v>
      </c>
      <c r="EL2282">
        <v>129</v>
      </c>
      <c r="EM2282">
        <f t="shared" si="1560"/>
        <v>-12.498380503703462</v>
      </c>
      <c r="EN2282">
        <f t="shared" si="1597"/>
        <v>3.2899999999999738</v>
      </c>
      <c r="EO2282" s="9">
        <f t="shared" si="1598"/>
        <v>13</v>
      </c>
      <c r="EQ2282">
        <f t="shared" si="1599"/>
        <v>0.17364817766693033</v>
      </c>
      <c r="ER2282">
        <f t="shared" si="1561"/>
        <v>0.96900576884451739</v>
      </c>
      <c r="ES2282" t="e">
        <f t="shared" si="1562"/>
        <v>#NUM!</v>
      </c>
      <c r="ET2282">
        <f t="shared" si="1538"/>
        <v>60.376526375099566</v>
      </c>
      <c r="EU2282" s="9">
        <f t="shared" si="1600"/>
        <v>26</v>
      </c>
      <c r="EW2282">
        <f t="shared" si="1601"/>
        <v>0.34202014332566871</v>
      </c>
      <c r="EX2282">
        <f t="shared" si="1563"/>
        <v>0.87744495470063677</v>
      </c>
      <c r="EZ2282">
        <f t="shared" si="1564"/>
        <v>57.497531468443704</v>
      </c>
      <c r="FB2282" s="9">
        <f t="shared" si="1619"/>
        <v>39</v>
      </c>
      <c r="FD2282">
        <f t="shared" si="1602"/>
        <v>0.49999999999999994</v>
      </c>
      <c r="FE2282">
        <f t="shared" si="1565"/>
        <v>0.72952540378443875</v>
      </c>
      <c r="FG2282">
        <f t="shared" si="1566"/>
        <v>52.558204488495448</v>
      </c>
      <c r="FI2282" s="9">
        <f t="shared" si="1603"/>
        <v>52</v>
      </c>
      <c r="FK2282">
        <f t="shared" si="1604"/>
        <v>0.64278760968653925</v>
      </c>
      <c r="FL2282">
        <f t="shared" si="1567"/>
        <v>0.53206975319307781</v>
      </c>
      <c r="FN2282">
        <f t="shared" si="1568"/>
        <v>45.318882823578598</v>
      </c>
      <c r="FP2282" s="9">
        <f t="shared" si="1605"/>
        <v>67</v>
      </c>
      <c r="FQ2282" s="9">
        <f t="shared" si="1606"/>
        <v>129</v>
      </c>
      <c r="FR2282">
        <f t="shared" si="1607"/>
        <v>0.76604444311897801</v>
      </c>
      <c r="FS2282">
        <f t="shared" si="1569"/>
        <v>0.28351276586373869</v>
      </c>
      <c r="FT2282">
        <f t="shared" si="1570"/>
        <v>43.406053300828773</v>
      </c>
      <c r="FU2282">
        <f t="shared" si="1608"/>
        <v>43.406053300828773</v>
      </c>
      <c r="FW2282" s="9">
        <f t="shared" si="1609"/>
        <v>83</v>
      </c>
      <c r="FY2282">
        <f t="shared" si="1610"/>
        <v>0.8660254037844386</v>
      </c>
      <c r="FZ2282">
        <f t="shared" si="1571"/>
        <v>-3.1607595987587223E-3</v>
      </c>
      <c r="GB2282">
        <f t="shared" si="1572"/>
        <v>22.099252914857061</v>
      </c>
      <c r="GD2282" s="9">
        <f t="shared" si="1611"/>
        <v>101</v>
      </c>
      <c r="GF2282">
        <f t="shared" si="1612"/>
        <v>0.93969262078590832</v>
      </c>
      <c r="GG2282">
        <f t="shared" si="1573"/>
        <v>-0.32234253956996833</v>
      </c>
      <c r="GI2282">
        <f t="shared" si="1574"/>
        <v>1.0536083439876458</v>
      </c>
      <c r="GK2282" s="9">
        <f t="shared" si="1613"/>
        <v>120</v>
      </c>
      <c r="GM2282">
        <f t="shared" si="1614"/>
        <v>0.98480775301220802</v>
      </c>
      <c r="GN2282">
        <f t="shared" si="1575"/>
        <v>-0.6535903348633243</v>
      </c>
      <c r="GP2282">
        <f t="shared" si="1576"/>
        <v>-33.067982432539857</v>
      </c>
      <c r="GR2282" s="9">
        <f t="shared" si="1615"/>
        <v>120</v>
      </c>
      <c r="GT2282">
        <f t="shared" si="1616"/>
        <v>0.98480775301220802</v>
      </c>
      <c r="GU2282">
        <f t="shared" si="1577"/>
        <v>-0.6535903348633243</v>
      </c>
      <c r="GW2282">
        <f t="shared" si="1578"/>
        <v>-33.067982432539857</v>
      </c>
      <c r="GY2282" s="9">
        <f t="shared" si="1617"/>
        <v>129</v>
      </c>
      <c r="HA2282">
        <f t="shared" si="1618"/>
        <v>1</v>
      </c>
      <c r="HB2282">
        <f t="shared" si="1579"/>
        <v>-0.90299999999999991</v>
      </c>
      <c r="HD2282">
        <f t="shared" si="1580"/>
        <v>-81.479921795040937</v>
      </c>
    </row>
    <row r="2283" spans="1:212" x14ac:dyDescent="0.2">
      <c r="A2283">
        <v>130</v>
      </c>
      <c r="B2283">
        <f t="shared" si="1540"/>
        <v>130</v>
      </c>
      <c r="C2283">
        <f t="shared" ref="C2283:C2346" si="1622">(SIN($B$101))</f>
        <v>-0.17364817766693033</v>
      </c>
      <c r="D2283">
        <f t="shared" si="1539"/>
        <v>0.99939419993623013</v>
      </c>
      <c r="E2283">
        <f t="shared" si="1581"/>
        <v>12</v>
      </c>
      <c r="G2283">
        <f t="shared" si="1541"/>
        <v>-114.22554396381631</v>
      </c>
      <c r="M2283">
        <f t="shared" si="1620"/>
        <v>-0.34202014332566871</v>
      </c>
      <c r="N2283">
        <f t="shared" si="1542"/>
        <v>0.99954614586790047</v>
      </c>
      <c r="O2283">
        <f t="shared" si="1582"/>
        <v>25</v>
      </c>
      <c r="P2283">
        <f t="shared" si="1543"/>
        <v>-130.27443428879607</v>
      </c>
      <c r="Q2283">
        <f t="shared" si="1544"/>
        <v>-130.27443428879607</v>
      </c>
      <c r="R2283">
        <f t="shared" si="1621"/>
        <v>-0.49999999999999994</v>
      </c>
      <c r="S2283">
        <f t="shared" si="1545"/>
        <v>1.3210254037844387</v>
      </c>
      <c r="U2283">
        <f t="shared" si="1583"/>
        <v>38</v>
      </c>
      <c r="X2283">
        <f t="shared" si="1546"/>
        <v>-130.24602824735697</v>
      </c>
      <c r="Z2283">
        <f t="shared" si="1584"/>
        <v>-0.64278760968653925</v>
      </c>
      <c r="AA2283">
        <f t="shared" si="1547"/>
        <v>1.3509811679337287</v>
      </c>
      <c r="AB2283">
        <f t="shared" si="1585"/>
        <v>130</v>
      </c>
      <c r="AC2283">
        <f t="shared" si="1586"/>
        <v>51</v>
      </c>
      <c r="AE2283">
        <f t="shared" si="1548"/>
        <v>-121.84260227029674</v>
      </c>
      <c r="AG2283">
        <f t="shared" si="1587"/>
        <v>-0.76604444311897801</v>
      </c>
      <c r="AH2283">
        <f t="shared" si="1549"/>
        <v>1.3398880529248092</v>
      </c>
      <c r="AJ2283">
        <f t="shared" si="1588"/>
        <v>66</v>
      </c>
      <c r="AL2283">
        <f t="shared" si="1550"/>
        <v>-127.71971742147954</v>
      </c>
      <c r="AN2283">
        <f t="shared" si="1589"/>
        <v>-0.8660254037844386</v>
      </c>
      <c r="AO2283">
        <f t="shared" si="1551"/>
        <v>1.2880831174438392</v>
      </c>
      <c r="AP2283">
        <f t="shared" si="1552"/>
        <v>130</v>
      </c>
      <c r="AQ2283">
        <f t="shared" si="1590"/>
        <v>82</v>
      </c>
      <c r="AS2283">
        <f t="shared" si="1553"/>
        <v>-130.30042177670057</v>
      </c>
      <c r="AU2283">
        <f t="shared" si="1591"/>
        <v>-0.93969262078590832</v>
      </c>
      <c r="AV2283">
        <f t="shared" si="1554"/>
        <v>1.1971404282408453</v>
      </c>
      <c r="AX2283">
        <f t="shared" si="1592"/>
        <v>100</v>
      </c>
      <c r="AZ2283">
        <f t="shared" si="1555"/>
        <v>-139.85485792009837</v>
      </c>
      <c r="BB2283">
        <f t="shared" si="1593"/>
        <v>-0.98480775301220802</v>
      </c>
      <c r="BC2283">
        <f t="shared" si="1556"/>
        <v>1.0698232329080397</v>
      </c>
      <c r="BE2283">
        <f t="shared" si="1594"/>
        <v>119</v>
      </c>
      <c r="BG2283">
        <f t="shared" si="1557"/>
        <v>-126.98118867421793</v>
      </c>
      <c r="BI2283">
        <f t="shared" si="1595"/>
        <v>-1</v>
      </c>
      <c r="BJ2283">
        <f t="shared" si="1558"/>
        <v>0.91000000000000014</v>
      </c>
      <c r="BL2283">
        <f t="shared" si="1596"/>
        <v>130</v>
      </c>
      <c r="BN2283">
        <f t="shared" si="1559"/>
        <v>-83.627393023920391</v>
      </c>
      <c r="EL2283">
        <v>130</v>
      </c>
      <c r="EM2283">
        <f t="shared" si="1560"/>
        <v>-12.498380503703462</v>
      </c>
      <c r="EN2283">
        <f t="shared" si="1597"/>
        <v>3.2999999999999736</v>
      </c>
      <c r="EO2283" s="9">
        <f t="shared" si="1598"/>
        <v>13</v>
      </c>
      <c r="EQ2283">
        <f t="shared" si="1599"/>
        <v>0.17364817766693033</v>
      </c>
      <c r="ER2283">
        <f t="shared" si="1561"/>
        <v>0.96900576884451739</v>
      </c>
      <c r="ES2283" t="e">
        <f t="shared" si="1562"/>
        <v>#NUM!</v>
      </c>
      <c r="ET2283">
        <f t="shared" si="1538"/>
        <v>60.376526375099566</v>
      </c>
      <c r="EU2283" s="9">
        <f t="shared" si="1600"/>
        <v>26</v>
      </c>
      <c r="EW2283">
        <f t="shared" si="1601"/>
        <v>0.34202014332566871</v>
      </c>
      <c r="EX2283">
        <f t="shared" si="1563"/>
        <v>0.87744495470063677</v>
      </c>
      <c r="EZ2283">
        <f t="shared" si="1564"/>
        <v>57.497531468443704</v>
      </c>
      <c r="FB2283" s="9">
        <f t="shared" si="1619"/>
        <v>39</v>
      </c>
      <c r="FD2283">
        <f t="shared" si="1602"/>
        <v>0.49999999999999994</v>
      </c>
      <c r="FE2283">
        <f t="shared" si="1565"/>
        <v>0.72952540378443875</v>
      </c>
      <c r="FG2283">
        <f t="shared" si="1566"/>
        <v>52.558204488495448</v>
      </c>
      <c r="FI2283" s="9">
        <f t="shared" si="1603"/>
        <v>52</v>
      </c>
      <c r="FK2283">
        <f t="shared" si="1604"/>
        <v>0.64278760968653925</v>
      </c>
      <c r="FL2283">
        <f t="shared" si="1567"/>
        <v>0.53206975319307781</v>
      </c>
      <c r="FN2283">
        <f t="shared" si="1568"/>
        <v>45.318882823578598</v>
      </c>
      <c r="FP2283" s="9">
        <f t="shared" si="1605"/>
        <v>67</v>
      </c>
      <c r="FQ2283" s="9">
        <f t="shared" si="1606"/>
        <v>130</v>
      </c>
      <c r="FR2283">
        <f t="shared" si="1607"/>
        <v>0.76604444311897801</v>
      </c>
      <c r="FS2283">
        <f t="shared" si="1569"/>
        <v>0.28351276586373869</v>
      </c>
      <c r="FT2283">
        <f t="shared" si="1570"/>
        <v>43.354352477457674</v>
      </c>
      <c r="FU2283">
        <f t="shared" si="1608"/>
        <v>43.354352477457674</v>
      </c>
      <c r="FW2283" s="9">
        <f t="shared" si="1609"/>
        <v>83</v>
      </c>
      <c r="FY2283">
        <f t="shared" si="1610"/>
        <v>0.8660254037844386</v>
      </c>
      <c r="FZ2283">
        <f t="shared" si="1571"/>
        <v>-3.1607595987587223E-3</v>
      </c>
      <c r="GB2283">
        <f t="shared" si="1572"/>
        <v>22.099252914857061</v>
      </c>
      <c r="GD2283" s="9">
        <f t="shared" si="1611"/>
        <v>101</v>
      </c>
      <c r="GF2283">
        <f t="shared" si="1612"/>
        <v>0.93969262078590832</v>
      </c>
      <c r="GG2283">
        <f t="shared" si="1573"/>
        <v>-0.32234253956996833</v>
      </c>
      <c r="GI2283">
        <f t="shared" si="1574"/>
        <v>1.0536083439876458</v>
      </c>
      <c r="GK2283" s="9">
        <f t="shared" si="1613"/>
        <v>120</v>
      </c>
      <c r="GM2283">
        <f t="shared" si="1614"/>
        <v>0.98480775301220802</v>
      </c>
      <c r="GN2283">
        <f t="shared" si="1575"/>
        <v>-0.6535903348633243</v>
      </c>
      <c r="GP2283">
        <f t="shared" si="1576"/>
        <v>-33.067982432539857</v>
      </c>
      <c r="GR2283" s="9">
        <f t="shared" si="1615"/>
        <v>120</v>
      </c>
      <c r="GT2283">
        <f t="shared" si="1616"/>
        <v>0.98480775301220802</v>
      </c>
      <c r="GU2283">
        <f t="shared" si="1577"/>
        <v>-0.6535903348633243</v>
      </c>
      <c r="GW2283">
        <f t="shared" si="1578"/>
        <v>-33.067982432539857</v>
      </c>
      <c r="GY2283" s="9">
        <f t="shared" si="1617"/>
        <v>130</v>
      </c>
      <c r="HA2283">
        <f t="shared" si="1618"/>
        <v>1</v>
      </c>
      <c r="HB2283">
        <f t="shared" si="1579"/>
        <v>-0.90999999999999992</v>
      </c>
      <c r="HD2283">
        <f t="shared" si="1580"/>
        <v>-83.627393023920305</v>
      </c>
    </row>
    <row r="2284" spans="1:212" x14ac:dyDescent="0.2">
      <c r="A2284">
        <v>131</v>
      </c>
      <c r="B2284">
        <f t="shared" si="1540"/>
        <v>131</v>
      </c>
      <c r="C2284">
        <f t="shared" si="1622"/>
        <v>-0.17364817766693033</v>
      </c>
      <c r="D2284">
        <f t="shared" si="1539"/>
        <v>0.99939419993623013</v>
      </c>
      <c r="E2284">
        <f t="shared" si="1581"/>
        <v>12</v>
      </c>
      <c r="G2284">
        <f t="shared" si="1541"/>
        <v>-114.22554396381631</v>
      </c>
      <c r="M2284">
        <f t="shared" si="1620"/>
        <v>-0.34202014332566871</v>
      </c>
      <c r="N2284">
        <f t="shared" si="1542"/>
        <v>0.99954614586790047</v>
      </c>
      <c r="O2284">
        <f t="shared" si="1582"/>
        <v>25</v>
      </c>
      <c r="P2284">
        <f t="shared" si="1543"/>
        <v>-130.27443428879607</v>
      </c>
      <c r="Q2284">
        <f t="shared" si="1544"/>
        <v>-130.27443428879607</v>
      </c>
      <c r="R2284">
        <f t="shared" si="1621"/>
        <v>-0.49999999999999994</v>
      </c>
      <c r="S2284">
        <f t="shared" si="1545"/>
        <v>1.3245254037844387</v>
      </c>
      <c r="U2284">
        <f t="shared" si="1583"/>
        <v>38</v>
      </c>
      <c r="X2284">
        <f t="shared" si="1546"/>
        <v>-130.24602824735697</v>
      </c>
      <c r="Z2284">
        <f t="shared" si="1584"/>
        <v>-0.64278760968653925</v>
      </c>
      <c r="AA2284">
        <f t="shared" si="1547"/>
        <v>1.3554806812015343</v>
      </c>
      <c r="AB2284">
        <f t="shared" si="1585"/>
        <v>131</v>
      </c>
      <c r="AC2284">
        <f t="shared" si="1586"/>
        <v>51</v>
      </c>
      <c r="AE2284">
        <f t="shared" si="1548"/>
        <v>-121.84260227029674</v>
      </c>
      <c r="AG2284">
        <f t="shared" si="1587"/>
        <v>-0.76604444311897801</v>
      </c>
      <c r="AH2284">
        <f t="shared" si="1549"/>
        <v>1.3452503640266422</v>
      </c>
      <c r="AJ2284">
        <f t="shared" si="1588"/>
        <v>66</v>
      </c>
      <c r="AL2284">
        <f t="shared" si="1550"/>
        <v>-127.71971742147954</v>
      </c>
      <c r="AN2284">
        <f t="shared" si="1589"/>
        <v>-0.8660254037844386</v>
      </c>
      <c r="AO2284">
        <f t="shared" si="1551"/>
        <v>1.2941452952703303</v>
      </c>
      <c r="AP2284">
        <f t="shared" si="1552"/>
        <v>131</v>
      </c>
      <c r="AQ2284">
        <f t="shared" si="1590"/>
        <v>82</v>
      </c>
      <c r="AS2284">
        <f t="shared" si="1553"/>
        <v>-130.30042177670057</v>
      </c>
      <c r="AU2284">
        <f t="shared" si="1591"/>
        <v>-0.93969262078590832</v>
      </c>
      <c r="AV2284">
        <f t="shared" si="1554"/>
        <v>1.2037182765863468</v>
      </c>
      <c r="AX2284">
        <f t="shared" si="1592"/>
        <v>100</v>
      </c>
      <c r="AZ2284">
        <f t="shared" si="1555"/>
        <v>-139.85485792009837</v>
      </c>
      <c r="BB2284">
        <f t="shared" si="1593"/>
        <v>-0.98480775301220802</v>
      </c>
      <c r="BC2284">
        <f t="shared" si="1556"/>
        <v>1.0767168871791251</v>
      </c>
      <c r="BE2284">
        <f t="shared" si="1594"/>
        <v>119</v>
      </c>
      <c r="BG2284">
        <f t="shared" si="1557"/>
        <v>-126.98118867421793</v>
      </c>
      <c r="BI2284">
        <f t="shared" si="1595"/>
        <v>-1</v>
      </c>
      <c r="BJ2284">
        <f t="shared" si="1558"/>
        <v>0.91700000000000015</v>
      </c>
      <c r="BL2284">
        <f t="shared" si="1596"/>
        <v>131</v>
      </c>
      <c r="BN2284">
        <f t="shared" si="1559"/>
        <v>-85.873256842707889</v>
      </c>
      <c r="EL2284">
        <v>131</v>
      </c>
      <c r="EM2284">
        <f t="shared" si="1560"/>
        <v>-12.498380503703462</v>
      </c>
      <c r="EN2284">
        <f t="shared" si="1597"/>
        <v>3.3099999999999734</v>
      </c>
      <c r="EO2284" s="9">
        <f t="shared" si="1598"/>
        <v>13</v>
      </c>
      <c r="EQ2284">
        <f t="shared" si="1599"/>
        <v>0.17364817766693033</v>
      </c>
      <c r="ER2284">
        <f t="shared" si="1561"/>
        <v>0.96900576884451739</v>
      </c>
      <c r="ES2284" t="e">
        <f t="shared" si="1562"/>
        <v>#NUM!</v>
      </c>
      <c r="ET2284">
        <f t="shared" si="1538"/>
        <v>60.376526375099566</v>
      </c>
      <c r="EU2284" s="9">
        <f t="shared" si="1600"/>
        <v>26</v>
      </c>
      <c r="EW2284">
        <f t="shared" si="1601"/>
        <v>0.34202014332566871</v>
      </c>
      <c r="EX2284">
        <f t="shared" si="1563"/>
        <v>0.87744495470063677</v>
      </c>
      <c r="EZ2284">
        <f t="shared" si="1564"/>
        <v>57.497531468443704</v>
      </c>
      <c r="FB2284" s="9">
        <f t="shared" si="1619"/>
        <v>39</v>
      </c>
      <c r="FD2284">
        <f t="shared" si="1602"/>
        <v>0.49999999999999994</v>
      </c>
      <c r="FE2284">
        <f t="shared" si="1565"/>
        <v>0.72952540378443875</v>
      </c>
      <c r="FG2284">
        <f t="shared" si="1566"/>
        <v>52.558204488495448</v>
      </c>
      <c r="FI2284" s="9">
        <f t="shared" si="1603"/>
        <v>52</v>
      </c>
      <c r="FK2284">
        <f t="shared" si="1604"/>
        <v>0.64278760968653925</v>
      </c>
      <c r="FL2284">
        <f t="shared" si="1567"/>
        <v>0.53206975319307781</v>
      </c>
      <c r="FN2284">
        <f t="shared" si="1568"/>
        <v>45.318882823578598</v>
      </c>
      <c r="FP2284" s="9">
        <f t="shared" si="1605"/>
        <v>67</v>
      </c>
      <c r="FQ2284" s="9">
        <f t="shared" si="1606"/>
        <v>131</v>
      </c>
      <c r="FR2284">
        <f t="shared" si="1607"/>
        <v>0.76604444311897801</v>
      </c>
      <c r="FS2284">
        <f t="shared" si="1569"/>
        <v>0.28351276586373869</v>
      </c>
      <c r="FT2284">
        <f t="shared" si="1570"/>
        <v>43.297265488490716</v>
      </c>
      <c r="FU2284">
        <f t="shared" si="1608"/>
        <v>43.297265488490716</v>
      </c>
      <c r="FW2284" s="9">
        <f t="shared" si="1609"/>
        <v>83</v>
      </c>
      <c r="FY2284">
        <f t="shared" si="1610"/>
        <v>0.8660254037844386</v>
      </c>
      <c r="FZ2284">
        <f t="shared" si="1571"/>
        <v>-3.1607595987587223E-3</v>
      </c>
      <c r="GB2284">
        <f t="shared" si="1572"/>
        <v>22.099252914857061</v>
      </c>
      <c r="GD2284" s="9">
        <f t="shared" si="1611"/>
        <v>101</v>
      </c>
      <c r="GF2284">
        <f t="shared" si="1612"/>
        <v>0.93969262078590832</v>
      </c>
      <c r="GG2284">
        <f t="shared" si="1573"/>
        <v>-0.32234253956996833</v>
      </c>
      <c r="GI2284">
        <f t="shared" si="1574"/>
        <v>1.0536083439876458</v>
      </c>
      <c r="GK2284" s="9">
        <f t="shared" si="1613"/>
        <v>120</v>
      </c>
      <c r="GM2284">
        <f t="shared" si="1614"/>
        <v>0.98480775301220802</v>
      </c>
      <c r="GN2284">
        <f t="shared" si="1575"/>
        <v>-0.6535903348633243</v>
      </c>
      <c r="GP2284">
        <f t="shared" si="1576"/>
        <v>-33.067982432539857</v>
      </c>
      <c r="GR2284" s="9">
        <f t="shared" si="1615"/>
        <v>120</v>
      </c>
      <c r="GT2284">
        <f t="shared" si="1616"/>
        <v>0.98480775301220802</v>
      </c>
      <c r="GU2284">
        <f t="shared" si="1577"/>
        <v>-0.6535903348633243</v>
      </c>
      <c r="GW2284">
        <f t="shared" si="1578"/>
        <v>-33.067982432539857</v>
      </c>
      <c r="GY2284" s="9">
        <f t="shared" si="1617"/>
        <v>131</v>
      </c>
      <c r="HA2284">
        <f t="shared" si="1618"/>
        <v>1</v>
      </c>
      <c r="HB2284">
        <f t="shared" si="1579"/>
        <v>-0.91699999999999993</v>
      </c>
      <c r="HD2284">
        <f t="shared" si="1580"/>
        <v>-85.873256842707818</v>
      </c>
    </row>
    <row r="2285" spans="1:212" x14ac:dyDescent="0.2">
      <c r="A2285">
        <v>132</v>
      </c>
      <c r="B2285">
        <f t="shared" si="1540"/>
        <v>132</v>
      </c>
      <c r="C2285">
        <f t="shared" si="1622"/>
        <v>-0.17364817766693033</v>
      </c>
      <c r="D2285">
        <f t="shared" si="1539"/>
        <v>0.99939419993623013</v>
      </c>
      <c r="E2285">
        <f t="shared" si="1581"/>
        <v>12</v>
      </c>
      <c r="G2285">
        <f t="shared" si="1541"/>
        <v>-114.22554396381631</v>
      </c>
      <c r="M2285">
        <f t="shared" si="1620"/>
        <v>-0.34202014332566871</v>
      </c>
      <c r="N2285">
        <f t="shared" si="1542"/>
        <v>0.99954614586790047</v>
      </c>
      <c r="O2285">
        <f t="shared" si="1582"/>
        <v>25</v>
      </c>
      <c r="P2285">
        <f t="shared" si="1543"/>
        <v>-130.27443428879607</v>
      </c>
      <c r="Q2285">
        <f t="shared" si="1544"/>
        <v>-130.27443428879607</v>
      </c>
      <c r="R2285">
        <f t="shared" si="1621"/>
        <v>-0.49999999999999994</v>
      </c>
      <c r="S2285">
        <f t="shared" si="1545"/>
        <v>1.3280254037844386</v>
      </c>
      <c r="U2285">
        <f t="shared" si="1583"/>
        <v>38</v>
      </c>
      <c r="X2285">
        <f t="shared" si="1546"/>
        <v>-130.24602824735697</v>
      </c>
      <c r="Z2285">
        <f t="shared" si="1584"/>
        <v>-0.64278760968653925</v>
      </c>
      <c r="AA2285">
        <f t="shared" si="1547"/>
        <v>1.3599801944693404</v>
      </c>
      <c r="AB2285">
        <f t="shared" si="1585"/>
        <v>132</v>
      </c>
      <c r="AC2285">
        <f t="shared" si="1586"/>
        <v>51</v>
      </c>
      <c r="AE2285">
        <f t="shared" si="1548"/>
        <v>-121.84260227029674</v>
      </c>
      <c r="AG2285">
        <f t="shared" si="1587"/>
        <v>-0.76604444311897801</v>
      </c>
      <c r="AH2285">
        <f t="shared" si="1549"/>
        <v>1.350612675128475</v>
      </c>
      <c r="AJ2285">
        <f t="shared" si="1588"/>
        <v>66</v>
      </c>
      <c r="AL2285">
        <f t="shared" si="1550"/>
        <v>-127.71971742147954</v>
      </c>
      <c r="AN2285">
        <f t="shared" si="1589"/>
        <v>-0.8660254037844386</v>
      </c>
      <c r="AO2285">
        <f t="shared" si="1551"/>
        <v>1.3002074730968214</v>
      </c>
      <c r="AP2285">
        <f t="shared" si="1552"/>
        <v>132</v>
      </c>
      <c r="AQ2285">
        <f t="shared" si="1590"/>
        <v>82</v>
      </c>
      <c r="AS2285">
        <f t="shared" si="1553"/>
        <v>-130.30042177670057</v>
      </c>
      <c r="AU2285">
        <f t="shared" si="1591"/>
        <v>-0.93969262078590832</v>
      </c>
      <c r="AV2285">
        <f t="shared" si="1554"/>
        <v>1.210296124931848</v>
      </c>
      <c r="AX2285">
        <f t="shared" si="1592"/>
        <v>100</v>
      </c>
      <c r="AZ2285">
        <f t="shared" si="1555"/>
        <v>-139.85485792009837</v>
      </c>
      <c r="BB2285">
        <f t="shared" si="1593"/>
        <v>-0.98480775301220802</v>
      </c>
      <c r="BC2285">
        <f t="shared" si="1556"/>
        <v>1.0836105414502106</v>
      </c>
      <c r="BE2285">
        <f t="shared" si="1594"/>
        <v>119</v>
      </c>
      <c r="BG2285">
        <f t="shared" si="1557"/>
        <v>-126.98118867421793</v>
      </c>
      <c r="BI2285">
        <f t="shared" si="1595"/>
        <v>-1</v>
      </c>
      <c r="BJ2285">
        <f t="shared" si="1558"/>
        <v>0.92400000000000015</v>
      </c>
      <c r="BL2285">
        <f t="shared" si="1596"/>
        <v>132</v>
      </c>
      <c r="BN2285">
        <f t="shared" si="1559"/>
        <v>-88.229647350702919</v>
      </c>
      <c r="EL2285">
        <v>132</v>
      </c>
      <c r="EM2285">
        <f t="shared" si="1560"/>
        <v>-12.498380503703462</v>
      </c>
      <c r="EN2285">
        <f t="shared" si="1597"/>
        <v>3.3199999999999732</v>
      </c>
      <c r="EO2285" s="9">
        <f t="shared" si="1598"/>
        <v>13</v>
      </c>
      <c r="EQ2285">
        <f t="shared" si="1599"/>
        <v>0.17364817766693033</v>
      </c>
      <c r="ER2285">
        <f t="shared" si="1561"/>
        <v>0.96900576884451739</v>
      </c>
      <c r="ES2285" t="e">
        <f t="shared" si="1562"/>
        <v>#NUM!</v>
      </c>
      <c r="ET2285">
        <f t="shared" si="1538"/>
        <v>60.376526375099566</v>
      </c>
      <c r="EU2285" s="9">
        <f t="shared" si="1600"/>
        <v>26</v>
      </c>
      <c r="EW2285">
        <f t="shared" si="1601"/>
        <v>0.34202014332566871</v>
      </c>
      <c r="EX2285">
        <f t="shared" si="1563"/>
        <v>0.87744495470063677</v>
      </c>
      <c r="EZ2285">
        <f t="shared" si="1564"/>
        <v>57.497531468443704</v>
      </c>
      <c r="FB2285" s="9">
        <f t="shared" si="1619"/>
        <v>39</v>
      </c>
      <c r="FD2285">
        <f t="shared" si="1602"/>
        <v>0.49999999999999994</v>
      </c>
      <c r="FE2285">
        <f t="shared" si="1565"/>
        <v>0.72952540378443875</v>
      </c>
      <c r="FG2285">
        <f t="shared" si="1566"/>
        <v>52.558204488495448</v>
      </c>
      <c r="FI2285" s="9">
        <f t="shared" si="1603"/>
        <v>52</v>
      </c>
      <c r="FK2285">
        <f t="shared" si="1604"/>
        <v>0.64278760968653925</v>
      </c>
      <c r="FL2285">
        <f t="shared" si="1567"/>
        <v>0.53206975319307781</v>
      </c>
      <c r="FN2285">
        <f t="shared" si="1568"/>
        <v>45.318882823578598</v>
      </c>
      <c r="FP2285" s="9">
        <f t="shared" si="1605"/>
        <v>67</v>
      </c>
      <c r="FQ2285" s="9">
        <f t="shared" si="1606"/>
        <v>132</v>
      </c>
      <c r="FR2285">
        <f t="shared" si="1607"/>
        <v>0.76604444311897801</v>
      </c>
      <c r="FS2285">
        <f t="shared" si="1569"/>
        <v>0.28351276586373869</v>
      </c>
      <c r="FT2285">
        <f t="shared" si="1570"/>
        <v>43.23478737702348</v>
      </c>
      <c r="FU2285">
        <f t="shared" si="1608"/>
        <v>43.23478737702348</v>
      </c>
      <c r="FW2285" s="9">
        <f t="shared" si="1609"/>
        <v>83</v>
      </c>
      <c r="FY2285">
        <f t="shared" si="1610"/>
        <v>0.8660254037844386</v>
      </c>
      <c r="FZ2285">
        <f t="shared" si="1571"/>
        <v>-3.1607595987587223E-3</v>
      </c>
      <c r="GB2285">
        <f t="shared" si="1572"/>
        <v>22.099252914857061</v>
      </c>
      <c r="GD2285" s="9">
        <f t="shared" si="1611"/>
        <v>101</v>
      </c>
      <c r="GF2285">
        <f t="shared" si="1612"/>
        <v>0.93969262078590832</v>
      </c>
      <c r="GG2285">
        <f t="shared" si="1573"/>
        <v>-0.32234253956996833</v>
      </c>
      <c r="GI2285">
        <f t="shared" si="1574"/>
        <v>1.0536083439876458</v>
      </c>
      <c r="GK2285" s="9">
        <f t="shared" si="1613"/>
        <v>120</v>
      </c>
      <c r="GM2285">
        <f t="shared" si="1614"/>
        <v>0.98480775301220802</v>
      </c>
      <c r="GN2285">
        <f t="shared" si="1575"/>
        <v>-0.6535903348633243</v>
      </c>
      <c r="GP2285">
        <f t="shared" si="1576"/>
        <v>-33.067982432539857</v>
      </c>
      <c r="GR2285" s="9">
        <f t="shared" si="1615"/>
        <v>120</v>
      </c>
      <c r="GT2285">
        <f t="shared" si="1616"/>
        <v>0.98480775301220802</v>
      </c>
      <c r="GU2285">
        <f t="shared" si="1577"/>
        <v>-0.6535903348633243</v>
      </c>
      <c r="GW2285">
        <f t="shared" si="1578"/>
        <v>-33.067982432539857</v>
      </c>
      <c r="GY2285" s="9">
        <f t="shared" si="1617"/>
        <v>132</v>
      </c>
      <c r="HA2285">
        <f t="shared" si="1618"/>
        <v>1</v>
      </c>
      <c r="HB2285">
        <f t="shared" si="1579"/>
        <v>-0.92399999999999993</v>
      </c>
      <c r="HD2285">
        <f t="shared" si="1580"/>
        <v>-88.22964735070282</v>
      </c>
    </row>
    <row r="2286" spans="1:212" x14ac:dyDescent="0.2">
      <c r="A2286">
        <v>133</v>
      </c>
      <c r="B2286">
        <f t="shared" si="1540"/>
        <v>133</v>
      </c>
      <c r="C2286">
        <f t="shared" si="1622"/>
        <v>-0.17364817766693033</v>
      </c>
      <c r="D2286">
        <f t="shared" si="1539"/>
        <v>0.99939419993623013</v>
      </c>
      <c r="E2286">
        <f t="shared" si="1581"/>
        <v>12</v>
      </c>
      <c r="G2286">
        <f t="shared" si="1541"/>
        <v>-114.22554396381631</v>
      </c>
      <c r="M2286">
        <f t="shared" si="1620"/>
        <v>-0.34202014332566871</v>
      </c>
      <c r="N2286">
        <f t="shared" si="1542"/>
        <v>0.99954614586790047</v>
      </c>
      <c r="O2286">
        <f t="shared" si="1582"/>
        <v>25</v>
      </c>
      <c r="P2286">
        <f t="shared" si="1543"/>
        <v>-130.27443428879607</v>
      </c>
      <c r="Q2286">
        <f t="shared" si="1544"/>
        <v>-130.27443428879607</v>
      </c>
      <c r="R2286">
        <f t="shared" si="1621"/>
        <v>-0.49999999999999994</v>
      </c>
      <c r="S2286">
        <f t="shared" si="1545"/>
        <v>1.3315254037844386</v>
      </c>
      <c r="U2286">
        <f t="shared" si="1583"/>
        <v>38</v>
      </c>
      <c r="X2286">
        <f t="shared" si="1546"/>
        <v>-130.24602824735697</v>
      </c>
      <c r="Z2286">
        <f t="shared" si="1584"/>
        <v>-0.64278760968653925</v>
      </c>
      <c r="AA2286">
        <f t="shared" si="1547"/>
        <v>1.364479707737146</v>
      </c>
      <c r="AB2286">
        <f t="shared" si="1585"/>
        <v>133</v>
      </c>
      <c r="AC2286">
        <f t="shared" si="1586"/>
        <v>51</v>
      </c>
      <c r="AE2286">
        <f t="shared" si="1548"/>
        <v>-121.84260227029674</v>
      </c>
      <c r="AG2286">
        <f t="shared" si="1587"/>
        <v>-0.76604444311897801</v>
      </c>
      <c r="AH2286">
        <f t="shared" si="1549"/>
        <v>1.3559749862303079</v>
      </c>
      <c r="AJ2286">
        <f t="shared" si="1588"/>
        <v>66</v>
      </c>
      <c r="AL2286">
        <f t="shared" si="1550"/>
        <v>-127.71971742147954</v>
      </c>
      <c r="AN2286">
        <f t="shared" si="1589"/>
        <v>-0.8660254037844386</v>
      </c>
      <c r="AO2286">
        <f t="shared" si="1551"/>
        <v>1.3062696509233125</v>
      </c>
      <c r="AP2286">
        <f t="shared" si="1552"/>
        <v>133</v>
      </c>
      <c r="AQ2286">
        <f t="shared" si="1590"/>
        <v>82</v>
      </c>
      <c r="AS2286">
        <f t="shared" si="1553"/>
        <v>-130.30042177670057</v>
      </c>
      <c r="AU2286">
        <f t="shared" si="1591"/>
        <v>-0.93969262078590832</v>
      </c>
      <c r="AV2286">
        <f t="shared" si="1554"/>
        <v>1.2168739732773495</v>
      </c>
      <c r="AX2286">
        <f t="shared" si="1592"/>
        <v>100</v>
      </c>
      <c r="AZ2286">
        <f t="shared" si="1555"/>
        <v>-139.85485792009837</v>
      </c>
      <c r="BB2286">
        <f t="shared" si="1593"/>
        <v>-0.98480775301220802</v>
      </c>
      <c r="BC2286">
        <f t="shared" si="1556"/>
        <v>1.0905041957212962</v>
      </c>
      <c r="BE2286">
        <f t="shared" si="1594"/>
        <v>119</v>
      </c>
      <c r="BG2286">
        <f t="shared" si="1557"/>
        <v>-126.98118867421793</v>
      </c>
      <c r="BI2286">
        <f t="shared" si="1595"/>
        <v>-1</v>
      </c>
      <c r="BJ2286">
        <f t="shared" si="1558"/>
        <v>0.93100000000000016</v>
      </c>
      <c r="BL2286">
        <f t="shared" si="1596"/>
        <v>133</v>
      </c>
      <c r="BN2286">
        <f t="shared" si="1559"/>
        <v>-90.711546060230901</v>
      </c>
      <c r="EL2286">
        <v>133</v>
      </c>
      <c r="EM2286">
        <f t="shared" si="1560"/>
        <v>-12.498380503703462</v>
      </c>
      <c r="EN2286">
        <f t="shared" si="1597"/>
        <v>3.329999999999973</v>
      </c>
      <c r="EO2286" s="9">
        <f t="shared" si="1598"/>
        <v>13</v>
      </c>
      <c r="EQ2286">
        <f t="shared" si="1599"/>
        <v>0.17364817766693033</v>
      </c>
      <c r="ER2286">
        <f t="shared" si="1561"/>
        <v>0.96900576884451739</v>
      </c>
      <c r="ES2286" t="e">
        <f t="shared" si="1562"/>
        <v>#NUM!</v>
      </c>
      <c r="ET2286">
        <f t="shared" ref="ET2286:ET2317" si="1623">1/vita*(alfa-alfa/EQ2286*SQRT(1-ER2286^2))</f>
        <v>60.376526375099566</v>
      </c>
      <c r="EU2286" s="9">
        <f t="shared" si="1600"/>
        <v>26</v>
      </c>
      <c r="EW2286">
        <f t="shared" si="1601"/>
        <v>0.34202014332566871</v>
      </c>
      <c r="EX2286">
        <f t="shared" si="1563"/>
        <v>0.87744495470063677</v>
      </c>
      <c r="EZ2286">
        <f t="shared" si="1564"/>
        <v>57.497531468443704</v>
      </c>
      <c r="FB2286" s="9">
        <f t="shared" si="1619"/>
        <v>39</v>
      </c>
      <c r="FD2286">
        <f t="shared" si="1602"/>
        <v>0.49999999999999994</v>
      </c>
      <c r="FE2286">
        <f t="shared" si="1565"/>
        <v>0.72952540378443875</v>
      </c>
      <c r="FG2286">
        <f t="shared" si="1566"/>
        <v>52.558204488495448</v>
      </c>
      <c r="FI2286" s="9">
        <f t="shared" si="1603"/>
        <v>52</v>
      </c>
      <c r="FK2286">
        <f t="shared" si="1604"/>
        <v>0.64278760968653925</v>
      </c>
      <c r="FL2286">
        <f t="shared" si="1567"/>
        <v>0.53206975319307781</v>
      </c>
      <c r="FN2286">
        <f t="shared" si="1568"/>
        <v>45.318882823578598</v>
      </c>
      <c r="FP2286" s="9">
        <f t="shared" si="1605"/>
        <v>67</v>
      </c>
      <c r="FQ2286" s="9">
        <f t="shared" si="1606"/>
        <v>133</v>
      </c>
      <c r="FR2286">
        <f t="shared" si="1607"/>
        <v>0.76604444311897801</v>
      </c>
      <c r="FS2286">
        <f t="shared" si="1569"/>
        <v>0.28351276586373869</v>
      </c>
      <c r="FT2286">
        <f t="shared" si="1570"/>
        <v>43.16691271106253</v>
      </c>
      <c r="FU2286">
        <f t="shared" si="1608"/>
        <v>43.16691271106253</v>
      </c>
      <c r="FW2286" s="9">
        <f t="shared" si="1609"/>
        <v>83</v>
      </c>
      <c r="FY2286">
        <f t="shared" si="1610"/>
        <v>0.8660254037844386</v>
      </c>
      <c r="FZ2286">
        <f t="shared" si="1571"/>
        <v>-3.1607595987587223E-3</v>
      </c>
      <c r="GB2286">
        <f t="shared" si="1572"/>
        <v>22.099252914857061</v>
      </c>
      <c r="GD2286" s="9">
        <f t="shared" si="1611"/>
        <v>101</v>
      </c>
      <c r="GF2286">
        <f t="shared" si="1612"/>
        <v>0.93969262078590832</v>
      </c>
      <c r="GG2286">
        <f t="shared" si="1573"/>
        <v>-0.32234253956996833</v>
      </c>
      <c r="GI2286">
        <f t="shared" si="1574"/>
        <v>1.0536083439876458</v>
      </c>
      <c r="GK2286" s="9">
        <f t="shared" si="1613"/>
        <v>120</v>
      </c>
      <c r="GM2286">
        <f t="shared" si="1614"/>
        <v>0.98480775301220802</v>
      </c>
      <c r="GN2286">
        <f t="shared" si="1575"/>
        <v>-0.6535903348633243</v>
      </c>
      <c r="GP2286">
        <f t="shared" si="1576"/>
        <v>-33.067982432539857</v>
      </c>
      <c r="GR2286" s="9">
        <f t="shared" si="1615"/>
        <v>120</v>
      </c>
      <c r="GT2286">
        <f t="shared" si="1616"/>
        <v>0.98480775301220802</v>
      </c>
      <c r="GU2286">
        <f t="shared" si="1577"/>
        <v>-0.6535903348633243</v>
      </c>
      <c r="GW2286">
        <f t="shared" si="1578"/>
        <v>-33.067982432539857</v>
      </c>
      <c r="GY2286" s="9">
        <f t="shared" si="1617"/>
        <v>133</v>
      </c>
      <c r="HA2286">
        <f t="shared" si="1618"/>
        <v>1</v>
      </c>
      <c r="HB2286">
        <f t="shared" si="1579"/>
        <v>-0.93099999999999994</v>
      </c>
      <c r="HD2286">
        <f t="shared" si="1580"/>
        <v>-90.711546060230788</v>
      </c>
    </row>
    <row r="2287" spans="1:212" x14ac:dyDescent="0.2">
      <c r="A2287">
        <v>134</v>
      </c>
      <c r="B2287">
        <f t="shared" si="1540"/>
        <v>134</v>
      </c>
      <c r="C2287">
        <f t="shared" si="1622"/>
        <v>-0.17364817766693033</v>
      </c>
      <c r="D2287">
        <f t="shared" si="1539"/>
        <v>0.99939419993623013</v>
      </c>
      <c r="E2287">
        <f t="shared" si="1581"/>
        <v>12</v>
      </c>
      <c r="G2287">
        <f t="shared" si="1541"/>
        <v>-114.22554396381631</v>
      </c>
      <c r="M2287">
        <f t="shared" si="1620"/>
        <v>-0.34202014332566871</v>
      </c>
      <c r="N2287">
        <f t="shared" si="1542"/>
        <v>0.99954614586790047</v>
      </c>
      <c r="O2287">
        <f t="shared" si="1582"/>
        <v>25</v>
      </c>
      <c r="P2287">
        <f t="shared" si="1543"/>
        <v>-130.27443428879607</v>
      </c>
      <c r="Q2287">
        <f t="shared" si="1544"/>
        <v>-130.27443428879607</v>
      </c>
      <c r="R2287">
        <f t="shared" si="1621"/>
        <v>-0.49999999999999994</v>
      </c>
      <c r="S2287">
        <f t="shared" si="1545"/>
        <v>1.3350254037844387</v>
      </c>
      <c r="U2287">
        <f t="shared" si="1583"/>
        <v>38</v>
      </c>
      <c r="X2287">
        <f t="shared" si="1546"/>
        <v>-130.24602824735697</v>
      </c>
      <c r="Z2287">
        <f t="shared" si="1584"/>
        <v>-0.64278760968653925</v>
      </c>
      <c r="AA2287">
        <f t="shared" si="1547"/>
        <v>1.3689792210049516</v>
      </c>
      <c r="AB2287">
        <f t="shared" si="1585"/>
        <v>134</v>
      </c>
      <c r="AC2287">
        <f t="shared" si="1586"/>
        <v>51</v>
      </c>
      <c r="AE2287">
        <f t="shared" si="1548"/>
        <v>-121.84260227029674</v>
      </c>
      <c r="AG2287">
        <f t="shared" si="1587"/>
        <v>-0.76604444311897801</v>
      </c>
      <c r="AH2287">
        <f t="shared" si="1549"/>
        <v>1.3613372973321407</v>
      </c>
      <c r="AJ2287">
        <f t="shared" si="1588"/>
        <v>66</v>
      </c>
      <c r="AL2287">
        <f t="shared" si="1550"/>
        <v>-127.71971742147954</v>
      </c>
      <c r="AN2287">
        <f t="shared" si="1589"/>
        <v>-0.8660254037844386</v>
      </c>
      <c r="AO2287">
        <f t="shared" si="1551"/>
        <v>1.3123318287498034</v>
      </c>
      <c r="AP2287">
        <f t="shared" si="1552"/>
        <v>134</v>
      </c>
      <c r="AQ2287">
        <f t="shared" si="1590"/>
        <v>82</v>
      </c>
      <c r="AS2287">
        <f t="shared" si="1553"/>
        <v>-130.30042177670057</v>
      </c>
      <c r="AU2287">
        <f t="shared" si="1591"/>
        <v>-0.93969262078590832</v>
      </c>
      <c r="AV2287">
        <f t="shared" si="1554"/>
        <v>1.2234518216228509</v>
      </c>
      <c r="AX2287">
        <f t="shared" si="1592"/>
        <v>100</v>
      </c>
      <c r="AZ2287">
        <f t="shared" si="1555"/>
        <v>-139.85485792009837</v>
      </c>
      <c r="BB2287">
        <f t="shared" si="1593"/>
        <v>-0.98480775301220802</v>
      </c>
      <c r="BC2287">
        <f t="shared" si="1556"/>
        <v>1.0973978499923815</v>
      </c>
      <c r="BE2287">
        <f t="shared" si="1594"/>
        <v>119</v>
      </c>
      <c r="BG2287">
        <f t="shared" si="1557"/>
        <v>-126.98118867421793</v>
      </c>
      <c r="BI2287">
        <f t="shared" si="1595"/>
        <v>-1</v>
      </c>
      <c r="BJ2287">
        <f t="shared" si="1558"/>
        <v>0.93800000000000017</v>
      </c>
      <c r="BL2287">
        <f t="shared" si="1596"/>
        <v>134</v>
      </c>
      <c r="BN2287">
        <f t="shared" si="1559"/>
        <v>-93.337820716122835</v>
      </c>
      <c r="EL2287">
        <v>134</v>
      </c>
      <c r="EM2287">
        <f t="shared" si="1560"/>
        <v>-12.498380503703462</v>
      </c>
      <c r="EN2287">
        <f t="shared" si="1597"/>
        <v>3.3399999999999728</v>
      </c>
      <c r="EO2287" s="9">
        <f t="shared" si="1598"/>
        <v>13</v>
      </c>
      <c r="EQ2287">
        <f t="shared" si="1599"/>
        <v>0.17364817766693033</v>
      </c>
      <c r="ER2287">
        <f t="shared" si="1561"/>
        <v>0.96900576884451739</v>
      </c>
      <c r="ES2287" t="e">
        <f t="shared" si="1562"/>
        <v>#NUM!</v>
      </c>
      <c r="ET2287">
        <f t="shared" si="1623"/>
        <v>60.376526375099566</v>
      </c>
      <c r="EU2287" s="9">
        <f t="shared" si="1600"/>
        <v>26</v>
      </c>
      <c r="EW2287">
        <f t="shared" si="1601"/>
        <v>0.34202014332566871</v>
      </c>
      <c r="EX2287">
        <f t="shared" si="1563"/>
        <v>0.87744495470063677</v>
      </c>
      <c r="EZ2287">
        <f t="shared" si="1564"/>
        <v>57.497531468443704</v>
      </c>
      <c r="FB2287" s="9">
        <f t="shared" si="1619"/>
        <v>39</v>
      </c>
      <c r="FD2287">
        <f t="shared" si="1602"/>
        <v>0.49999999999999994</v>
      </c>
      <c r="FE2287">
        <f t="shared" si="1565"/>
        <v>0.72952540378443875</v>
      </c>
      <c r="FG2287">
        <f t="shared" si="1566"/>
        <v>52.558204488495448</v>
      </c>
      <c r="FI2287" s="9">
        <f t="shared" si="1603"/>
        <v>52</v>
      </c>
      <c r="FK2287">
        <f t="shared" si="1604"/>
        <v>0.64278760968653925</v>
      </c>
      <c r="FL2287">
        <f t="shared" si="1567"/>
        <v>0.53206975319307781</v>
      </c>
      <c r="FN2287">
        <f t="shared" si="1568"/>
        <v>45.318882823578598</v>
      </c>
      <c r="FP2287" s="9">
        <f t="shared" si="1605"/>
        <v>67</v>
      </c>
      <c r="FQ2287" s="9">
        <f t="shared" si="1606"/>
        <v>134</v>
      </c>
      <c r="FR2287">
        <f t="shared" si="1607"/>
        <v>0.76604444311897801</v>
      </c>
      <c r="FS2287">
        <f t="shared" si="1569"/>
        <v>0.28351276586373869</v>
      </c>
      <c r="FT2287">
        <f t="shared" si="1570"/>
        <v>43.093635581151688</v>
      </c>
      <c r="FU2287">
        <f t="shared" si="1608"/>
        <v>43.093635581151688</v>
      </c>
      <c r="FW2287" s="9">
        <f t="shared" si="1609"/>
        <v>83</v>
      </c>
      <c r="FY2287">
        <f t="shared" si="1610"/>
        <v>0.8660254037844386</v>
      </c>
      <c r="FZ2287">
        <f t="shared" si="1571"/>
        <v>-3.1607595987587223E-3</v>
      </c>
      <c r="GB2287">
        <f t="shared" si="1572"/>
        <v>22.099252914857061</v>
      </c>
      <c r="GD2287" s="9">
        <f t="shared" si="1611"/>
        <v>101</v>
      </c>
      <c r="GF2287">
        <f t="shared" si="1612"/>
        <v>0.93969262078590832</v>
      </c>
      <c r="GG2287">
        <f t="shared" si="1573"/>
        <v>-0.32234253956996833</v>
      </c>
      <c r="GI2287">
        <f t="shared" si="1574"/>
        <v>1.0536083439876458</v>
      </c>
      <c r="GK2287" s="9">
        <f t="shared" si="1613"/>
        <v>120</v>
      </c>
      <c r="GM2287">
        <f t="shared" si="1614"/>
        <v>0.98480775301220802</v>
      </c>
      <c r="GN2287">
        <f t="shared" si="1575"/>
        <v>-0.6535903348633243</v>
      </c>
      <c r="GP2287">
        <f t="shared" si="1576"/>
        <v>-33.067982432539857</v>
      </c>
      <c r="GR2287" s="9">
        <f t="shared" si="1615"/>
        <v>120</v>
      </c>
      <c r="GT2287">
        <f t="shared" si="1616"/>
        <v>0.98480775301220802</v>
      </c>
      <c r="GU2287">
        <f t="shared" si="1577"/>
        <v>-0.6535903348633243</v>
      </c>
      <c r="GW2287">
        <f t="shared" si="1578"/>
        <v>-33.067982432539857</v>
      </c>
      <c r="GY2287" s="9">
        <f t="shared" si="1617"/>
        <v>134</v>
      </c>
      <c r="HA2287">
        <f t="shared" si="1618"/>
        <v>1</v>
      </c>
      <c r="HB2287">
        <f t="shared" si="1579"/>
        <v>-0.93799999999999994</v>
      </c>
      <c r="HD2287">
        <f t="shared" si="1580"/>
        <v>-93.337820716122735</v>
      </c>
    </row>
    <row r="2288" spans="1:212" x14ac:dyDescent="0.2">
      <c r="A2288">
        <v>135</v>
      </c>
      <c r="B2288">
        <f t="shared" si="1540"/>
        <v>135</v>
      </c>
      <c r="C2288">
        <f t="shared" si="1622"/>
        <v>-0.17364817766693033</v>
      </c>
      <c r="D2288">
        <f t="shared" si="1539"/>
        <v>0.99939419993623013</v>
      </c>
      <c r="E2288">
        <f t="shared" si="1581"/>
        <v>12</v>
      </c>
      <c r="G2288">
        <f t="shared" si="1541"/>
        <v>-114.22554396381631</v>
      </c>
      <c r="M2288">
        <f t="shared" si="1620"/>
        <v>-0.34202014332566871</v>
      </c>
      <c r="N2288">
        <f t="shared" si="1542"/>
        <v>0.99954614586790047</v>
      </c>
      <c r="O2288">
        <f t="shared" si="1582"/>
        <v>25</v>
      </c>
      <c r="P2288">
        <f t="shared" si="1543"/>
        <v>-130.27443428879607</v>
      </c>
      <c r="Q2288">
        <f t="shared" si="1544"/>
        <v>-130.27443428879607</v>
      </c>
      <c r="R2288">
        <f t="shared" si="1621"/>
        <v>-0.49999999999999994</v>
      </c>
      <c r="S2288">
        <f t="shared" si="1545"/>
        <v>1.3385254037844387</v>
      </c>
      <c r="U2288">
        <f t="shared" si="1583"/>
        <v>38</v>
      </c>
      <c r="X2288">
        <f t="shared" si="1546"/>
        <v>-130.24602824735697</v>
      </c>
      <c r="Z2288">
        <f t="shared" si="1584"/>
        <v>-0.64278760968653925</v>
      </c>
      <c r="AA2288">
        <f t="shared" si="1547"/>
        <v>1.3734787342727577</v>
      </c>
      <c r="AB2288">
        <f t="shared" si="1585"/>
        <v>135</v>
      </c>
      <c r="AC2288">
        <f t="shared" si="1586"/>
        <v>51</v>
      </c>
      <c r="AE2288">
        <f t="shared" si="1548"/>
        <v>-121.84260227029674</v>
      </c>
      <c r="AG2288">
        <f t="shared" si="1587"/>
        <v>-0.76604444311897801</v>
      </c>
      <c r="AH2288">
        <f t="shared" si="1549"/>
        <v>1.3666996084339735</v>
      </c>
      <c r="AJ2288">
        <f t="shared" si="1588"/>
        <v>66</v>
      </c>
      <c r="AL2288">
        <f t="shared" si="1550"/>
        <v>-127.71971742147954</v>
      </c>
      <c r="AN2288">
        <f t="shared" si="1589"/>
        <v>-0.8660254037844386</v>
      </c>
      <c r="AO2288">
        <f t="shared" si="1551"/>
        <v>1.3183940065762947</v>
      </c>
      <c r="AP2288">
        <f t="shared" si="1552"/>
        <v>135</v>
      </c>
      <c r="AQ2288">
        <f t="shared" si="1590"/>
        <v>82</v>
      </c>
      <c r="AS2288">
        <f t="shared" si="1553"/>
        <v>-130.30042177670057</v>
      </c>
      <c r="AU2288">
        <f t="shared" si="1591"/>
        <v>-0.93969262078590832</v>
      </c>
      <c r="AV2288">
        <f t="shared" si="1554"/>
        <v>1.2300296699683522</v>
      </c>
      <c r="AX2288">
        <f t="shared" si="1592"/>
        <v>100</v>
      </c>
      <c r="AZ2288">
        <f t="shared" si="1555"/>
        <v>-139.85485792009837</v>
      </c>
      <c r="BB2288">
        <f t="shared" si="1593"/>
        <v>-0.98480775301220802</v>
      </c>
      <c r="BC2288">
        <f t="shared" si="1556"/>
        <v>1.1042915042634669</v>
      </c>
      <c r="BE2288">
        <f t="shared" si="1594"/>
        <v>119</v>
      </c>
      <c r="BG2288">
        <f t="shared" si="1557"/>
        <v>-126.98118867421793</v>
      </c>
      <c r="BI2288">
        <f t="shared" si="1595"/>
        <v>-1</v>
      </c>
      <c r="BJ2288">
        <f t="shared" si="1558"/>
        <v>0.94500000000000017</v>
      </c>
      <c r="BL2288">
        <f t="shared" si="1596"/>
        <v>135</v>
      </c>
      <c r="BN2288">
        <f t="shared" si="1559"/>
        <v>-96.132810167353526</v>
      </c>
      <c r="EL2288">
        <v>135</v>
      </c>
      <c r="EM2288">
        <f t="shared" si="1560"/>
        <v>-12.498380503703462</v>
      </c>
      <c r="EN2288">
        <f t="shared" si="1597"/>
        <v>3.3499999999999726</v>
      </c>
      <c r="EO2288" s="9">
        <f t="shared" si="1598"/>
        <v>13</v>
      </c>
      <c r="EQ2288">
        <f t="shared" si="1599"/>
        <v>0.17364817766693033</v>
      </c>
      <c r="ER2288">
        <f t="shared" si="1561"/>
        <v>0.96900576884451739</v>
      </c>
      <c r="ES2288" t="e">
        <f t="shared" si="1562"/>
        <v>#NUM!</v>
      </c>
      <c r="ET2288">
        <f t="shared" si="1623"/>
        <v>60.376526375099566</v>
      </c>
      <c r="EU2288" s="9">
        <f t="shared" si="1600"/>
        <v>26</v>
      </c>
      <c r="EW2288">
        <f t="shared" si="1601"/>
        <v>0.34202014332566871</v>
      </c>
      <c r="EX2288">
        <f t="shared" si="1563"/>
        <v>0.87744495470063677</v>
      </c>
      <c r="EZ2288">
        <f t="shared" si="1564"/>
        <v>57.497531468443704</v>
      </c>
      <c r="FB2288" s="9">
        <f t="shared" si="1619"/>
        <v>39</v>
      </c>
      <c r="FD2288">
        <f t="shared" si="1602"/>
        <v>0.49999999999999994</v>
      </c>
      <c r="FE2288">
        <f t="shared" si="1565"/>
        <v>0.72952540378443875</v>
      </c>
      <c r="FG2288">
        <f t="shared" si="1566"/>
        <v>52.558204488495448</v>
      </c>
      <c r="FI2288" s="9">
        <f t="shared" si="1603"/>
        <v>52</v>
      </c>
      <c r="FK2288">
        <f t="shared" si="1604"/>
        <v>0.64278760968653925</v>
      </c>
      <c r="FL2288">
        <f t="shared" si="1567"/>
        <v>0.53206975319307781</v>
      </c>
      <c r="FN2288">
        <f t="shared" si="1568"/>
        <v>45.318882823578598</v>
      </c>
      <c r="FP2288" s="9">
        <f t="shared" si="1605"/>
        <v>67</v>
      </c>
      <c r="FQ2288" s="9">
        <f t="shared" si="1606"/>
        <v>135</v>
      </c>
      <c r="FR2288">
        <f t="shared" si="1607"/>
        <v>0.76604444311897801</v>
      </c>
      <c r="FS2288">
        <f t="shared" si="1569"/>
        <v>0.28351276586373869</v>
      </c>
      <c r="FT2288">
        <f t="shared" si="1570"/>
        <v>43.01494959778335</v>
      </c>
      <c r="FU2288">
        <f t="shared" si="1608"/>
        <v>43.01494959778335</v>
      </c>
      <c r="FW2288" s="9">
        <f t="shared" si="1609"/>
        <v>83</v>
      </c>
      <c r="FY2288">
        <f t="shared" si="1610"/>
        <v>0.8660254037844386</v>
      </c>
      <c r="FZ2288">
        <f t="shared" si="1571"/>
        <v>-3.1607595987587223E-3</v>
      </c>
      <c r="GB2288">
        <f t="shared" si="1572"/>
        <v>22.099252914857061</v>
      </c>
      <c r="GD2288" s="9">
        <f t="shared" si="1611"/>
        <v>101</v>
      </c>
      <c r="GF2288">
        <f t="shared" si="1612"/>
        <v>0.93969262078590832</v>
      </c>
      <c r="GG2288">
        <f t="shared" si="1573"/>
        <v>-0.32234253956996833</v>
      </c>
      <c r="GI2288">
        <f t="shared" si="1574"/>
        <v>1.0536083439876458</v>
      </c>
      <c r="GK2288" s="9">
        <f t="shared" si="1613"/>
        <v>120</v>
      </c>
      <c r="GM2288">
        <f t="shared" si="1614"/>
        <v>0.98480775301220802</v>
      </c>
      <c r="GN2288">
        <f t="shared" si="1575"/>
        <v>-0.6535903348633243</v>
      </c>
      <c r="GP2288">
        <f t="shared" si="1576"/>
        <v>-33.067982432539857</v>
      </c>
      <c r="GR2288" s="9">
        <f t="shared" si="1615"/>
        <v>120</v>
      </c>
      <c r="GT2288">
        <f t="shared" si="1616"/>
        <v>0.98480775301220802</v>
      </c>
      <c r="GU2288">
        <f t="shared" si="1577"/>
        <v>-0.6535903348633243</v>
      </c>
      <c r="GW2288">
        <f t="shared" si="1578"/>
        <v>-33.067982432539857</v>
      </c>
      <c r="GY2288" s="9">
        <f t="shared" si="1617"/>
        <v>135</v>
      </c>
      <c r="HA2288">
        <f t="shared" si="1618"/>
        <v>1</v>
      </c>
      <c r="HB2288">
        <f t="shared" si="1579"/>
        <v>-0.94499999999999995</v>
      </c>
      <c r="HD2288">
        <f t="shared" si="1580"/>
        <v>-96.132810167353455</v>
      </c>
    </row>
    <row r="2289" spans="1:212" x14ac:dyDescent="0.2">
      <c r="A2289">
        <v>136</v>
      </c>
      <c r="B2289">
        <f t="shared" si="1540"/>
        <v>136</v>
      </c>
      <c r="C2289">
        <f t="shared" si="1622"/>
        <v>-0.17364817766693033</v>
      </c>
      <c r="D2289">
        <f t="shared" si="1539"/>
        <v>0.99939419993623013</v>
      </c>
      <c r="E2289">
        <f t="shared" si="1581"/>
        <v>12</v>
      </c>
      <c r="G2289">
        <f t="shared" si="1541"/>
        <v>-114.22554396381631</v>
      </c>
      <c r="M2289">
        <f t="shared" si="1620"/>
        <v>-0.34202014332566871</v>
      </c>
      <c r="N2289">
        <f t="shared" si="1542"/>
        <v>0.99954614586790047</v>
      </c>
      <c r="O2289">
        <f t="shared" si="1582"/>
        <v>25</v>
      </c>
      <c r="P2289">
        <f t="shared" si="1543"/>
        <v>-130.27443428879607</v>
      </c>
      <c r="Q2289">
        <f t="shared" si="1544"/>
        <v>-130.27443428879607</v>
      </c>
      <c r="R2289">
        <f t="shared" si="1621"/>
        <v>-0.49999999999999994</v>
      </c>
      <c r="S2289">
        <f t="shared" si="1545"/>
        <v>1.3420254037844388</v>
      </c>
      <c r="U2289">
        <f t="shared" si="1583"/>
        <v>38</v>
      </c>
      <c r="X2289">
        <f t="shared" si="1546"/>
        <v>-130.24602824735697</v>
      </c>
      <c r="Z2289">
        <f t="shared" si="1584"/>
        <v>-0.64278760968653925</v>
      </c>
      <c r="AA2289">
        <f t="shared" si="1547"/>
        <v>1.3779782475405633</v>
      </c>
      <c r="AB2289">
        <f t="shared" si="1585"/>
        <v>136</v>
      </c>
      <c r="AC2289">
        <f t="shared" si="1586"/>
        <v>51</v>
      </c>
      <c r="AE2289">
        <f t="shared" si="1548"/>
        <v>-121.84260227029674</v>
      </c>
      <c r="AG2289">
        <f t="shared" si="1587"/>
        <v>-0.76604444311897801</v>
      </c>
      <c r="AH2289">
        <f t="shared" si="1549"/>
        <v>1.3720619195358064</v>
      </c>
      <c r="AJ2289">
        <f t="shared" si="1588"/>
        <v>66</v>
      </c>
      <c r="AL2289">
        <f t="shared" si="1550"/>
        <v>-127.71971742147954</v>
      </c>
      <c r="AN2289">
        <f t="shared" si="1589"/>
        <v>-0.8660254037844386</v>
      </c>
      <c r="AO2289">
        <f t="shared" si="1551"/>
        <v>1.3244561844027856</v>
      </c>
      <c r="AP2289">
        <f t="shared" si="1552"/>
        <v>136</v>
      </c>
      <c r="AQ2289">
        <f t="shared" si="1590"/>
        <v>82</v>
      </c>
      <c r="AS2289">
        <f t="shared" si="1553"/>
        <v>-130.30042177670057</v>
      </c>
      <c r="AU2289">
        <f t="shared" si="1591"/>
        <v>-0.93969262078590832</v>
      </c>
      <c r="AV2289">
        <f t="shared" si="1554"/>
        <v>1.2366075183138536</v>
      </c>
      <c r="AX2289">
        <f t="shared" si="1592"/>
        <v>100</v>
      </c>
      <c r="AZ2289">
        <f t="shared" si="1555"/>
        <v>-139.85485792009837</v>
      </c>
      <c r="BB2289">
        <f t="shared" si="1593"/>
        <v>-0.98480775301220802</v>
      </c>
      <c r="BC2289">
        <f t="shared" si="1556"/>
        <v>1.1111851585345525</v>
      </c>
      <c r="BE2289">
        <f t="shared" si="1594"/>
        <v>119</v>
      </c>
      <c r="BG2289">
        <f t="shared" si="1557"/>
        <v>-126.98118867421793</v>
      </c>
      <c r="BI2289">
        <f t="shared" si="1595"/>
        <v>-1</v>
      </c>
      <c r="BJ2289">
        <f t="shared" si="1558"/>
        <v>0.95200000000000018</v>
      </c>
      <c r="BL2289">
        <f t="shared" si="1596"/>
        <v>136</v>
      </c>
      <c r="BN2289">
        <f t="shared" si="1559"/>
        <v>-99.128853783522388</v>
      </c>
      <c r="EL2289">
        <v>136</v>
      </c>
      <c r="EM2289">
        <f t="shared" si="1560"/>
        <v>-12.498380503703462</v>
      </c>
      <c r="EN2289">
        <f t="shared" si="1597"/>
        <v>3.3599999999999723</v>
      </c>
      <c r="EO2289" s="9">
        <f t="shared" si="1598"/>
        <v>13</v>
      </c>
      <c r="EQ2289">
        <f t="shared" si="1599"/>
        <v>0.17364817766693033</v>
      </c>
      <c r="ER2289">
        <f t="shared" si="1561"/>
        <v>0.96900576884451739</v>
      </c>
      <c r="ES2289" t="e">
        <f t="shared" si="1562"/>
        <v>#NUM!</v>
      </c>
      <c r="ET2289">
        <f t="shared" si="1623"/>
        <v>60.376526375099566</v>
      </c>
      <c r="EU2289" s="9">
        <f t="shared" si="1600"/>
        <v>26</v>
      </c>
      <c r="EW2289">
        <f t="shared" si="1601"/>
        <v>0.34202014332566871</v>
      </c>
      <c r="EX2289">
        <f t="shared" si="1563"/>
        <v>0.87744495470063677</v>
      </c>
      <c r="EZ2289">
        <f t="shared" si="1564"/>
        <v>57.497531468443704</v>
      </c>
      <c r="FB2289" s="9">
        <f t="shared" si="1619"/>
        <v>39</v>
      </c>
      <c r="FD2289">
        <f t="shared" si="1602"/>
        <v>0.49999999999999994</v>
      </c>
      <c r="FE2289">
        <f t="shared" si="1565"/>
        <v>0.72952540378443875</v>
      </c>
      <c r="FG2289">
        <f t="shared" si="1566"/>
        <v>52.558204488495448</v>
      </c>
      <c r="FI2289" s="9">
        <f t="shared" si="1603"/>
        <v>52</v>
      </c>
      <c r="FK2289">
        <f t="shared" si="1604"/>
        <v>0.64278760968653925</v>
      </c>
      <c r="FL2289">
        <f t="shared" si="1567"/>
        <v>0.53206975319307781</v>
      </c>
      <c r="FN2289">
        <f t="shared" si="1568"/>
        <v>45.318882823578598</v>
      </c>
      <c r="FP2289" s="9">
        <f t="shared" si="1605"/>
        <v>67</v>
      </c>
      <c r="FQ2289" s="9">
        <f t="shared" si="1606"/>
        <v>136</v>
      </c>
      <c r="FR2289">
        <f t="shared" si="1607"/>
        <v>0.76604444311897801</v>
      </c>
      <c r="FS2289">
        <f t="shared" si="1569"/>
        <v>0.28351276586373869</v>
      </c>
      <c r="FT2289">
        <f t="shared" si="1570"/>
        <v>42.930847888592837</v>
      </c>
      <c r="FU2289">
        <f t="shared" si="1608"/>
        <v>42.930847888592837</v>
      </c>
      <c r="FW2289" s="9">
        <f t="shared" si="1609"/>
        <v>83</v>
      </c>
      <c r="FY2289">
        <f t="shared" si="1610"/>
        <v>0.8660254037844386</v>
      </c>
      <c r="FZ2289">
        <f t="shared" si="1571"/>
        <v>-3.1607595987587223E-3</v>
      </c>
      <c r="GB2289">
        <f t="shared" si="1572"/>
        <v>22.099252914857061</v>
      </c>
      <c r="GD2289" s="9">
        <f t="shared" si="1611"/>
        <v>101</v>
      </c>
      <c r="GF2289">
        <f t="shared" si="1612"/>
        <v>0.93969262078590832</v>
      </c>
      <c r="GG2289">
        <f t="shared" si="1573"/>
        <v>-0.32234253956996833</v>
      </c>
      <c r="GI2289">
        <f t="shared" si="1574"/>
        <v>1.0536083439876458</v>
      </c>
      <c r="GK2289" s="9">
        <f t="shared" si="1613"/>
        <v>120</v>
      </c>
      <c r="GM2289">
        <f t="shared" si="1614"/>
        <v>0.98480775301220802</v>
      </c>
      <c r="GN2289">
        <f t="shared" si="1575"/>
        <v>-0.6535903348633243</v>
      </c>
      <c r="GP2289">
        <f t="shared" si="1576"/>
        <v>-33.067982432539857</v>
      </c>
      <c r="GR2289" s="9">
        <f t="shared" si="1615"/>
        <v>120</v>
      </c>
      <c r="GT2289">
        <f t="shared" si="1616"/>
        <v>0.98480775301220802</v>
      </c>
      <c r="GU2289">
        <f t="shared" si="1577"/>
        <v>-0.6535903348633243</v>
      </c>
      <c r="GW2289">
        <f t="shared" si="1578"/>
        <v>-33.067982432539857</v>
      </c>
      <c r="GY2289" s="9">
        <f t="shared" si="1617"/>
        <v>136</v>
      </c>
      <c r="HA2289">
        <f t="shared" si="1618"/>
        <v>1</v>
      </c>
      <c r="HB2289">
        <f t="shared" si="1579"/>
        <v>-0.95199999999999996</v>
      </c>
      <c r="HD2289">
        <f t="shared" si="1580"/>
        <v>-99.128853783522274</v>
      </c>
    </row>
    <row r="2290" spans="1:212" x14ac:dyDescent="0.2">
      <c r="A2290">
        <v>137</v>
      </c>
      <c r="B2290">
        <f t="shared" si="1540"/>
        <v>137</v>
      </c>
      <c r="C2290">
        <f t="shared" si="1622"/>
        <v>-0.17364817766693033</v>
      </c>
      <c r="D2290">
        <f t="shared" si="1539"/>
        <v>0.99939419993623013</v>
      </c>
      <c r="E2290">
        <f t="shared" si="1581"/>
        <v>12</v>
      </c>
      <c r="G2290">
        <f t="shared" si="1541"/>
        <v>-114.22554396381631</v>
      </c>
      <c r="M2290">
        <f t="shared" si="1620"/>
        <v>-0.34202014332566871</v>
      </c>
      <c r="N2290">
        <f t="shared" si="1542"/>
        <v>0.99954614586790047</v>
      </c>
      <c r="O2290">
        <f t="shared" si="1582"/>
        <v>25</v>
      </c>
      <c r="P2290">
        <f t="shared" si="1543"/>
        <v>-130.27443428879607</v>
      </c>
      <c r="Q2290">
        <f t="shared" si="1544"/>
        <v>-130.27443428879607</v>
      </c>
      <c r="R2290">
        <f t="shared" si="1621"/>
        <v>-0.49999999999999994</v>
      </c>
      <c r="S2290">
        <f t="shared" si="1545"/>
        <v>1.3455254037844386</v>
      </c>
      <c r="U2290">
        <f t="shared" si="1583"/>
        <v>38</v>
      </c>
      <c r="X2290">
        <f t="shared" si="1546"/>
        <v>-130.24602824735697</v>
      </c>
      <c r="Z2290">
        <f t="shared" si="1584"/>
        <v>-0.64278760968653925</v>
      </c>
      <c r="AA2290">
        <f t="shared" si="1547"/>
        <v>1.3824777608083689</v>
      </c>
      <c r="AB2290">
        <f t="shared" si="1585"/>
        <v>137</v>
      </c>
      <c r="AC2290">
        <f t="shared" si="1586"/>
        <v>51</v>
      </c>
      <c r="AE2290">
        <f t="shared" si="1548"/>
        <v>-121.84260227029674</v>
      </c>
      <c r="AG2290">
        <f t="shared" si="1587"/>
        <v>-0.76604444311897801</v>
      </c>
      <c r="AH2290">
        <f t="shared" si="1549"/>
        <v>1.3774242306376392</v>
      </c>
      <c r="AJ2290">
        <f t="shared" si="1588"/>
        <v>66</v>
      </c>
      <c r="AL2290">
        <f t="shared" si="1550"/>
        <v>-127.71971742147954</v>
      </c>
      <c r="AN2290">
        <f t="shared" si="1589"/>
        <v>-0.8660254037844386</v>
      </c>
      <c r="AO2290">
        <f t="shared" si="1551"/>
        <v>1.3305183622292769</v>
      </c>
      <c r="AP2290">
        <f t="shared" si="1552"/>
        <v>137</v>
      </c>
      <c r="AQ2290">
        <f t="shared" si="1590"/>
        <v>82</v>
      </c>
      <c r="AS2290">
        <f t="shared" si="1553"/>
        <v>-130.30042177670057</v>
      </c>
      <c r="AU2290">
        <f t="shared" si="1591"/>
        <v>-0.93969262078590832</v>
      </c>
      <c r="AV2290">
        <f t="shared" si="1554"/>
        <v>1.2431853666593549</v>
      </c>
      <c r="AX2290">
        <f t="shared" si="1592"/>
        <v>100</v>
      </c>
      <c r="AZ2290">
        <f t="shared" si="1555"/>
        <v>-139.85485792009837</v>
      </c>
      <c r="BB2290">
        <f t="shared" si="1593"/>
        <v>-0.98480775301220802</v>
      </c>
      <c r="BC2290">
        <f t="shared" si="1556"/>
        <v>1.118078812805638</v>
      </c>
      <c r="BE2290">
        <f t="shared" si="1594"/>
        <v>119</v>
      </c>
      <c r="BG2290">
        <f t="shared" si="1557"/>
        <v>-126.98118867421793</v>
      </c>
      <c r="BI2290">
        <f t="shared" si="1595"/>
        <v>-1</v>
      </c>
      <c r="BJ2290">
        <f t="shared" si="1558"/>
        <v>0.95900000000000019</v>
      </c>
      <c r="BL2290">
        <f t="shared" si="1596"/>
        <v>137</v>
      </c>
      <c r="BN2290">
        <f t="shared" si="1559"/>
        <v>-102.37056155782695</v>
      </c>
      <c r="EL2290">
        <v>137</v>
      </c>
      <c r="EM2290">
        <f t="shared" si="1560"/>
        <v>-12.498380503703462</v>
      </c>
      <c r="EN2290">
        <f t="shared" si="1597"/>
        <v>3.3699999999999721</v>
      </c>
      <c r="EO2290" s="9">
        <f t="shared" si="1598"/>
        <v>13</v>
      </c>
      <c r="EQ2290">
        <f t="shared" si="1599"/>
        <v>0.17364817766693033</v>
      </c>
      <c r="ER2290">
        <f t="shared" si="1561"/>
        <v>0.96900576884451739</v>
      </c>
      <c r="ES2290" t="e">
        <f t="shared" si="1562"/>
        <v>#NUM!</v>
      </c>
      <c r="ET2290">
        <f t="shared" si="1623"/>
        <v>60.376526375099566</v>
      </c>
      <c r="EU2290" s="9">
        <f t="shared" si="1600"/>
        <v>26</v>
      </c>
      <c r="EW2290">
        <f t="shared" si="1601"/>
        <v>0.34202014332566871</v>
      </c>
      <c r="EX2290">
        <f t="shared" si="1563"/>
        <v>0.87744495470063677</v>
      </c>
      <c r="EZ2290">
        <f t="shared" si="1564"/>
        <v>57.497531468443704</v>
      </c>
      <c r="FB2290" s="9">
        <f t="shared" si="1619"/>
        <v>39</v>
      </c>
      <c r="FD2290">
        <f t="shared" si="1602"/>
        <v>0.49999999999999994</v>
      </c>
      <c r="FE2290">
        <f t="shared" si="1565"/>
        <v>0.72952540378443875</v>
      </c>
      <c r="FG2290">
        <f t="shared" si="1566"/>
        <v>52.558204488495448</v>
      </c>
      <c r="FI2290" s="9">
        <f t="shared" si="1603"/>
        <v>52</v>
      </c>
      <c r="FK2290">
        <f t="shared" si="1604"/>
        <v>0.64278760968653925</v>
      </c>
      <c r="FL2290">
        <f t="shared" si="1567"/>
        <v>0.53206975319307781</v>
      </c>
      <c r="FN2290">
        <f t="shared" si="1568"/>
        <v>45.318882823578598</v>
      </c>
      <c r="FP2290" s="9">
        <f t="shared" si="1605"/>
        <v>67</v>
      </c>
      <c r="FQ2290" s="9">
        <f t="shared" si="1606"/>
        <v>137</v>
      </c>
      <c r="FR2290">
        <f t="shared" si="1607"/>
        <v>0.76604444311897801</v>
      </c>
      <c r="FS2290">
        <f t="shared" si="1569"/>
        <v>0.28351276586373869</v>
      </c>
      <c r="FT2290">
        <f t="shared" si="1570"/>
        <v>42.841323095332129</v>
      </c>
      <c r="FU2290">
        <f t="shared" si="1608"/>
        <v>42.841323095332129</v>
      </c>
      <c r="FW2290" s="9">
        <f t="shared" si="1609"/>
        <v>83</v>
      </c>
      <c r="FY2290">
        <f t="shared" si="1610"/>
        <v>0.8660254037844386</v>
      </c>
      <c r="FZ2290">
        <f t="shared" si="1571"/>
        <v>-3.1607595987587223E-3</v>
      </c>
      <c r="GB2290">
        <f t="shared" si="1572"/>
        <v>22.099252914857061</v>
      </c>
      <c r="GD2290" s="9">
        <f t="shared" si="1611"/>
        <v>101</v>
      </c>
      <c r="GF2290">
        <f t="shared" si="1612"/>
        <v>0.93969262078590832</v>
      </c>
      <c r="GG2290">
        <f t="shared" si="1573"/>
        <v>-0.32234253956996833</v>
      </c>
      <c r="GI2290">
        <f t="shared" si="1574"/>
        <v>1.0536083439876458</v>
      </c>
      <c r="GK2290" s="9">
        <f t="shared" si="1613"/>
        <v>120</v>
      </c>
      <c r="GM2290">
        <f t="shared" si="1614"/>
        <v>0.98480775301220802</v>
      </c>
      <c r="GN2290">
        <f t="shared" si="1575"/>
        <v>-0.6535903348633243</v>
      </c>
      <c r="GP2290">
        <f t="shared" si="1576"/>
        <v>-33.067982432539857</v>
      </c>
      <c r="GR2290" s="9">
        <f t="shared" si="1615"/>
        <v>120</v>
      </c>
      <c r="GT2290">
        <f t="shared" si="1616"/>
        <v>0.98480775301220802</v>
      </c>
      <c r="GU2290">
        <f t="shared" si="1577"/>
        <v>-0.6535903348633243</v>
      </c>
      <c r="GW2290">
        <f t="shared" si="1578"/>
        <v>-33.067982432539857</v>
      </c>
      <c r="GY2290" s="9">
        <f t="shared" si="1617"/>
        <v>137</v>
      </c>
      <c r="HA2290">
        <f t="shared" si="1618"/>
        <v>1</v>
      </c>
      <c r="HB2290">
        <f t="shared" si="1579"/>
        <v>-0.95899999999999996</v>
      </c>
      <c r="HD2290">
        <f t="shared" si="1580"/>
        <v>-102.37056155782686</v>
      </c>
    </row>
    <row r="2291" spans="1:212" x14ac:dyDescent="0.2">
      <c r="A2291">
        <v>138</v>
      </c>
      <c r="B2291">
        <f t="shared" si="1540"/>
        <v>138</v>
      </c>
      <c r="C2291">
        <f t="shared" si="1622"/>
        <v>-0.17364817766693033</v>
      </c>
      <c r="D2291">
        <f t="shared" si="1539"/>
        <v>0.99939419993623013</v>
      </c>
      <c r="E2291">
        <f t="shared" si="1581"/>
        <v>12</v>
      </c>
      <c r="G2291">
        <f t="shared" si="1541"/>
        <v>-114.22554396381631</v>
      </c>
      <c r="M2291">
        <f t="shared" si="1620"/>
        <v>-0.34202014332566871</v>
      </c>
      <c r="N2291">
        <f t="shared" si="1542"/>
        <v>0.99954614586790047</v>
      </c>
      <c r="O2291">
        <f t="shared" si="1582"/>
        <v>25</v>
      </c>
      <c r="P2291">
        <f t="shared" si="1543"/>
        <v>-130.27443428879607</v>
      </c>
      <c r="Q2291">
        <f t="shared" si="1544"/>
        <v>-130.27443428879607</v>
      </c>
      <c r="R2291">
        <f t="shared" si="1621"/>
        <v>-0.49999999999999994</v>
      </c>
      <c r="S2291">
        <f t="shared" si="1545"/>
        <v>1.3490254037844387</v>
      </c>
      <c r="U2291">
        <f t="shared" si="1583"/>
        <v>38</v>
      </c>
      <c r="X2291">
        <f t="shared" si="1546"/>
        <v>-130.24602824735697</v>
      </c>
      <c r="Z2291">
        <f t="shared" si="1584"/>
        <v>-0.64278760968653925</v>
      </c>
      <c r="AA2291">
        <f t="shared" si="1547"/>
        <v>1.386977274076175</v>
      </c>
      <c r="AB2291">
        <f t="shared" si="1585"/>
        <v>138</v>
      </c>
      <c r="AC2291">
        <f t="shared" si="1586"/>
        <v>51</v>
      </c>
      <c r="AE2291">
        <f t="shared" si="1548"/>
        <v>-121.84260227029674</v>
      </c>
      <c r="AG2291">
        <f t="shared" si="1587"/>
        <v>-0.76604444311897801</v>
      </c>
      <c r="AH2291">
        <f t="shared" si="1549"/>
        <v>1.3827865417394722</v>
      </c>
      <c r="AJ2291">
        <f t="shared" si="1588"/>
        <v>66</v>
      </c>
      <c r="AL2291">
        <f t="shared" si="1550"/>
        <v>-127.71971742147954</v>
      </c>
      <c r="AN2291">
        <f t="shared" si="1589"/>
        <v>-0.8660254037844386</v>
      </c>
      <c r="AO2291">
        <f t="shared" si="1551"/>
        <v>1.3365805400557678</v>
      </c>
      <c r="AP2291">
        <f t="shared" si="1552"/>
        <v>138</v>
      </c>
      <c r="AQ2291">
        <f t="shared" si="1590"/>
        <v>82</v>
      </c>
      <c r="AS2291">
        <f t="shared" si="1553"/>
        <v>-130.30042177670057</v>
      </c>
      <c r="AU2291">
        <f t="shared" si="1591"/>
        <v>-0.93969262078590832</v>
      </c>
      <c r="AV2291">
        <f t="shared" si="1554"/>
        <v>1.2497632150048563</v>
      </c>
      <c r="AX2291">
        <f t="shared" si="1592"/>
        <v>100</v>
      </c>
      <c r="AZ2291">
        <f t="shared" si="1555"/>
        <v>-139.85485792009837</v>
      </c>
      <c r="BB2291">
        <f t="shared" si="1593"/>
        <v>-0.98480775301220802</v>
      </c>
      <c r="BC2291">
        <f t="shared" si="1556"/>
        <v>1.1249724670767234</v>
      </c>
      <c r="BE2291">
        <f t="shared" si="1594"/>
        <v>119</v>
      </c>
      <c r="BG2291">
        <f t="shared" si="1557"/>
        <v>-126.98118867421793</v>
      </c>
      <c r="BI2291">
        <f t="shared" si="1595"/>
        <v>-1</v>
      </c>
      <c r="BJ2291">
        <f t="shared" si="1558"/>
        <v>0.96600000000000008</v>
      </c>
      <c r="BL2291">
        <f t="shared" si="1596"/>
        <v>138</v>
      </c>
      <c r="BN2291">
        <f t="shared" si="1559"/>
        <v>-105.92256197003768</v>
      </c>
      <c r="EL2291">
        <v>138</v>
      </c>
      <c r="EM2291">
        <f t="shared" si="1560"/>
        <v>-12.498380503703462</v>
      </c>
      <c r="EN2291">
        <f t="shared" si="1597"/>
        <v>3.3799999999999719</v>
      </c>
      <c r="EO2291" s="9">
        <f t="shared" si="1598"/>
        <v>13</v>
      </c>
      <c r="EQ2291">
        <f t="shared" si="1599"/>
        <v>0.17364817766693033</v>
      </c>
      <c r="ER2291">
        <f t="shared" si="1561"/>
        <v>0.96900576884451739</v>
      </c>
      <c r="ES2291" t="e">
        <f t="shared" si="1562"/>
        <v>#NUM!</v>
      </c>
      <c r="ET2291">
        <f t="shared" si="1623"/>
        <v>60.376526375099566</v>
      </c>
      <c r="EU2291" s="9">
        <f t="shared" si="1600"/>
        <v>26</v>
      </c>
      <c r="EW2291">
        <f t="shared" si="1601"/>
        <v>0.34202014332566871</v>
      </c>
      <c r="EX2291">
        <f t="shared" si="1563"/>
        <v>0.87744495470063677</v>
      </c>
      <c r="EZ2291">
        <f t="shared" si="1564"/>
        <v>57.497531468443704</v>
      </c>
      <c r="FB2291" s="9">
        <f t="shared" si="1619"/>
        <v>39</v>
      </c>
      <c r="FD2291">
        <f t="shared" si="1602"/>
        <v>0.49999999999999994</v>
      </c>
      <c r="FE2291">
        <f t="shared" si="1565"/>
        <v>0.72952540378443875</v>
      </c>
      <c r="FG2291">
        <f t="shared" si="1566"/>
        <v>52.558204488495448</v>
      </c>
      <c r="FI2291" s="9">
        <f t="shared" si="1603"/>
        <v>52</v>
      </c>
      <c r="FK2291">
        <f t="shared" si="1604"/>
        <v>0.64278760968653925</v>
      </c>
      <c r="FL2291">
        <f t="shared" si="1567"/>
        <v>0.53206975319307781</v>
      </c>
      <c r="FN2291">
        <f t="shared" si="1568"/>
        <v>45.318882823578598</v>
      </c>
      <c r="FP2291" s="9">
        <f t="shared" si="1605"/>
        <v>67</v>
      </c>
      <c r="FQ2291" s="9">
        <f t="shared" si="1606"/>
        <v>138</v>
      </c>
      <c r="FR2291">
        <f t="shared" si="1607"/>
        <v>0.76604444311897801</v>
      </c>
      <c r="FS2291">
        <f t="shared" si="1569"/>
        <v>0.28351276586373869</v>
      </c>
      <c r="FT2291">
        <f t="shared" si="1570"/>
        <v>42.746367370620483</v>
      </c>
      <c r="FU2291">
        <f t="shared" si="1608"/>
        <v>42.746367370620483</v>
      </c>
      <c r="FW2291" s="9">
        <f t="shared" si="1609"/>
        <v>83</v>
      </c>
      <c r="FY2291">
        <f t="shared" si="1610"/>
        <v>0.8660254037844386</v>
      </c>
      <c r="FZ2291">
        <f t="shared" si="1571"/>
        <v>-3.1607595987587223E-3</v>
      </c>
      <c r="GB2291">
        <f t="shared" si="1572"/>
        <v>22.099252914857061</v>
      </c>
      <c r="GD2291" s="9">
        <f t="shared" si="1611"/>
        <v>101</v>
      </c>
      <c r="GF2291">
        <f t="shared" si="1612"/>
        <v>0.93969262078590832</v>
      </c>
      <c r="GG2291">
        <f t="shared" si="1573"/>
        <v>-0.32234253956996833</v>
      </c>
      <c r="GI2291">
        <f t="shared" si="1574"/>
        <v>1.0536083439876458</v>
      </c>
      <c r="GK2291" s="9">
        <f t="shared" si="1613"/>
        <v>120</v>
      </c>
      <c r="GM2291">
        <f t="shared" si="1614"/>
        <v>0.98480775301220802</v>
      </c>
      <c r="GN2291">
        <f t="shared" si="1575"/>
        <v>-0.6535903348633243</v>
      </c>
      <c r="GP2291">
        <f t="shared" si="1576"/>
        <v>-33.067982432539857</v>
      </c>
      <c r="GR2291" s="9">
        <f t="shared" si="1615"/>
        <v>120</v>
      </c>
      <c r="GT2291">
        <f t="shared" si="1616"/>
        <v>0.98480775301220802</v>
      </c>
      <c r="GU2291">
        <f t="shared" si="1577"/>
        <v>-0.6535903348633243</v>
      </c>
      <c r="GW2291">
        <f t="shared" si="1578"/>
        <v>-33.067982432539857</v>
      </c>
      <c r="GY2291" s="9">
        <f t="shared" si="1617"/>
        <v>138</v>
      </c>
      <c r="HA2291">
        <f t="shared" si="1618"/>
        <v>1</v>
      </c>
      <c r="HB2291">
        <f t="shared" si="1579"/>
        <v>-0.96599999999999986</v>
      </c>
      <c r="HD2291">
        <f t="shared" si="1580"/>
        <v>-105.92256197003751</v>
      </c>
    </row>
    <row r="2292" spans="1:212" x14ac:dyDescent="0.2">
      <c r="A2292">
        <v>139</v>
      </c>
      <c r="B2292">
        <f t="shared" si="1540"/>
        <v>139</v>
      </c>
      <c r="C2292">
        <f t="shared" si="1622"/>
        <v>-0.17364817766693033</v>
      </c>
      <c r="D2292">
        <f t="shared" si="1539"/>
        <v>0.99939419993623013</v>
      </c>
      <c r="E2292">
        <f t="shared" si="1581"/>
        <v>12</v>
      </c>
      <c r="G2292">
        <f t="shared" si="1541"/>
        <v>-114.22554396381631</v>
      </c>
      <c r="M2292">
        <f t="shared" si="1620"/>
        <v>-0.34202014332566871</v>
      </c>
      <c r="N2292">
        <f t="shared" si="1542"/>
        <v>0.99954614586790047</v>
      </c>
      <c r="O2292">
        <f t="shared" si="1582"/>
        <v>25</v>
      </c>
      <c r="P2292">
        <f t="shared" si="1543"/>
        <v>-130.27443428879607</v>
      </c>
      <c r="Q2292">
        <f t="shared" si="1544"/>
        <v>-130.27443428879607</v>
      </c>
      <c r="R2292">
        <f t="shared" si="1621"/>
        <v>-0.49999999999999994</v>
      </c>
      <c r="S2292">
        <f t="shared" si="1545"/>
        <v>1.3525254037844388</v>
      </c>
      <c r="U2292">
        <f t="shared" si="1583"/>
        <v>38</v>
      </c>
      <c r="X2292">
        <f t="shared" si="1546"/>
        <v>-130.24602824735697</v>
      </c>
      <c r="Z2292">
        <f t="shared" si="1584"/>
        <v>-0.64278760968653925</v>
      </c>
      <c r="AA2292">
        <f t="shared" si="1547"/>
        <v>1.3914767873439806</v>
      </c>
      <c r="AB2292">
        <f t="shared" si="1585"/>
        <v>139</v>
      </c>
      <c r="AC2292">
        <f t="shared" si="1586"/>
        <v>51</v>
      </c>
      <c r="AE2292">
        <f t="shared" si="1548"/>
        <v>-121.84260227029674</v>
      </c>
      <c r="AG2292">
        <f t="shared" si="1587"/>
        <v>-0.76604444311897801</v>
      </c>
      <c r="AH2292">
        <f t="shared" si="1549"/>
        <v>1.3881488528413048</v>
      </c>
      <c r="AJ2292">
        <f t="shared" si="1588"/>
        <v>66</v>
      </c>
      <c r="AL2292">
        <f t="shared" si="1550"/>
        <v>-127.71971742147954</v>
      </c>
      <c r="AN2292">
        <f t="shared" si="1589"/>
        <v>-0.8660254037844386</v>
      </c>
      <c r="AO2292">
        <f t="shared" si="1551"/>
        <v>1.3426427178822589</v>
      </c>
      <c r="AP2292">
        <f t="shared" si="1552"/>
        <v>139</v>
      </c>
      <c r="AQ2292">
        <f t="shared" si="1590"/>
        <v>82</v>
      </c>
      <c r="AS2292">
        <f t="shared" si="1553"/>
        <v>-130.30042177670057</v>
      </c>
      <c r="AU2292">
        <f t="shared" si="1591"/>
        <v>-0.93969262078590832</v>
      </c>
      <c r="AV2292">
        <f t="shared" si="1554"/>
        <v>1.2563410633503576</v>
      </c>
      <c r="AX2292">
        <f t="shared" si="1592"/>
        <v>100</v>
      </c>
      <c r="AZ2292">
        <f t="shared" si="1555"/>
        <v>-139.85485792009837</v>
      </c>
      <c r="BB2292">
        <f t="shared" si="1593"/>
        <v>-0.98480775301220802</v>
      </c>
      <c r="BC2292">
        <f t="shared" si="1556"/>
        <v>1.1318661213478087</v>
      </c>
      <c r="BE2292">
        <f t="shared" si="1594"/>
        <v>119</v>
      </c>
      <c r="BG2292">
        <f t="shared" si="1557"/>
        <v>-126.98118867421793</v>
      </c>
      <c r="BI2292">
        <f t="shared" si="1595"/>
        <v>-1</v>
      </c>
      <c r="BJ2292">
        <f t="shared" si="1558"/>
        <v>0.97300000000000009</v>
      </c>
      <c r="BL2292">
        <f t="shared" si="1596"/>
        <v>139</v>
      </c>
      <c r="BN2292">
        <f t="shared" si="1559"/>
        <v>-109.88498391499722</v>
      </c>
      <c r="EL2292">
        <v>139</v>
      </c>
      <c r="EM2292">
        <f t="shared" si="1560"/>
        <v>-12.498380503703462</v>
      </c>
      <c r="EN2292">
        <f t="shared" si="1597"/>
        <v>3.3899999999999717</v>
      </c>
      <c r="EO2292" s="9">
        <f t="shared" si="1598"/>
        <v>13</v>
      </c>
      <c r="EQ2292">
        <f t="shared" si="1599"/>
        <v>0.17364817766693033</v>
      </c>
      <c r="ER2292">
        <f t="shared" si="1561"/>
        <v>0.96900576884451739</v>
      </c>
      <c r="ES2292" t="e">
        <f t="shared" si="1562"/>
        <v>#NUM!</v>
      </c>
      <c r="ET2292">
        <f t="shared" si="1623"/>
        <v>60.376526375099566</v>
      </c>
      <c r="EU2292" s="9">
        <f t="shared" si="1600"/>
        <v>26</v>
      </c>
      <c r="EW2292">
        <f t="shared" si="1601"/>
        <v>0.34202014332566871</v>
      </c>
      <c r="EX2292">
        <f t="shared" si="1563"/>
        <v>0.87744495470063677</v>
      </c>
      <c r="EZ2292">
        <f t="shared" si="1564"/>
        <v>57.497531468443704</v>
      </c>
      <c r="FB2292" s="9">
        <f t="shared" si="1619"/>
        <v>39</v>
      </c>
      <c r="FD2292">
        <f t="shared" si="1602"/>
        <v>0.49999999999999994</v>
      </c>
      <c r="FE2292">
        <f t="shared" si="1565"/>
        <v>0.72952540378443875</v>
      </c>
      <c r="FG2292">
        <f t="shared" si="1566"/>
        <v>52.558204488495448</v>
      </c>
      <c r="FI2292" s="9">
        <f t="shared" si="1603"/>
        <v>52</v>
      </c>
      <c r="FK2292">
        <f t="shared" si="1604"/>
        <v>0.64278760968653925</v>
      </c>
      <c r="FL2292">
        <f t="shared" si="1567"/>
        <v>0.53206975319307781</v>
      </c>
      <c r="FN2292">
        <f t="shared" si="1568"/>
        <v>45.318882823578598</v>
      </c>
      <c r="FP2292" s="9">
        <f t="shared" si="1605"/>
        <v>67</v>
      </c>
      <c r="FQ2292" s="9">
        <f t="shared" si="1606"/>
        <v>139</v>
      </c>
      <c r="FR2292">
        <f t="shared" si="1607"/>
        <v>0.76604444311897801</v>
      </c>
      <c r="FS2292">
        <f t="shared" si="1569"/>
        <v>0.28351276586373869</v>
      </c>
      <c r="FT2292">
        <f t="shared" si="1570"/>
        <v>42.645972374468251</v>
      </c>
      <c r="FU2292">
        <f t="shared" si="1608"/>
        <v>42.645972374468251</v>
      </c>
      <c r="FW2292" s="9">
        <f t="shared" si="1609"/>
        <v>83</v>
      </c>
      <c r="FY2292">
        <f t="shared" si="1610"/>
        <v>0.8660254037844386</v>
      </c>
      <c r="FZ2292">
        <f t="shared" si="1571"/>
        <v>-3.1607595987587223E-3</v>
      </c>
      <c r="GB2292">
        <f t="shared" si="1572"/>
        <v>22.099252914857061</v>
      </c>
      <c r="GD2292" s="9">
        <f t="shared" si="1611"/>
        <v>101</v>
      </c>
      <c r="GF2292">
        <f t="shared" si="1612"/>
        <v>0.93969262078590832</v>
      </c>
      <c r="GG2292">
        <f t="shared" si="1573"/>
        <v>-0.32234253956996833</v>
      </c>
      <c r="GI2292">
        <f t="shared" si="1574"/>
        <v>1.0536083439876458</v>
      </c>
      <c r="GK2292" s="9">
        <f t="shared" si="1613"/>
        <v>120</v>
      </c>
      <c r="GM2292">
        <f t="shared" si="1614"/>
        <v>0.98480775301220802</v>
      </c>
      <c r="GN2292">
        <f t="shared" si="1575"/>
        <v>-0.6535903348633243</v>
      </c>
      <c r="GP2292">
        <f t="shared" si="1576"/>
        <v>-33.067982432539857</v>
      </c>
      <c r="GR2292" s="9">
        <f t="shared" si="1615"/>
        <v>120</v>
      </c>
      <c r="GT2292">
        <f t="shared" si="1616"/>
        <v>0.98480775301220802</v>
      </c>
      <c r="GU2292">
        <f t="shared" si="1577"/>
        <v>-0.6535903348633243</v>
      </c>
      <c r="GW2292">
        <f t="shared" si="1578"/>
        <v>-33.067982432539857</v>
      </c>
      <c r="GY2292" s="9">
        <f t="shared" si="1617"/>
        <v>139</v>
      </c>
      <c r="HA2292">
        <f t="shared" si="1618"/>
        <v>1</v>
      </c>
      <c r="HB2292">
        <f t="shared" si="1579"/>
        <v>-0.97299999999999986</v>
      </c>
      <c r="HD2292">
        <f t="shared" si="1580"/>
        <v>-109.88498391499701</v>
      </c>
    </row>
    <row r="2293" spans="1:212" x14ac:dyDescent="0.2">
      <c r="A2293">
        <v>140</v>
      </c>
      <c r="B2293">
        <f t="shared" si="1540"/>
        <v>140</v>
      </c>
      <c r="C2293">
        <f t="shared" si="1622"/>
        <v>-0.17364817766693033</v>
      </c>
      <c r="D2293">
        <f t="shared" si="1539"/>
        <v>0.99939419993623013</v>
      </c>
      <c r="E2293">
        <f t="shared" si="1581"/>
        <v>12</v>
      </c>
      <c r="G2293">
        <f t="shared" si="1541"/>
        <v>-114.22554396381631</v>
      </c>
      <c r="M2293">
        <f t="shared" si="1620"/>
        <v>-0.34202014332566871</v>
      </c>
      <c r="N2293">
        <f t="shared" si="1542"/>
        <v>0.99954614586790047</v>
      </c>
      <c r="O2293">
        <f t="shared" si="1582"/>
        <v>25</v>
      </c>
      <c r="P2293">
        <f t="shared" si="1543"/>
        <v>-130.27443428879607</v>
      </c>
      <c r="Q2293">
        <f t="shared" si="1544"/>
        <v>-130.27443428879607</v>
      </c>
      <c r="R2293">
        <f t="shared" si="1621"/>
        <v>-0.49999999999999994</v>
      </c>
      <c r="S2293">
        <f t="shared" si="1545"/>
        <v>1.3560254037844386</v>
      </c>
      <c r="U2293">
        <f t="shared" si="1583"/>
        <v>38</v>
      </c>
      <c r="X2293">
        <f t="shared" si="1546"/>
        <v>-130.24602824735697</v>
      </c>
      <c r="Z2293">
        <f t="shared" si="1584"/>
        <v>-0.64278760968653925</v>
      </c>
      <c r="AA2293">
        <f t="shared" si="1547"/>
        <v>1.3959763006117862</v>
      </c>
      <c r="AB2293">
        <f t="shared" si="1585"/>
        <v>140</v>
      </c>
      <c r="AC2293">
        <f t="shared" si="1586"/>
        <v>51</v>
      </c>
      <c r="AE2293">
        <f t="shared" si="1548"/>
        <v>-121.84260227029674</v>
      </c>
      <c r="AG2293">
        <f t="shared" si="1587"/>
        <v>-0.76604444311897801</v>
      </c>
      <c r="AH2293">
        <f t="shared" si="1549"/>
        <v>1.3935111639431379</v>
      </c>
      <c r="AJ2293">
        <f t="shared" si="1588"/>
        <v>66</v>
      </c>
      <c r="AL2293">
        <f t="shared" si="1550"/>
        <v>-127.71971742147954</v>
      </c>
      <c r="AN2293">
        <f t="shared" si="1589"/>
        <v>-0.8660254037844386</v>
      </c>
      <c r="AO2293">
        <f t="shared" si="1551"/>
        <v>1.34870489570875</v>
      </c>
      <c r="AP2293">
        <f t="shared" si="1552"/>
        <v>140</v>
      </c>
      <c r="AQ2293">
        <f t="shared" si="1590"/>
        <v>82</v>
      </c>
      <c r="AS2293">
        <f t="shared" si="1553"/>
        <v>-130.30042177670057</v>
      </c>
      <c r="AU2293">
        <f t="shared" si="1591"/>
        <v>-0.93969262078590832</v>
      </c>
      <c r="AV2293">
        <f t="shared" si="1554"/>
        <v>1.262918911695859</v>
      </c>
      <c r="AX2293">
        <f t="shared" si="1592"/>
        <v>100</v>
      </c>
      <c r="AZ2293">
        <f t="shared" si="1555"/>
        <v>-139.85485792009837</v>
      </c>
      <c r="BB2293">
        <f t="shared" si="1593"/>
        <v>-0.98480775301220802</v>
      </c>
      <c r="BC2293">
        <f t="shared" si="1556"/>
        <v>1.1387597756188943</v>
      </c>
      <c r="BE2293">
        <f t="shared" si="1594"/>
        <v>119</v>
      </c>
      <c r="BG2293">
        <f t="shared" si="1557"/>
        <v>-126.98118867421793</v>
      </c>
      <c r="BI2293">
        <f t="shared" si="1595"/>
        <v>-1</v>
      </c>
      <c r="BJ2293">
        <f t="shared" si="1558"/>
        <v>0.98000000000000009</v>
      </c>
      <c r="BL2293">
        <f t="shared" si="1596"/>
        <v>140</v>
      </c>
      <c r="BN2293">
        <f t="shared" si="1559"/>
        <v>-114.42893036838242</v>
      </c>
      <c r="EK2293">
        <v>1.0008866901971853</v>
      </c>
      <c r="EL2293">
        <v>140</v>
      </c>
      <c r="EM2293">
        <f t="shared" si="1560"/>
        <v>-12.498380503703462</v>
      </c>
      <c r="EN2293">
        <f t="shared" si="1597"/>
        <v>3.3999999999999715</v>
      </c>
      <c r="EO2293" s="9">
        <f t="shared" si="1598"/>
        <v>13</v>
      </c>
      <c r="EQ2293">
        <f t="shared" si="1599"/>
        <v>0.17364817766693033</v>
      </c>
      <c r="ER2293">
        <f t="shared" si="1561"/>
        <v>0.96900576884451739</v>
      </c>
      <c r="ES2293" t="e">
        <f t="shared" si="1562"/>
        <v>#NUM!</v>
      </c>
      <c r="ET2293">
        <f t="shared" si="1623"/>
        <v>60.376526375099566</v>
      </c>
      <c r="EU2293" s="9">
        <f t="shared" si="1600"/>
        <v>26</v>
      </c>
      <c r="EW2293">
        <f t="shared" si="1601"/>
        <v>0.34202014332566871</v>
      </c>
      <c r="EX2293">
        <f t="shared" si="1563"/>
        <v>0.87744495470063677</v>
      </c>
      <c r="EZ2293">
        <f t="shared" si="1564"/>
        <v>57.497531468443704</v>
      </c>
      <c r="FB2293" s="9">
        <f t="shared" si="1619"/>
        <v>39</v>
      </c>
      <c r="FD2293">
        <f t="shared" si="1602"/>
        <v>0.49999999999999994</v>
      </c>
      <c r="FE2293">
        <f t="shared" si="1565"/>
        <v>0.72952540378443875</v>
      </c>
      <c r="FG2293">
        <f t="shared" si="1566"/>
        <v>52.558204488495448</v>
      </c>
      <c r="FI2293" s="9">
        <f t="shared" si="1603"/>
        <v>52</v>
      </c>
      <c r="FK2293">
        <f t="shared" si="1604"/>
        <v>0.64278760968653925</v>
      </c>
      <c r="FL2293">
        <f t="shared" si="1567"/>
        <v>0.53206975319307781</v>
      </c>
      <c r="FN2293">
        <f t="shared" si="1568"/>
        <v>45.318882823578598</v>
      </c>
      <c r="FP2293" s="9">
        <f t="shared" si="1605"/>
        <v>67</v>
      </c>
      <c r="FQ2293" s="9">
        <f t="shared" si="1606"/>
        <v>140</v>
      </c>
      <c r="FR2293">
        <f t="shared" si="1607"/>
        <v>0.76604444311897801</v>
      </c>
      <c r="FS2293">
        <f t="shared" si="1569"/>
        <v>0.28351276586373869</v>
      </c>
      <c r="FT2293">
        <f t="shared" si="1570"/>
        <v>42.540129270570297</v>
      </c>
      <c r="FU2293">
        <f t="shared" si="1608"/>
        <v>42.540129270570297</v>
      </c>
      <c r="FW2293" s="9">
        <f t="shared" si="1609"/>
        <v>83</v>
      </c>
      <c r="FY2293">
        <f t="shared" si="1610"/>
        <v>0.8660254037844386</v>
      </c>
      <c r="FZ2293">
        <f t="shared" si="1571"/>
        <v>-3.1607595987587223E-3</v>
      </c>
      <c r="GB2293">
        <f t="shared" si="1572"/>
        <v>22.099252914857061</v>
      </c>
      <c r="GD2293" s="9">
        <f t="shared" si="1611"/>
        <v>101</v>
      </c>
      <c r="GF2293">
        <f t="shared" si="1612"/>
        <v>0.93969262078590832</v>
      </c>
      <c r="GG2293">
        <f t="shared" si="1573"/>
        <v>-0.32234253956996833</v>
      </c>
      <c r="GI2293">
        <f t="shared" si="1574"/>
        <v>1.0536083439876458</v>
      </c>
      <c r="GK2293" s="9">
        <f t="shared" si="1613"/>
        <v>120</v>
      </c>
      <c r="GM2293">
        <f t="shared" si="1614"/>
        <v>0.98480775301220802</v>
      </c>
      <c r="GN2293">
        <f t="shared" si="1575"/>
        <v>-0.6535903348633243</v>
      </c>
      <c r="GP2293">
        <f t="shared" si="1576"/>
        <v>-33.067982432539857</v>
      </c>
      <c r="GR2293" s="9">
        <f t="shared" si="1615"/>
        <v>120</v>
      </c>
      <c r="GT2293">
        <f t="shared" si="1616"/>
        <v>0.98480775301220802</v>
      </c>
      <c r="GU2293">
        <f t="shared" si="1577"/>
        <v>-0.6535903348633243</v>
      </c>
      <c r="GW2293">
        <f t="shared" si="1578"/>
        <v>-33.067982432539857</v>
      </c>
      <c r="GY2293" s="9">
        <f t="shared" si="1617"/>
        <v>140</v>
      </c>
      <c r="HA2293">
        <f t="shared" si="1618"/>
        <v>1</v>
      </c>
      <c r="HB2293">
        <f t="shared" si="1579"/>
        <v>-0.97999999999999987</v>
      </c>
      <c r="HD2293">
        <f t="shared" si="1580"/>
        <v>-114.42893036838217</v>
      </c>
    </row>
    <row r="2294" spans="1:212" x14ac:dyDescent="0.2">
      <c r="A2294">
        <v>141</v>
      </c>
      <c r="B2294">
        <f t="shared" si="1540"/>
        <v>141</v>
      </c>
      <c r="C2294">
        <f t="shared" si="1622"/>
        <v>-0.17364817766693033</v>
      </c>
      <c r="D2294">
        <f t="shared" si="1539"/>
        <v>0.99939419993623013</v>
      </c>
      <c r="E2294">
        <f t="shared" si="1581"/>
        <v>12</v>
      </c>
      <c r="G2294">
        <f t="shared" si="1541"/>
        <v>-114.22554396381631</v>
      </c>
      <c r="M2294">
        <f t="shared" si="1620"/>
        <v>-0.34202014332566871</v>
      </c>
      <c r="N2294">
        <f t="shared" si="1542"/>
        <v>0.99954614586790047</v>
      </c>
      <c r="O2294">
        <f t="shared" si="1582"/>
        <v>25</v>
      </c>
      <c r="P2294">
        <f t="shared" si="1543"/>
        <v>-130.27443428879607</v>
      </c>
      <c r="Q2294">
        <f t="shared" si="1544"/>
        <v>-130.27443428879607</v>
      </c>
      <c r="R2294">
        <f t="shared" si="1621"/>
        <v>-0.49999999999999994</v>
      </c>
      <c r="S2294">
        <f t="shared" si="1545"/>
        <v>1.3595254037844386</v>
      </c>
      <c r="U2294">
        <f t="shared" si="1583"/>
        <v>38</v>
      </c>
      <c r="X2294">
        <f t="shared" si="1546"/>
        <v>-130.24602824735697</v>
      </c>
      <c r="Z2294">
        <f t="shared" si="1584"/>
        <v>-0.64278760968653925</v>
      </c>
      <c r="AA2294">
        <f t="shared" si="1547"/>
        <v>1.4004758138795923</v>
      </c>
      <c r="AB2294">
        <f t="shared" si="1585"/>
        <v>141</v>
      </c>
      <c r="AC2294">
        <f t="shared" si="1586"/>
        <v>51</v>
      </c>
      <c r="AE2294">
        <f t="shared" si="1548"/>
        <v>-121.84260227029674</v>
      </c>
      <c r="AG2294">
        <f t="shared" si="1587"/>
        <v>-0.76604444311897801</v>
      </c>
      <c r="AH2294">
        <f t="shared" si="1549"/>
        <v>1.3988734750449705</v>
      </c>
      <c r="AJ2294">
        <f t="shared" si="1588"/>
        <v>66</v>
      </c>
      <c r="AL2294">
        <f t="shared" si="1550"/>
        <v>-127.71971742147954</v>
      </c>
      <c r="AN2294">
        <f t="shared" si="1589"/>
        <v>-0.8660254037844386</v>
      </c>
      <c r="AO2294">
        <f t="shared" si="1551"/>
        <v>1.3547670735352411</v>
      </c>
      <c r="AP2294">
        <f t="shared" si="1552"/>
        <v>141</v>
      </c>
      <c r="AQ2294">
        <f t="shared" si="1590"/>
        <v>82</v>
      </c>
      <c r="AS2294">
        <f t="shared" si="1553"/>
        <v>-130.30042177670057</v>
      </c>
      <c r="AU2294">
        <f t="shared" si="1591"/>
        <v>-0.93969262078590832</v>
      </c>
      <c r="AV2294">
        <f t="shared" si="1554"/>
        <v>1.2694967600413603</v>
      </c>
      <c r="AX2294">
        <f t="shared" si="1592"/>
        <v>100</v>
      </c>
      <c r="AZ2294">
        <f t="shared" si="1555"/>
        <v>-139.85485792009837</v>
      </c>
      <c r="BB2294">
        <f t="shared" si="1593"/>
        <v>-0.98480775301220802</v>
      </c>
      <c r="BC2294">
        <f t="shared" si="1556"/>
        <v>1.1456534298899799</v>
      </c>
      <c r="BE2294">
        <f t="shared" si="1594"/>
        <v>119</v>
      </c>
      <c r="BG2294">
        <f t="shared" si="1557"/>
        <v>-126.98118867421793</v>
      </c>
      <c r="BI2294">
        <f t="shared" si="1595"/>
        <v>-1</v>
      </c>
      <c r="BJ2294">
        <f t="shared" si="1558"/>
        <v>0.9870000000000001</v>
      </c>
      <c r="BL2294">
        <f t="shared" si="1596"/>
        <v>141</v>
      </c>
      <c r="BN2294">
        <f t="shared" si="1559"/>
        <v>-119.89710659179426</v>
      </c>
      <c r="EK2294">
        <v>1.0045034409797344</v>
      </c>
      <c r="EL2294">
        <v>141</v>
      </c>
      <c r="EM2294">
        <f t="shared" si="1560"/>
        <v>-12.498380503703462</v>
      </c>
      <c r="EN2294">
        <f t="shared" si="1597"/>
        <v>3.4099999999999713</v>
      </c>
      <c r="EO2294" s="9">
        <f t="shared" si="1598"/>
        <v>13</v>
      </c>
      <c r="EQ2294">
        <f t="shared" si="1599"/>
        <v>0.17364817766693033</v>
      </c>
      <c r="ER2294">
        <f t="shared" si="1561"/>
        <v>0.96900576884451739</v>
      </c>
      <c r="ES2294" t="e">
        <f t="shared" si="1562"/>
        <v>#NUM!</v>
      </c>
      <c r="ET2294">
        <f t="shared" si="1623"/>
        <v>60.376526375099566</v>
      </c>
      <c r="EU2294" s="9">
        <f t="shared" si="1600"/>
        <v>26</v>
      </c>
      <c r="EW2294">
        <f t="shared" si="1601"/>
        <v>0.34202014332566871</v>
      </c>
      <c r="EX2294">
        <f t="shared" si="1563"/>
        <v>0.87744495470063677</v>
      </c>
      <c r="EZ2294">
        <f t="shared" si="1564"/>
        <v>57.497531468443704</v>
      </c>
      <c r="FB2294" s="9">
        <f t="shared" si="1619"/>
        <v>39</v>
      </c>
      <c r="FD2294">
        <f t="shared" si="1602"/>
        <v>0.49999999999999994</v>
      </c>
      <c r="FE2294">
        <f t="shared" si="1565"/>
        <v>0.72952540378443875</v>
      </c>
      <c r="FG2294">
        <f t="shared" si="1566"/>
        <v>52.558204488495448</v>
      </c>
      <c r="FI2294" s="9">
        <f t="shared" si="1603"/>
        <v>52</v>
      </c>
      <c r="FK2294">
        <f t="shared" si="1604"/>
        <v>0.64278760968653925</v>
      </c>
      <c r="FL2294">
        <f t="shared" si="1567"/>
        <v>0.53206975319307781</v>
      </c>
      <c r="FN2294">
        <f t="shared" si="1568"/>
        <v>45.318882823578598</v>
      </c>
      <c r="FP2294" s="9">
        <f t="shared" si="1605"/>
        <v>67</v>
      </c>
      <c r="FQ2294" s="9">
        <f t="shared" si="1606"/>
        <v>141</v>
      </c>
      <c r="FR2294">
        <f t="shared" si="1607"/>
        <v>0.76604444311897801</v>
      </c>
      <c r="FS2294">
        <f t="shared" si="1569"/>
        <v>0.28351276586373869</v>
      </c>
      <c r="FT2294">
        <f t="shared" si="1570"/>
        <v>42.428828722365175</v>
      </c>
      <c r="FU2294">
        <f t="shared" si="1608"/>
        <v>42.428828722365175</v>
      </c>
      <c r="FW2294" s="9">
        <f t="shared" si="1609"/>
        <v>83</v>
      </c>
      <c r="FY2294">
        <f t="shared" si="1610"/>
        <v>0.8660254037844386</v>
      </c>
      <c r="FZ2294">
        <f t="shared" si="1571"/>
        <v>-3.1607595987587223E-3</v>
      </c>
      <c r="GB2294">
        <f t="shared" si="1572"/>
        <v>22.099252914857061</v>
      </c>
      <c r="GD2294" s="9">
        <f t="shared" si="1611"/>
        <v>101</v>
      </c>
      <c r="GF2294">
        <f t="shared" si="1612"/>
        <v>0.93969262078590832</v>
      </c>
      <c r="GG2294">
        <f t="shared" si="1573"/>
        <v>-0.32234253956996833</v>
      </c>
      <c r="GI2294">
        <f t="shared" si="1574"/>
        <v>1.0536083439876458</v>
      </c>
      <c r="GK2294" s="9">
        <f t="shared" si="1613"/>
        <v>120</v>
      </c>
      <c r="GM2294">
        <f t="shared" si="1614"/>
        <v>0.98480775301220802</v>
      </c>
      <c r="GN2294">
        <f t="shared" si="1575"/>
        <v>-0.6535903348633243</v>
      </c>
      <c r="GP2294">
        <f t="shared" si="1576"/>
        <v>-33.067982432539857</v>
      </c>
      <c r="GR2294" s="9">
        <f t="shared" si="1615"/>
        <v>120</v>
      </c>
      <c r="GT2294">
        <f t="shared" si="1616"/>
        <v>0.98480775301220802</v>
      </c>
      <c r="GU2294">
        <f t="shared" si="1577"/>
        <v>-0.6535903348633243</v>
      </c>
      <c r="GW2294">
        <f t="shared" si="1578"/>
        <v>-33.067982432539857</v>
      </c>
      <c r="GY2294" s="9">
        <f t="shared" si="1617"/>
        <v>141</v>
      </c>
      <c r="HA2294">
        <f t="shared" si="1618"/>
        <v>1</v>
      </c>
      <c r="HB2294">
        <f t="shared" si="1579"/>
        <v>-0.98699999999999988</v>
      </c>
      <c r="HD2294">
        <f t="shared" si="1580"/>
        <v>-119.89710659179414</v>
      </c>
    </row>
    <row r="2295" spans="1:212" x14ac:dyDescent="0.2">
      <c r="A2295">
        <v>142</v>
      </c>
      <c r="B2295">
        <f t="shared" si="1540"/>
        <v>142</v>
      </c>
      <c r="C2295">
        <f t="shared" si="1622"/>
        <v>-0.17364817766693033</v>
      </c>
      <c r="D2295">
        <f t="shared" si="1539"/>
        <v>0.99939419993623013</v>
      </c>
      <c r="E2295">
        <f t="shared" si="1581"/>
        <v>12</v>
      </c>
      <c r="G2295">
        <f t="shared" si="1541"/>
        <v>-114.22554396381631</v>
      </c>
      <c r="M2295">
        <f t="shared" si="1620"/>
        <v>-0.34202014332566871</v>
      </c>
      <c r="N2295">
        <f t="shared" si="1542"/>
        <v>0.99954614586790047</v>
      </c>
      <c r="O2295">
        <f t="shared" si="1582"/>
        <v>25</v>
      </c>
      <c r="P2295">
        <f t="shared" si="1543"/>
        <v>-130.27443428879607</v>
      </c>
      <c r="Q2295">
        <f t="shared" si="1544"/>
        <v>-130.27443428879607</v>
      </c>
      <c r="R2295">
        <f t="shared" si="1621"/>
        <v>-0.49999999999999994</v>
      </c>
      <c r="S2295">
        <f t="shared" si="1545"/>
        <v>1.3630254037844387</v>
      </c>
      <c r="U2295">
        <f t="shared" si="1583"/>
        <v>38</v>
      </c>
      <c r="X2295">
        <f t="shared" si="1546"/>
        <v>-130.24602824735697</v>
      </c>
      <c r="Z2295">
        <f t="shared" si="1584"/>
        <v>-0.64278760968653925</v>
      </c>
      <c r="AA2295">
        <f t="shared" si="1547"/>
        <v>1.4049753271473979</v>
      </c>
      <c r="AB2295">
        <f t="shared" si="1585"/>
        <v>142</v>
      </c>
      <c r="AC2295">
        <f t="shared" si="1586"/>
        <v>51</v>
      </c>
      <c r="AE2295">
        <f t="shared" si="1548"/>
        <v>-121.84260227029674</v>
      </c>
      <c r="AG2295">
        <f t="shared" si="1587"/>
        <v>-0.76604444311897801</v>
      </c>
      <c r="AH2295">
        <f t="shared" si="1549"/>
        <v>1.4042357861468036</v>
      </c>
      <c r="AJ2295">
        <f t="shared" si="1588"/>
        <v>66</v>
      </c>
      <c r="AL2295">
        <f t="shared" si="1550"/>
        <v>-127.71971742147954</v>
      </c>
      <c r="AN2295">
        <f t="shared" si="1589"/>
        <v>-0.8660254037844386</v>
      </c>
      <c r="AO2295">
        <f t="shared" si="1551"/>
        <v>1.3608292513617322</v>
      </c>
      <c r="AP2295">
        <f t="shared" si="1552"/>
        <v>142</v>
      </c>
      <c r="AQ2295">
        <f t="shared" si="1590"/>
        <v>82</v>
      </c>
      <c r="AS2295">
        <f t="shared" si="1553"/>
        <v>-130.30042177670057</v>
      </c>
      <c r="AU2295">
        <f t="shared" si="1591"/>
        <v>-0.93969262078590832</v>
      </c>
      <c r="AV2295">
        <f t="shared" si="1554"/>
        <v>1.2760746083868617</v>
      </c>
      <c r="AX2295">
        <f t="shared" si="1592"/>
        <v>100</v>
      </c>
      <c r="AZ2295">
        <f t="shared" si="1555"/>
        <v>-139.85485792009837</v>
      </c>
      <c r="BB2295">
        <f t="shared" si="1593"/>
        <v>-0.98480775301220802</v>
      </c>
      <c r="BC2295">
        <f t="shared" si="1556"/>
        <v>1.1525470841610652</v>
      </c>
      <c r="BE2295">
        <f t="shared" si="1594"/>
        <v>119</v>
      </c>
      <c r="BG2295">
        <f t="shared" si="1557"/>
        <v>-126.98118867421793</v>
      </c>
      <c r="BI2295">
        <f t="shared" si="1595"/>
        <v>-1</v>
      </c>
      <c r="BJ2295">
        <f t="shared" si="1558"/>
        <v>0.99400000000000011</v>
      </c>
      <c r="BL2295">
        <f t="shared" si="1596"/>
        <v>142</v>
      </c>
      <c r="BN2295">
        <f t="shared" si="1559"/>
        <v>-127.23141838414251</v>
      </c>
      <c r="EL2295">
        <v>142</v>
      </c>
      <c r="EM2295">
        <f t="shared" si="1560"/>
        <v>-12.498380503703462</v>
      </c>
      <c r="EN2295">
        <f t="shared" si="1597"/>
        <v>3.4199999999999711</v>
      </c>
      <c r="EO2295" s="9">
        <f t="shared" si="1598"/>
        <v>13</v>
      </c>
      <c r="EQ2295">
        <f t="shared" si="1599"/>
        <v>0.17364817766693033</v>
      </c>
      <c r="ER2295">
        <f t="shared" si="1561"/>
        <v>0.96900576884451739</v>
      </c>
      <c r="ES2295" t="e">
        <f t="shared" si="1562"/>
        <v>#NUM!</v>
      </c>
      <c r="ET2295">
        <f t="shared" si="1623"/>
        <v>60.376526375099566</v>
      </c>
      <c r="EU2295" s="9">
        <f t="shared" si="1600"/>
        <v>26</v>
      </c>
      <c r="EW2295">
        <f t="shared" si="1601"/>
        <v>0.34202014332566871</v>
      </c>
      <c r="EX2295">
        <f t="shared" si="1563"/>
        <v>0.87744495470063677</v>
      </c>
      <c r="EZ2295">
        <f t="shared" si="1564"/>
        <v>57.497531468443704</v>
      </c>
      <c r="FB2295" s="9">
        <f t="shared" si="1619"/>
        <v>39</v>
      </c>
      <c r="FD2295">
        <f t="shared" si="1602"/>
        <v>0.49999999999999994</v>
      </c>
      <c r="FE2295">
        <f t="shared" si="1565"/>
        <v>0.72952540378443875</v>
      </c>
      <c r="FG2295">
        <f t="shared" si="1566"/>
        <v>52.558204488495448</v>
      </c>
      <c r="FI2295" s="9">
        <f t="shared" si="1603"/>
        <v>52</v>
      </c>
      <c r="FK2295">
        <f t="shared" si="1604"/>
        <v>0.64278760968653925</v>
      </c>
      <c r="FL2295">
        <f t="shared" si="1567"/>
        <v>0.53206975319307781</v>
      </c>
      <c r="FN2295">
        <f t="shared" si="1568"/>
        <v>45.318882823578598</v>
      </c>
      <c r="FP2295" s="9">
        <f t="shared" si="1605"/>
        <v>67</v>
      </c>
      <c r="FQ2295" s="9">
        <f t="shared" si="1606"/>
        <v>142</v>
      </c>
      <c r="FR2295">
        <f t="shared" si="1607"/>
        <v>0.76604444311897801</v>
      </c>
      <c r="FS2295">
        <f t="shared" si="1569"/>
        <v>0.28351276586373869</v>
      </c>
      <c r="FT2295">
        <f t="shared" si="1570"/>
        <v>42.312060888855903</v>
      </c>
      <c r="FU2295">
        <f t="shared" si="1608"/>
        <v>42.312060888855903</v>
      </c>
      <c r="FW2295" s="9">
        <f t="shared" si="1609"/>
        <v>83</v>
      </c>
      <c r="FY2295">
        <f t="shared" si="1610"/>
        <v>0.8660254037844386</v>
      </c>
      <c r="FZ2295">
        <f t="shared" si="1571"/>
        <v>-3.1607595987587223E-3</v>
      </c>
      <c r="GB2295">
        <f t="shared" si="1572"/>
        <v>22.099252914857061</v>
      </c>
      <c r="GD2295" s="9">
        <f t="shared" si="1611"/>
        <v>101</v>
      </c>
      <c r="GF2295">
        <f t="shared" si="1612"/>
        <v>0.93969262078590832</v>
      </c>
      <c r="GG2295">
        <f t="shared" si="1573"/>
        <v>-0.32234253956996833</v>
      </c>
      <c r="GI2295">
        <f t="shared" si="1574"/>
        <v>1.0536083439876458</v>
      </c>
      <c r="GK2295" s="9">
        <f t="shared" si="1613"/>
        <v>120</v>
      </c>
      <c r="GM2295">
        <f t="shared" si="1614"/>
        <v>0.98480775301220802</v>
      </c>
      <c r="GN2295">
        <f t="shared" si="1575"/>
        <v>-0.6535903348633243</v>
      </c>
      <c r="GP2295">
        <f t="shared" si="1576"/>
        <v>-33.067982432539857</v>
      </c>
      <c r="GR2295" s="9">
        <f t="shared" si="1615"/>
        <v>120</v>
      </c>
      <c r="GT2295">
        <f t="shared" si="1616"/>
        <v>0.98480775301220802</v>
      </c>
      <c r="GU2295">
        <f t="shared" si="1577"/>
        <v>-0.6535903348633243</v>
      </c>
      <c r="GW2295">
        <f t="shared" si="1578"/>
        <v>-33.067982432539857</v>
      </c>
      <c r="GY2295" s="9">
        <f t="shared" si="1617"/>
        <v>142</v>
      </c>
      <c r="HA2295">
        <f t="shared" si="1618"/>
        <v>1</v>
      </c>
      <c r="HB2295">
        <f t="shared" si="1579"/>
        <v>-0.99399999999999988</v>
      </c>
      <c r="HD2295">
        <f t="shared" si="1580"/>
        <v>-127.23141838414236</v>
      </c>
    </row>
    <row r="2296" spans="1:212" x14ac:dyDescent="0.2">
      <c r="A2296">
        <v>143</v>
      </c>
      <c r="B2296">
        <f t="shared" si="1540"/>
        <v>143</v>
      </c>
      <c r="C2296">
        <f t="shared" si="1622"/>
        <v>-0.17364817766693033</v>
      </c>
      <c r="D2296">
        <f t="shared" si="1539"/>
        <v>0.99939419993623013</v>
      </c>
      <c r="E2296">
        <f t="shared" si="1581"/>
        <v>12</v>
      </c>
      <c r="G2296">
        <f t="shared" si="1541"/>
        <v>-114.22554396381631</v>
      </c>
      <c r="M2296">
        <f t="shared" si="1620"/>
        <v>-0.34202014332566871</v>
      </c>
      <c r="N2296">
        <f t="shared" si="1542"/>
        <v>0.99954614586790047</v>
      </c>
      <c r="O2296">
        <f t="shared" si="1582"/>
        <v>25</v>
      </c>
      <c r="P2296">
        <f t="shared" si="1543"/>
        <v>-130.27443428879607</v>
      </c>
      <c r="Q2296">
        <f t="shared" si="1544"/>
        <v>-130.27443428879607</v>
      </c>
      <c r="R2296">
        <f t="shared" si="1621"/>
        <v>-0.49999999999999994</v>
      </c>
      <c r="S2296">
        <f t="shared" si="1545"/>
        <v>1.3665254037844385</v>
      </c>
      <c r="U2296">
        <f t="shared" si="1583"/>
        <v>38</v>
      </c>
      <c r="X2296">
        <f t="shared" si="1546"/>
        <v>-130.24602824735697</v>
      </c>
      <c r="Z2296">
        <f t="shared" si="1584"/>
        <v>-0.64278760968653925</v>
      </c>
      <c r="AA2296">
        <f t="shared" si="1547"/>
        <v>1.4094748404152038</v>
      </c>
      <c r="AB2296">
        <f t="shared" si="1585"/>
        <v>143</v>
      </c>
      <c r="AC2296">
        <f t="shared" si="1586"/>
        <v>51</v>
      </c>
      <c r="AE2296">
        <f t="shared" si="1548"/>
        <v>-121.84260227029674</v>
      </c>
      <c r="AG2296">
        <f t="shared" si="1587"/>
        <v>-0.76604444311897801</v>
      </c>
      <c r="AH2296">
        <f t="shared" si="1549"/>
        <v>1.4095980972486362</v>
      </c>
      <c r="AJ2296">
        <f t="shared" si="1588"/>
        <v>66</v>
      </c>
      <c r="AL2296">
        <f t="shared" si="1550"/>
        <v>-127.71971742147954</v>
      </c>
      <c r="AN2296">
        <f t="shared" si="1589"/>
        <v>-0.8660254037844386</v>
      </c>
      <c r="AO2296">
        <f t="shared" si="1551"/>
        <v>1.366891429188223</v>
      </c>
      <c r="AP2296">
        <f t="shared" si="1552"/>
        <v>143</v>
      </c>
      <c r="AQ2296">
        <f t="shared" si="1590"/>
        <v>82</v>
      </c>
      <c r="AS2296">
        <f t="shared" si="1553"/>
        <v>-130.30042177670057</v>
      </c>
      <c r="AU2296">
        <f t="shared" si="1591"/>
        <v>-0.93969262078590832</v>
      </c>
      <c r="AV2296">
        <f t="shared" si="1554"/>
        <v>1.2826524567323632</v>
      </c>
      <c r="AX2296">
        <f t="shared" si="1592"/>
        <v>100</v>
      </c>
      <c r="AZ2296">
        <f t="shared" si="1555"/>
        <v>-139.85485792009837</v>
      </c>
      <c r="BB2296">
        <f t="shared" si="1593"/>
        <v>-0.98480775301220802</v>
      </c>
      <c r="BC2296">
        <f t="shared" si="1556"/>
        <v>1.1594407384321506</v>
      </c>
      <c r="BE2296">
        <f t="shared" si="1594"/>
        <v>119</v>
      </c>
      <c r="BG2296">
        <f t="shared" si="1557"/>
        <v>-126.98118867421793</v>
      </c>
      <c r="BI2296">
        <f t="shared" si="1595"/>
        <v>-1</v>
      </c>
      <c r="BJ2296">
        <f t="shared" si="1558"/>
        <v>1.0010000000000001</v>
      </c>
      <c r="BL2296">
        <f t="shared" si="1596"/>
        <v>142</v>
      </c>
      <c r="BN2296">
        <f t="shared" si="1559"/>
        <v>-127.23141838414251</v>
      </c>
      <c r="EL2296">
        <v>143</v>
      </c>
      <c r="EM2296">
        <f t="shared" si="1560"/>
        <v>-12.498380503703462</v>
      </c>
      <c r="EN2296">
        <f t="shared" si="1597"/>
        <v>3.4299999999999708</v>
      </c>
      <c r="EO2296" s="9">
        <f t="shared" si="1598"/>
        <v>13</v>
      </c>
      <c r="EQ2296">
        <f t="shared" si="1599"/>
        <v>0.17364817766693033</v>
      </c>
      <c r="ER2296">
        <f t="shared" si="1561"/>
        <v>0.96900576884451739</v>
      </c>
      <c r="ES2296" t="e">
        <f t="shared" si="1562"/>
        <v>#NUM!</v>
      </c>
      <c r="ET2296">
        <f t="shared" si="1623"/>
        <v>60.376526375099566</v>
      </c>
      <c r="EU2296" s="9">
        <f t="shared" si="1600"/>
        <v>26</v>
      </c>
      <c r="EW2296">
        <f t="shared" si="1601"/>
        <v>0.34202014332566871</v>
      </c>
      <c r="EX2296">
        <f t="shared" si="1563"/>
        <v>0.87744495470063677</v>
      </c>
      <c r="EZ2296">
        <f t="shared" si="1564"/>
        <v>57.497531468443704</v>
      </c>
      <c r="FB2296" s="9">
        <f t="shared" si="1619"/>
        <v>39</v>
      </c>
      <c r="FD2296">
        <f t="shared" si="1602"/>
        <v>0.49999999999999994</v>
      </c>
      <c r="FE2296">
        <f t="shared" si="1565"/>
        <v>0.72952540378443875</v>
      </c>
      <c r="FG2296">
        <f t="shared" si="1566"/>
        <v>52.558204488495448</v>
      </c>
      <c r="FI2296" s="9">
        <f t="shared" si="1603"/>
        <v>52</v>
      </c>
      <c r="FK2296">
        <f t="shared" si="1604"/>
        <v>0.64278760968653925</v>
      </c>
      <c r="FL2296">
        <f t="shared" si="1567"/>
        <v>0.53206975319307781</v>
      </c>
      <c r="FN2296">
        <f t="shared" si="1568"/>
        <v>45.318882823578598</v>
      </c>
      <c r="FP2296" s="9">
        <f t="shared" si="1605"/>
        <v>67</v>
      </c>
      <c r="FQ2296" s="9">
        <f t="shared" si="1606"/>
        <v>143</v>
      </c>
      <c r="FR2296">
        <f t="shared" si="1607"/>
        <v>0.76604444311897801</v>
      </c>
      <c r="FS2296">
        <f t="shared" si="1569"/>
        <v>0.28351276586373869</v>
      </c>
      <c r="FT2296">
        <f t="shared" si="1570"/>
        <v>42.189815420187756</v>
      </c>
      <c r="FU2296">
        <f t="shared" si="1608"/>
        <v>42.189815420187756</v>
      </c>
      <c r="FW2296" s="9">
        <f t="shared" si="1609"/>
        <v>83</v>
      </c>
      <c r="FY2296">
        <f t="shared" si="1610"/>
        <v>0.8660254037844386</v>
      </c>
      <c r="FZ2296">
        <f t="shared" si="1571"/>
        <v>-3.1607595987587223E-3</v>
      </c>
      <c r="GB2296">
        <f t="shared" si="1572"/>
        <v>22.099252914857061</v>
      </c>
      <c r="GD2296" s="9">
        <f t="shared" si="1611"/>
        <v>101</v>
      </c>
      <c r="GF2296">
        <f t="shared" si="1612"/>
        <v>0.93969262078590832</v>
      </c>
      <c r="GG2296">
        <f t="shared" si="1573"/>
        <v>-0.32234253956996833</v>
      </c>
      <c r="GI2296">
        <f t="shared" si="1574"/>
        <v>1.0536083439876458</v>
      </c>
      <c r="GK2296" s="9">
        <f t="shared" si="1613"/>
        <v>120</v>
      </c>
      <c r="GM2296">
        <f t="shared" si="1614"/>
        <v>0.98480775301220802</v>
      </c>
      <c r="GN2296">
        <f t="shared" si="1575"/>
        <v>-0.6535903348633243</v>
      </c>
      <c r="GP2296">
        <f t="shared" si="1576"/>
        <v>-33.067982432539857</v>
      </c>
      <c r="GR2296" s="9">
        <f t="shared" si="1615"/>
        <v>120</v>
      </c>
      <c r="GT2296">
        <f t="shared" si="1616"/>
        <v>0.98480775301220802</v>
      </c>
      <c r="GU2296">
        <f t="shared" si="1577"/>
        <v>-0.6535903348633243</v>
      </c>
      <c r="GW2296">
        <f t="shared" si="1578"/>
        <v>-33.067982432539857</v>
      </c>
      <c r="GY2296" s="9">
        <f t="shared" si="1617"/>
        <v>143</v>
      </c>
      <c r="HA2296">
        <f t="shared" si="1618"/>
        <v>1</v>
      </c>
      <c r="HB2296">
        <f t="shared" si="1579"/>
        <v>-1.0010000000000001</v>
      </c>
      <c r="HD2296" t="e">
        <f t="shared" si="1580"/>
        <v>#NUM!</v>
      </c>
    </row>
    <row r="2297" spans="1:212" x14ac:dyDescent="0.2">
      <c r="A2297">
        <v>144</v>
      </c>
      <c r="B2297">
        <f t="shared" si="1540"/>
        <v>144</v>
      </c>
      <c r="C2297">
        <f t="shared" si="1622"/>
        <v>-0.17364817766693033</v>
      </c>
      <c r="D2297">
        <f t="shared" si="1539"/>
        <v>0.99939419993623013</v>
      </c>
      <c r="E2297">
        <f t="shared" si="1581"/>
        <v>12</v>
      </c>
      <c r="G2297">
        <f t="shared" si="1541"/>
        <v>-114.22554396381631</v>
      </c>
      <c r="M2297">
        <f t="shared" si="1620"/>
        <v>-0.34202014332566871</v>
      </c>
      <c r="N2297">
        <f t="shared" si="1542"/>
        <v>0.99954614586790047</v>
      </c>
      <c r="O2297">
        <f t="shared" si="1582"/>
        <v>25</v>
      </c>
      <c r="P2297">
        <f t="shared" si="1543"/>
        <v>-130.27443428879607</v>
      </c>
      <c r="Q2297">
        <f t="shared" si="1544"/>
        <v>-130.27443428879607</v>
      </c>
      <c r="R2297">
        <f t="shared" si="1621"/>
        <v>-0.49999999999999994</v>
      </c>
      <c r="S2297">
        <f t="shared" si="1545"/>
        <v>1.3700254037844388</v>
      </c>
      <c r="U2297">
        <f t="shared" si="1583"/>
        <v>38</v>
      </c>
      <c r="X2297">
        <f t="shared" si="1546"/>
        <v>-130.24602824735697</v>
      </c>
      <c r="Z2297">
        <f t="shared" si="1584"/>
        <v>-0.64278760968653925</v>
      </c>
      <c r="AA2297">
        <f t="shared" si="1547"/>
        <v>1.4139743536830096</v>
      </c>
      <c r="AB2297">
        <f t="shared" si="1585"/>
        <v>144</v>
      </c>
      <c r="AC2297">
        <f t="shared" si="1586"/>
        <v>51</v>
      </c>
      <c r="AE2297">
        <f t="shared" si="1548"/>
        <v>-121.84260227029674</v>
      </c>
      <c r="AG2297">
        <f t="shared" si="1587"/>
        <v>-0.76604444311897801</v>
      </c>
      <c r="AH2297">
        <f t="shared" si="1549"/>
        <v>1.4149604083504692</v>
      </c>
      <c r="AJ2297">
        <f t="shared" si="1588"/>
        <v>66</v>
      </c>
      <c r="AL2297">
        <f t="shared" si="1550"/>
        <v>-127.71971742147954</v>
      </c>
      <c r="AN2297">
        <f t="shared" si="1589"/>
        <v>-0.8660254037844386</v>
      </c>
      <c r="AO2297">
        <f t="shared" si="1551"/>
        <v>1.3729536070147144</v>
      </c>
      <c r="AP2297">
        <f t="shared" si="1552"/>
        <v>144</v>
      </c>
      <c r="AQ2297">
        <f t="shared" si="1590"/>
        <v>82</v>
      </c>
      <c r="AS2297">
        <f t="shared" si="1553"/>
        <v>-130.30042177670057</v>
      </c>
      <c r="AU2297">
        <f t="shared" si="1591"/>
        <v>-0.93969262078590832</v>
      </c>
      <c r="AV2297">
        <f t="shared" si="1554"/>
        <v>1.2892303050778644</v>
      </c>
      <c r="AX2297">
        <f t="shared" si="1592"/>
        <v>100</v>
      </c>
      <c r="AZ2297">
        <f t="shared" si="1555"/>
        <v>-139.85485792009837</v>
      </c>
      <c r="BB2297">
        <f t="shared" si="1593"/>
        <v>-0.98480775301220802</v>
      </c>
      <c r="BC2297">
        <f t="shared" si="1556"/>
        <v>1.1663343927032361</v>
      </c>
      <c r="BE2297">
        <f t="shared" si="1594"/>
        <v>119</v>
      </c>
      <c r="BG2297">
        <f t="shared" si="1557"/>
        <v>-126.98118867421793</v>
      </c>
      <c r="BI2297">
        <f t="shared" si="1595"/>
        <v>-1</v>
      </c>
      <c r="BJ2297">
        <f t="shared" si="1558"/>
        <v>1.008</v>
      </c>
      <c r="BL2297">
        <f t="shared" si="1596"/>
        <v>142</v>
      </c>
      <c r="BN2297">
        <f t="shared" si="1559"/>
        <v>-127.23141838414251</v>
      </c>
      <c r="EL2297">
        <v>144</v>
      </c>
      <c r="EM2297">
        <f t="shared" si="1560"/>
        <v>-12.498380503703462</v>
      </c>
      <c r="EN2297">
        <f t="shared" si="1597"/>
        <v>3.4399999999999706</v>
      </c>
      <c r="EO2297" s="9">
        <f t="shared" si="1598"/>
        <v>13</v>
      </c>
      <c r="EQ2297">
        <f t="shared" si="1599"/>
        <v>0.17364817766693033</v>
      </c>
      <c r="ER2297">
        <f t="shared" si="1561"/>
        <v>0.96900576884451739</v>
      </c>
      <c r="ES2297" t="e">
        <f t="shared" si="1562"/>
        <v>#NUM!</v>
      </c>
      <c r="ET2297">
        <f t="shared" si="1623"/>
        <v>60.376526375099566</v>
      </c>
      <c r="EU2297" s="9">
        <f t="shared" si="1600"/>
        <v>26</v>
      </c>
      <c r="EW2297">
        <f t="shared" si="1601"/>
        <v>0.34202014332566871</v>
      </c>
      <c r="EX2297">
        <f t="shared" si="1563"/>
        <v>0.87744495470063677</v>
      </c>
      <c r="EZ2297">
        <f t="shared" si="1564"/>
        <v>57.497531468443704</v>
      </c>
      <c r="FB2297" s="9">
        <f t="shared" si="1619"/>
        <v>39</v>
      </c>
      <c r="FD2297">
        <f t="shared" si="1602"/>
        <v>0.49999999999999994</v>
      </c>
      <c r="FE2297">
        <f t="shared" si="1565"/>
        <v>0.72952540378443875</v>
      </c>
      <c r="FG2297">
        <f t="shared" si="1566"/>
        <v>52.558204488495448</v>
      </c>
      <c r="FI2297" s="9">
        <f t="shared" si="1603"/>
        <v>52</v>
      </c>
      <c r="FK2297">
        <f t="shared" si="1604"/>
        <v>0.64278760968653925</v>
      </c>
      <c r="FL2297">
        <f t="shared" si="1567"/>
        <v>0.53206975319307781</v>
      </c>
      <c r="FN2297">
        <f t="shared" si="1568"/>
        <v>45.318882823578598</v>
      </c>
      <c r="FP2297" s="9">
        <f t="shared" si="1605"/>
        <v>67</v>
      </c>
      <c r="FQ2297" s="9">
        <f t="shared" si="1606"/>
        <v>144</v>
      </c>
      <c r="FR2297">
        <f t="shared" si="1607"/>
        <v>0.76604444311897801</v>
      </c>
      <c r="FS2297">
        <f t="shared" si="1569"/>
        <v>0.28351276586373869</v>
      </c>
      <c r="FT2297">
        <f t="shared" si="1570"/>
        <v>42.062081452978767</v>
      </c>
      <c r="FU2297">
        <f t="shared" si="1608"/>
        <v>42.062081452978767</v>
      </c>
      <c r="FW2297" s="9">
        <f t="shared" si="1609"/>
        <v>83</v>
      </c>
      <c r="FY2297">
        <f t="shared" si="1610"/>
        <v>0.8660254037844386</v>
      </c>
      <c r="FZ2297">
        <f t="shared" si="1571"/>
        <v>-3.1607595987587223E-3</v>
      </c>
      <c r="GB2297">
        <f t="shared" si="1572"/>
        <v>22.099252914857061</v>
      </c>
      <c r="GD2297" s="9">
        <f t="shared" si="1611"/>
        <v>101</v>
      </c>
      <c r="GF2297">
        <f t="shared" si="1612"/>
        <v>0.93969262078590832</v>
      </c>
      <c r="GG2297">
        <f t="shared" si="1573"/>
        <v>-0.32234253956996833</v>
      </c>
      <c r="GI2297">
        <f t="shared" si="1574"/>
        <v>1.0536083439876458</v>
      </c>
      <c r="GK2297" s="9">
        <f t="shared" si="1613"/>
        <v>120</v>
      </c>
      <c r="GM2297">
        <f t="shared" si="1614"/>
        <v>0.98480775301220802</v>
      </c>
      <c r="GN2297">
        <f t="shared" si="1575"/>
        <v>-0.6535903348633243</v>
      </c>
      <c r="GP2297">
        <f t="shared" si="1576"/>
        <v>-33.067982432539857</v>
      </c>
      <c r="GR2297" s="9">
        <f t="shared" si="1615"/>
        <v>120</v>
      </c>
      <c r="GT2297">
        <f t="shared" si="1616"/>
        <v>0.98480775301220802</v>
      </c>
      <c r="GU2297">
        <f t="shared" si="1577"/>
        <v>-0.6535903348633243</v>
      </c>
      <c r="GW2297">
        <f t="shared" si="1578"/>
        <v>-33.067982432539857</v>
      </c>
      <c r="GY2297" s="9">
        <f t="shared" si="1617"/>
        <v>143</v>
      </c>
      <c r="HA2297">
        <f t="shared" si="1618"/>
        <v>1</v>
      </c>
      <c r="HB2297">
        <f t="shared" si="1579"/>
        <v>-1.0010000000000001</v>
      </c>
      <c r="HD2297" t="e">
        <f t="shared" si="1580"/>
        <v>#NUM!</v>
      </c>
    </row>
    <row r="2298" spans="1:212" x14ac:dyDescent="0.2">
      <c r="A2298">
        <v>145</v>
      </c>
      <c r="B2298">
        <f t="shared" si="1540"/>
        <v>145</v>
      </c>
      <c r="C2298">
        <f t="shared" si="1622"/>
        <v>-0.17364817766693033</v>
      </c>
      <c r="D2298">
        <f t="shared" si="1539"/>
        <v>0.99939419993623013</v>
      </c>
      <c r="E2298">
        <f t="shared" si="1581"/>
        <v>12</v>
      </c>
      <c r="G2298">
        <f t="shared" si="1541"/>
        <v>-114.22554396381631</v>
      </c>
      <c r="M2298">
        <f t="shared" si="1620"/>
        <v>-0.34202014332566871</v>
      </c>
      <c r="N2298">
        <f t="shared" si="1542"/>
        <v>0.99954614586790047</v>
      </c>
      <c r="O2298">
        <f t="shared" si="1582"/>
        <v>25</v>
      </c>
      <c r="P2298">
        <f t="shared" si="1543"/>
        <v>-130.27443428879607</v>
      </c>
      <c r="Q2298">
        <f t="shared" si="1544"/>
        <v>-130.27443428879607</v>
      </c>
      <c r="R2298">
        <f t="shared" si="1621"/>
        <v>-0.49999999999999994</v>
      </c>
      <c r="S2298">
        <f t="shared" si="1545"/>
        <v>1.3735254037844387</v>
      </c>
      <c r="U2298">
        <f t="shared" si="1583"/>
        <v>38</v>
      </c>
      <c r="X2298">
        <f t="shared" si="1546"/>
        <v>-130.24602824735697</v>
      </c>
      <c r="Z2298">
        <f t="shared" si="1584"/>
        <v>-0.64278760968653925</v>
      </c>
      <c r="AA2298">
        <f t="shared" si="1547"/>
        <v>1.4184738669508152</v>
      </c>
      <c r="AB2298">
        <f t="shared" si="1585"/>
        <v>145</v>
      </c>
      <c r="AC2298">
        <f t="shared" si="1586"/>
        <v>51</v>
      </c>
      <c r="AE2298">
        <f t="shared" si="1548"/>
        <v>-121.84260227029674</v>
      </c>
      <c r="AG2298">
        <f t="shared" si="1587"/>
        <v>-0.76604444311897801</v>
      </c>
      <c r="AH2298">
        <f t="shared" si="1549"/>
        <v>1.420322719452302</v>
      </c>
      <c r="AJ2298">
        <f t="shared" si="1588"/>
        <v>66</v>
      </c>
      <c r="AL2298">
        <f t="shared" si="1550"/>
        <v>-127.71971742147954</v>
      </c>
      <c r="AN2298">
        <f t="shared" si="1589"/>
        <v>-0.8660254037844386</v>
      </c>
      <c r="AO2298">
        <f t="shared" si="1551"/>
        <v>1.3790157848412052</v>
      </c>
      <c r="AP2298">
        <f t="shared" si="1552"/>
        <v>145</v>
      </c>
      <c r="AQ2298">
        <f t="shared" si="1590"/>
        <v>82</v>
      </c>
      <c r="AS2298">
        <f t="shared" si="1553"/>
        <v>-130.30042177670057</v>
      </c>
      <c r="AU2298">
        <f t="shared" si="1591"/>
        <v>-0.93969262078590832</v>
      </c>
      <c r="AV2298">
        <f t="shared" si="1554"/>
        <v>1.2958081534233659</v>
      </c>
      <c r="AX2298">
        <f t="shared" si="1592"/>
        <v>100</v>
      </c>
      <c r="AZ2298">
        <f t="shared" si="1555"/>
        <v>-139.85485792009837</v>
      </c>
      <c r="BB2298">
        <f t="shared" si="1593"/>
        <v>-0.98480775301220802</v>
      </c>
      <c r="BC2298">
        <f t="shared" si="1556"/>
        <v>1.1732280469743217</v>
      </c>
      <c r="BE2298">
        <f t="shared" si="1594"/>
        <v>119</v>
      </c>
      <c r="BG2298">
        <f t="shared" si="1557"/>
        <v>-126.98118867421793</v>
      </c>
      <c r="BI2298">
        <f t="shared" si="1595"/>
        <v>-1</v>
      </c>
      <c r="BJ2298">
        <f t="shared" si="1558"/>
        <v>1.0150000000000001</v>
      </c>
      <c r="BL2298">
        <f t="shared" si="1596"/>
        <v>142</v>
      </c>
      <c r="BN2298">
        <f t="shared" si="1559"/>
        <v>-127.23141838414251</v>
      </c>
      <c r="EL2298">
        <v>145</v>
      </c>
      <c r="EM2298">
        <f t="shared" si="1560"/>
        <v>-12.498380503703462</v>
      </c>
      <c r="EN2298">
        <f t="shared" si="1597"/>
        <v>3.4499999999999704</v>
      </c>
      <c r="EO2298" s="9">
        <f t="shared" si="1598"/>
        <v>13</v>
      </c>
      <c r="EQ2298">
        <f t="shared" si="1599"/>
        <v>0.17364817766693033</v>
      </c>
      <c r="ER2298">
        <f t="shared" si="1561"/>
        <v>0.96900576884451739</v>
      </c>
      <c r="ES2298" t="e">
        <f t="shared" si="1562"/>
        <v>#NUM!</v>
      </c>
      <c r="ET2298">
        <f t="shared" si="1623"/>
        <v>60.376526375099566</v>
      </c>
      <c r="EU2298" s="9">
        <f t="shared" si="1600"/>
        <v>26</v>
      </c>
      <c r="EW2298">
        <f t="shared" si="1601"/>
        <v>0.34202014332566871</v>
      </c>
      <c r="EX2298">
        <f t="shared" si="1563"/>
        <v>0.87744495470063677</v>
      </c>
      <c r="EZ2298">
        <f t="shared" si="1564"/>
        <v>57.497531468443704</v>
      </c>
      <c r="FB2298" s="9">
        <f t="shared" si="1619"/>
        <v>39</v>
      </c>
      <c r="FD2298">
        <f t="shared" si="1602"/>
        <v>0.49999999999999994</v>
      </c>
      <c r="FE2298">
        <f t="shared" si="1565"/>
        <v>0.72952540378443875</v>
      </c>
      <c r="FG2298">
        <f t="shared" si="1566"/>
        <v>52.558204488495448</v>
      </c>
      <c r="FI2298" s="9">
        <f t="shared" si="1603"/>
        <v>52</v>
      </c>
      <c r="FK2298">
        <f t="shared" si="1604"/>
        <v>0.64278760968653925</v>
      </c>
      <c r="FL2298">
        <f t="shared" si="1567"/>
        <v>0.53206975319307781</v>
      </c>
      <c r="FN2298">
        <f t="shared" si="1568"/>
        <v>45.318882823578598</v>
      </c>
      <c r="FP2298" s="9">
        <f t="shared" si="1605"/>
        <v>67</v>
      </c>
      <c r="FQ2298" s="9">
        <f t="shared" si="1606"/>
        <v>145</v>
      </c>
      <c r="FR2298">
        <f t="shared" si="1607"/>
        <v>0.76604444311897801</v>
      </c>
      <c r="FS2298">
        <f t="shared" si="1569"/>
        <v>0.28351276586373869</v>
      </c>
      <c r="FT2298">
        <f t="shared" si="1570"/>
        <v>41.928847605397387</v>
      </c>
      <c r="FU2298">
        <f t="shared" si="1608"/>
        <v>41.928847605397387</v>
      </c>
      <c r="FW2298" s="9">
        <f t="shared" si="1609"/>
        <v>83</v>
      </c>
      <c r="FY2298">
        <f t="shared" si="1610"/>
        <v>0.8660254037844386</v>
      </c>
      <c r="FZ2298">
        <f t="shared" si="1571"/>
        <v>-3.1607595987587223E-3</v>
      </c>
      <c r="GB2298">
        <f t="shared" si="1572"/>
        <v>22.099252914857061</v>
      </c>
      <c r="GD2298" s="9">
        <f t="shared" si="1611"/>
        <v>101</v>
      </c>
      <c r="GF2298">
        <f t="shared" si="1612"/>
        <v>0.93969262078590832</v>
      </c>
      <c r="GG2298">
        <f t="shared" si="1573"/>
        <v>-0.32234253956996833</v>
      </c>
      <c r="GI2298">
        <f t="shared" si="1574"/>
        <v>1.0536083439876458</v>
      </c>
      <c r="GK2298" s="9">
        <f t="shared" si="1613"/>
        <v>120</v>
      </c>
      <c r="GM2298">
        <f t="shared" si="1614"/>
        <v>0.98480775301220802</v>
      </c>
      <c r="GN2298">
        <f t="shared" si="1575"/>
        <v>-0.6535903348633243</v>
      </c>
      <c r="GP2298">
        <f t="shared" si="1576"/>
        <v>-33.067982432539857</v>
      </c>
      <c r="GR2298" s="9">
        <f t="shared" si="1615"/>
        <v>120</v>
      </c>
      <c r="GT2298">
        <f t="shared" si="1616"/>
        <v>0.98480775301220802</v>
      </c>
      <c r="GU2298">
        <f t="shared" si="1577"/>
        <v>-0.6535903348633243</v>
      </c>
      <c r="GW2298">
        <f t="shared" si="1578"/>
        <v>-33.067982432539857</v>
      </c>
      <c r="GY2298" s="9">
        <f t="shared" si="1617"/>
        <v>143</v>
      </c>
      <c r="HA2298">
        <f t="shared" si="1618"/>
        <v>1</v>
      </c>
      <c r="HB2298">
        <f t="shared" si="1579"/>
        <v>-1.0010000000000001</v>
      </c>
      <c r="HD2298" t="e">
        <f t="shared" si="1580"/>
        <v>#NUM!</v>
      </c>
    </row>
    <row r="2299" spans="1:212" x14ac:dyDescent="0.2">
      <c r="A2299">
        <v>146</v>
      </c>
      <c r="B2299">
        <f t="shared" si="1540"/>
        <v>146</v>
      </c>
      <c r="C2299">
        <f t="shared" si="1622"/>
        <v>-0.17364817766693033</v>
      </c>
      <c r="D2299">
        <f t="shared" si="1539"/>
        <v>0.99939419993623013</v>
      </c>
      <c r="E2299">
        <f t="shared" si="1581"/>
        <v>12</v>
      </c>
      <c r="G2299">
        <f t="shared" si="1541"/>
        <v>-114.22554396381631</v>
      </c>
      <c r="M2299">
        <f t="shared" si="1620"/>
        <v>-0.34202014332566871</v>
      </c>
      <c r="N2299">
        <f t="shared" si="1542"/>
        <v>0.99954614586790047</v>
      </c>
      <c r="O2299">
        <f t="shared" si="1582"/>
        <v>25</v>
      </c>
      <c r="P2299">
        <f t="shared" si="1543"/>
        <v>-130.27443428879607</v>
      </c>
      <c r="Q2299">
        <f t="shared" si="1544"/>
        <v>-130.27443428879607</v>
      </c>
      <c r="R2299">
        <f t="shared" si="1621"/>
        <v>-0.49999999999999994</v>
      </c>
      <c r="S2299">
        <f t="shared" si="1545"/>
        <v>1.3770254037844385</v>
      </c>
      <c r="U2299">
        <f t="shared" si="1583"/>
        <v>38</v>
      </c>
      <c r="X2299">
        <f t="shared" si="1546"/>
        <v>-130.24602824735697</v>
      </c>
      <c r="Z2299">
        <f t="shared" si="1584"/>
        <v>-0.64278760968653925</v>
      </c>
      <c r="AA2299">
        <f t="shared" si="1547"/>
        <v>1.4229733802186211</v>
      </c>
      <c r="AB2299">
        <f t="shared" si="1585"/>
        <v>146</v>
      </c>
      <c r="AC2299">
        <f t="shared" si="1586"/>
        <v>51</v>
      </c>
      <c r="AE2299">
        <f t="shared" si="1548"/>
        <v>-121.84260227029674</v>
      </c>
      <c r="AG2299">
        <f t="shared" si="1587"/>
        <v>-0.76604444311897801</v>
      </c>
      <c r="AH2299">
        <f t="shared" si="1549"/>
        <v>1.4256850305541349</v>
      </c>
      <c r="AJ2299">
        <f t="shared" si="1588"/>
        <v>66</v>
      </c>
      <c r="AL2299">
        <f t="shared" si="1550"/>
        <v>-127.71971742147954</v>
      </c>
      <c r="AN2299">
        <f t="shared" si="1589"/>
        <v>-0.8660254037844386</v>
      </c>
      <c r="AO2299">
        <f t="shared" si="1551"/>
        <v>1.3850779626676963</v>
      </c>
      <c r="AP2299">
        <f t="shared" si="1552"/>
        <v>146</v>
      </c>
      <c r="AQ2299">
        <f t="shared" si="1590"/>
        <v>82</v>
      </c>
      <c r="AS2299">
        <f t="shared" si="1553"/>
        <v>-130.30042177670057</v>
      </c>
      <c r="AU2299">
        <f t="shared" si="1591"/>
        <v>-0.93969262078590832</v>
      </c>
      <c r="AV2299">
        <f t="shared" si="1554"/>
        <v>1.3023860017688671</v>
      </c>
      <c r="AX2299">
        <f t="shared" si="1592"/>
        <v>100</v>
      </c>
      <c r="AZ2299">
        <f t="shared" si="1555"/>
        <v>-139.85485792009837</v>
      </c>
      <c r="BB2299">
        <f t="shared" si="1593"/>
        <v>-0.98480775301220802</v>
      </c>
      <c r="BC2299">
        <f t="shared" si="1556"/>
        <v>1.1801217012454068</v>
      </c>
      <c r="BE2299">
        <f t="shared" si="1594"/>
        <v>119</v>
      </c>
      <c r="BG2299">
        <f t="shared" si="1557"/>
        <v>-126.98118867421793</v>
      </c>
      <c r="BI2299">
        <f t="shared" si="1595"/>
        <v>-1</v>
      </c>
      <c r="BJ2299">
        <f t="shared" si="1558"/>
        <v>1.022</v>
      </c>
      <c r="BL2299">
        <f t="shared" si="1596"/>
        <v>142</v>
      </c>
      <c r="BN2299">
        <f t="shared" si="1559"/>
        <v>-127.23141838414251</v>
      </c>
      <c r="EL2299">
        <v>146</v>
      </c>
      <c r="EM2299">
        <f t="shared" si="1560"/>
        <v>-12.498380503703462</v>
      </c>
      <c r="EN2299">
        <f t="shared" si="1597"/>
        <v>3.4599999999999702</v>
      </c>
      <c r="EO2299" s="9">
        <f t="shared" si="1598"/>
        <v>13</v>
      </c>
      <c r="EQ2299">
        <f t="shared" si="1599"/>
        <v>0.17364817766693033</v>
      </c>
      <c r="ER2299">
        <f t="shared" si="1561"/>
        <v>0.96900576884451739</v>
      </c>
      <c r="ES2299" t="e">
        <f t="shared" si="1562"/>
        <v>#NUM!</v>
      </c>
      <c r="ET2299">
        <f t="shared" si="1623"/>
        <v>60.376526375099566</v>
      </c>
      <c r="EU2299" s="9">
        <f t="shared" si="1600"/>
        <v>26</v>
      </c>
      <c r="EW2299">
        <f t="shared" si="1601"/>
        <v>0.34202014332566871</v>
      </c>
      <c r="EX2299">
        <f t="shared" si="1563"/>
        <v>0.87744495470063677</v>
      </c>
      <c r="EZ2299">
        <f t="shared" si="1564"/>
        <v>57.497531468443704</v>
      </c>
      <c r="FB2299" s="9">
        <f t="shared" si="1619"/>
        <v>39</v>
      </c>
      <c r="FD2299">
        <f t="shared" si="1602"/>
        <v>0.49999999999999994</v>
      </c>
      <c r="FE2299">
        <f t="shared" si="1565"/>
        <v>0.72952540378443875</v>
      </c>
      <c r="FG2299">
        <f t="shared" si="1566"/>
        <v>52.558204488495448</v>
      </c>
      <c r="FI2299" s="9">
        <f t="shared" si="1603"/>
        <v>52</v>
      </c>
      <c r="FK2299">
        <f t="shared" si="1604"/>
        <v>0.64278760968653925</v>
      </c>
      <c r="FL2299">
        <f t="shared" si="1567"/>
        <v>0.53206975319307781</v>
      </c>
      <c r="FN2299">
        <f t="shared" si="1568"/>
        <v>45.318882823578598</v>
      </c>
      <c r="FP2299" s="9">
        <f t="shared" si="1605"/>
        <v>67</v>
      </c>
      <c r="FQ2299" s="9">
        <f t="shared" si="1606"/>
        <v>146</v>
      </c>
      <c r="FR2299">
        <f t="shared" si="1607"/>
        <v>0.76604444311897801</v>
      </c>
      <c r="FS2299">
        <f t="shared" si="1569"/>
        <v>0.28351276586373869</v>
      </c>
      <c r="FT2299">
        <f t="shared" si="1570"/>
        <v>41.790101971982473</v>
      </c>
      <c r="FU2299">
        <f t="shared" si="1608"/>
        <v>41.790101971982473</v>
      </c>
      <c r="FW2299" s="9">
        <f t="shared" si="1609"/>
        <v>83</v>
      </c>
      <c r="FY2299">
        <f t="shared" si="1610"/>
        <v>0.8660254037844386</v>
      </c>
      <c r="FZ2299">
        <f t="shared" si="1571"/>
        <v>-3.1607595987587223E-3</v>
      </c>
      <c r="GB2299">
        <f t="shared" si="1572"/>
        <v>22.099252914857061</v>
      </c>
      <c r="GD2299" s="9">
        <f t="shared" si="1611"/>
        <v>101</v>
      </c>
      <c r="GF2299">
        <f t="shared" si="1612"/>
        <v>0.93969262078590832</v>
      </c>
      <c r="GG2299">
        <f t="shared" si="1573"/>
        <v>-0.32234253956996833</v>
      </c>
      <c r="GI2299">
        <f t="shared" si="1574"/>
        <v>1.0536083439876458</v>
      </c>
      <c r="GK2299" s="9">
        <f t="shared" si="1613"/>
        <v>120</v>
      </c>
      <c r="GM2299">
        <f t="shared" si="1614"/>
        <v>0.98480775301220802</v>
      </c>
      <c r="GN2299">
        <f t="shared" si="1575"/>
        <v>-0.6535903348633243</v>
      </c>
      <c r="GP2299">
        <f t="shared" si="1576"/>
        <v>-33.067982432539857</v>
      </c>
      <c r="GR2299" s="9">
        <f t="shared" si="1615"/>
        <v>120</v>
      </c>
      <c r="GT2299">
        <f t="shared" si="1616"/>
        <v>0.98480775301220802</v>
      </c>
      <c r="GU2299">
        <f t="shared" si="1577"/>
        <v>-0.6535903348633243</v>
      </c>
      <c r="GW2299">
        <f t="shared" si="1578"/>
        <v>-33.067982432539857</v>
      </c>
      <c r="GY2299" s="9">
        <f t="shared" si="1617"/>
        <v>143</v>
      </c>
      <c r="HA2299">
        <f t="shared" si="1618"/>
        <v>1</v>
      </c>
      <c r="HB2299">
        <f t="shared" si="1579"/>
        <v>-1.0010000000000001</v>
      </c>
      <c r="HD2299" t="e">
        <f t="shared" si="1580"/>
        <v>#NUM!</v>
      </c>
    </row>
    <row r="2300" spans="1:212" x14ac:dyDescent="0.2">
      <c r="A2300">
        <v>147</v>
      </c>
      <c r="B2300">
        <f t="shared" si="1540"/>
        <v>147</v>
      </c>
      <c r="C2300">
        <f t="shared" si="1622"/>
        <v>-0.17364817766693033</v>
      </c>
      <c r="D2300">
        <f t="shared" si="1539"/>
        <v>0.99939419993623013</v>
      </c>
      <c r="E2300">
        <f t="shared" si="1581"/>
        <v>12</v>
      </c>
      <c r="G2300">
        <f t="shared" si="1541"/>
        <v>-114.22554396381631</v>
      </c>
      <c r="M2300">
        <f t="shared" si="1620"/>
        <v>-0.34202014332566871</v>
      </c>
      <c r="N2300">
        <f t="shared" si="1542"/>
        <v>0.99954614586790047</v>
      </c>
      <c r="O2300">
        <f t="shared" si="1582"/>
        <v>25</v>
      </c>
      <c r="P2300">
        <f t="shared" si="1543"/>
        <v>-130.27443428879607</v>
      </c>
      <c r="Q2300">
        <f t="shared" si="1544"/>
        <v>-130.27443428879607</v>
      </c>
      <c r="R2300">
        <f t="shared" si="1621"/>
        <v>-0.49999999999999994</v>
      </c>
      <c r="S2300">
        <f t="shared" si="1545"/>
        <v>1.3805254037844388</v>
      </c>
      <c r="U2300">
        <f t="shared" si="1583"/>
        <v>38</v>
      </c>
      <c r="X2300">
        <f t="shared" si="1546"/>
        <v>-130.24602824735697</v>
      </c>
      <c r="Z2300">
        <f t="shared" si="1584"/>
        <v>-0.64278760968653925</v>
      </c>
      <c r="AA2300">
        <f t="shared" si="1547"/>
        <v>1.4274728934864269</v>
      </c>
      <c r="AB2300">
        <f t="shared" si="1585"/>
        <v>147</v>
      </c>
      <c r="AC2300">
        <f t="shared" si="1586"/>
        <v>51</v>
      </c>
      <c r="AE2300">
        <f t="shared" si="1548"/>
        <v>-121.84260227029674</v>
      </c>
      <c r="AG2300">
        <f t="shared" si="1587"/>
        <v>-0.76604444311897801</v>
      </c>
      <c r="AH2300">
        <f t="shared" si="1549"/>
        <v>1.4310473416559677</v>
      </c>
      <c r="AJ2300">
        <f t="shared" si="1588"/>
        <v>66</v>
      </c>
      <c r="AL2300">
        <f t="shared" si="1550"/>
        <v>-127.71971742147954</v>
      </c>
      <c r="AN2300">
        <f t="shared" si="1589"/>
        <v>-0.8660254037844386</v>
      </c>
      <c r="AO2300">
        <f t="shared" si="1551"/>
        <v>1.3911401404941874</v>
      </c>
      <c r="AP2300">
        <f t="shared" si="1552"/>
        <v>147</v>
      </c>
      <c r="AQ2300">
        <f t="shared" si="1590"/>
        <v>82</v>
      </c>
      <c r="AS2300">
        <f t="shared" si="1553"/>
        <v>-130.30042177670057</v>
      </c>
      <c r="AU2300">
        <f t="shared" si="1591"/>
        <v>-0.93969262078590832</v>
      </c>
      <c r="AV2300">
        <f t="shared" si="1554"/>
        <v>1.3089638501143686</v>
      </c>
      <c r="AX2300">
        <f t="shared" si="1592"/>
        <v>100</v>
      </c>
      <c r="AZ2300">
        <f t="shared" si="1555"/>
        <v>-139.85485792009837</v>
      </c>
      <c r="BB2300">
        <f t="shared" si="1593"/>
        <v>-0.98480775301220802</v>
      </c>
      <c r="BC2300">
        <f t="shared" si="1556"/>
        <v>1.1870153555164924</v>
      </c>
      <c r="BE2300">
        <f t="shared" si="1594"/>
        <v>119</v>
      </c>
      <c r="BG2300">
        <f t="shared" si="1557"/>
        <v>-126.98118867421793</v>
      </c>
      <c r="BI2300">
        <f t="shared" si="1595"/>
        <v>-1</v>
      </c>
      <c r="BJ2300">
        <f t="shared" si="1558"/>
        <v>1.0289999999999999</v>
      </c>
      <c r="BL2300">
        <f t="shared" si="1596"/>
        <v>142</v>
      </c>
      <c r="BN2300">
        <f t="shared" si="1559"/>
        <v>-127.23141838414251</v>
      </c>
      <c r="EL2300">
        <v>147</v>
      </c>
      <c r="EM2300">
        <f t="shared" si="1560"/>
        <v>-12.498380503703462</v>
      </c>
      <c r="EN2300">
        <f t="shared" si="1597"/>
        <v>3.46999999999997</v>
      </c>
      <c r="EO2300" s="9">
        <f t="shared" si="1598"/>
        <v>13</v>
      </c>
      <c r="EQ2300">
        <f t="shared" si="1599"/>
        <v>0.17364817766693033</v>
      </c>
      <c r="ER2300">
        <f t="shared" si="1561"/>
        <v>0.96900576884451739</v>
      </c>
      <c r="ES2300" t="e">
        <f t="shared" si="1562"/>
        <v>#NUM!</v>
      </c>
      <c r="ET2300">
        <f t="shared" si="1623"/>
        <v>60.376526375099566</v>
      </c>
      <c r="EU2300" s="9">
        <f t="shared" si="1600"/>
        <v>26</v>
      </c>
      <c r="EW2300">
        <f t="shared" si="1601"/>
        <v>0.34202014332566871</v>
      </c>
      <c r="EX2300">
        <f t="shared" si="1563"/>
        <v>0.87744495470063677</v>
      </c>
      <c r="EZ2300">
        <f t="shared" si="1564"/>
        <v>57.497531468443704</v>
      </c>
      <c r="FB2300" s="9">
        <f t="shared" si="1619"/>
        <v>39</v>
      </c>
      <c r="FD2300">
        <f t="shared" si="1602"/>
        <v>0.49999999999999994</v>
      </c>
      <c r="FE2300">
        <f t="shared" si="1565"/>
        <v>0.72952540378443875</v>
      </c>
      <c r="FG2300">
        <f t="shared" si="1566"/>
        <v>52.558204488495448</v>
      </c>
      <c r="FI2300" s="9">
        <f t="shared" si="1603"/>
        <v>52</v>
      </c>
      <c r="FK2300">
        <f t="shared" si="1604"/>
        <v>0.64278760968653925</v>
      </c>
      <c r="FL2300">
        <f t="shared" si="1567"/>
        <v>0.53206975319307781</v>
      </c>
      <c r="FN2300">
        <f t="shared" si="1568"/>
        <v>45.318882823578598</v>
      </c>
      <c r="FP2300" s="9">
        <f t="shared" si="1605"/>
        <v>67</v>
      </c>
      <c r="FQ2300" s="9">
        <f t="shared" si="1606"/>
        <v>147</v>
      </c>
      <c r="FR2300">
        <f t="shared" si="1607"/>
        <v>0.76604444311897801</v>
      </c>
      <c r="FS2300">
        <f t="shared" si="1569"/>
        <v>0.28351276586373869</v>
      </c>
      <c r="FT2300">
        <f t="shared" si="1570"/>
        <v>41.645832118199721</v>
      </c>
      <c r="FU2300">
        <f t="shared" si="1608"/>
        <v>41.645832118199721</v>
      </c>
      <c r="FW2300" s="9">
        <f t="shared" si="1609"/>
        <v>83</v>
      </c>
      <c r="FY2300">
        <f t="shared" si="1610"/>
        <v>0.8660254037844386</v>
      </c>
      <c r="FZ2300">
        <f t="shared" si="1571"/>
        <v>-3.1607595987587223E-3</v>
      </c>
      <c r="GB2300">
        <f t="shared" si="1572"/>
        <v>22.099252914857061</v>
      </c>
      <c r="GD2300" s="9">
        <f t="shared" si="1611"/>
        <v>101</v>
      </c>
      <c r="GF2300">
        <f t="shared" si="1612"/>
        <v>0.93969262078590832</v>
      </c>
      <c r="GG2300">
        <f t="shared" si="1573"/>
        <v>-0.32234253956996833</v>
      </c>
      <c r="GI2300">
        <f t="shared" si="1574"/>
        <v>1.0536083439876458</v>
      </c>
      <c r="GK2300" s="9">
        <f t="shared" si="1613"/>
        <v>120</v>
      </c>
      <c r="GM2300">
        <f t="shared" si="1614"/>
        <v>0.98480775301220802</v>
      </c>
      <c r="GN2300">
        <f t="shared" si="1575"/>
        <v>-0.6535903348633243</v>
      </c>
      <c r="GP2300">
        <f t="shared" si="1576"/>
        <v>-33.067982432539857</v>
      </c>
      <c r="GR2300" s="9">
        <f t="shared" si="1615"/>
        <v>120</v>
      </c>
      <c r="GT2300">
        <f t="shared" si="1616"/>
        <v>0.98480775301220802</v>
      </c>
      <c r="GU2300">
        <f t="shared" si="1577"/>
        <v>-0.6535903348633243</v>
      </c>
      <c r="GW2300">
        <f t="shared" si="1578"/>
        <v>-33.067982432539857</v>
      </c>
      <c r="GY2300" s="9">
        <f t="shared" si="1617"/>
        <v>143</v>
      </c>
      <c r="HA2300">
        <f t="shared" si="1618"/>
        <v>1</v>
      </c>
      <c r="HB2300">
        <f t="shared" si="1579"/>
        <v>-1.0010000000000001</v>
      </c>
      <c r="HD2300" t="e">
        <f t="shared" si="1580"/>
        <v>#NUM!</v>
      </c>
    </row>
    <row r="2301" spans="1:212" x14ac:dyDescent="0.2">
      <c r="A2301">
        <v>148</v>
      </c>
      <c r="B2301">
        <f t="shared" si="1540"/>
        <v>148</v>
      </c>
      <c r="C2301">
        <f t="shared" si="1622"/>
        <v>-0.17364817766693033</v>
      </c>
      <c r="D2301">
        <f t="shared" si="1539"/>
        <v>0.99939419993623013</v>
      </c>
      <c r="E2301">
        <f t="shared" si="1581"/>
        <v>12</v>
      </c>
      <c r="G2301">
        <f t="shared" si="1541"/>
        <v>-114.22554396381631</v>
      </c>
      <c r="M2301">
        <f t="shared" si="1620"/>
        <v>-0.34202014332566871</v>
      </c>
      <c r="N2301">
        <f t="shared" si="1542"/>
        <v>0.99954614586790047</v>
      </c>
      <c r="O2301">
        <f t="shared" si="1582"/>
        <v>25</v>
      </c>
      <c r="P2301">
        <f t="shared" si="1543"/>
        <v>-130.27443428879607</v>
      </c>
      <c r="Q2301">
        <f t="shared" si="1544"/>
        <v>-130.27443428879607</v>
      </c>
      <c r="R2301">
        <f t="shared" si="1621"/>
        <v>-0.49999999999999994</v>
      </c>
      <c r="S2301">
        <f t="shared" si="1545"/>
        <v>1.3840254037844386</v>
      </c>
      <c r="U2301">
        <f t="shared" si="1583"/>
        <v>38</v>
      </c>
      <c r="X2301">
        <f t="shared" si="1546"/>
        <v>-130.24602824735697</v>
      </c>
      <c r="Z2301">
        <f t="shared" si="1584"/>
        <v>-0.64278760968653925</v>
      </c>
      <c r="AA2301">
        <f t="shared" si="1547"/>
        <v>1.4319724067542325</v>
      </c>
      <c r="AB2301">
        <f t="shared" si="1585"/>
        <v>148</v>
      </c>
      <c r="AC2301">
        <f t="shared" si="1586"/>
        <v>51</v>
      </c>
      <c r="AE2301">
        <f t="shared" si="1548"/>
        <v>-121.84260227029674</v>
      </c>
      <c r="AG2301">
        <f t="shared" si="1587"/>
        <v>-0.76604444311897801</v>
      </c>
      <c r="AH2301">
        <f t="shared" si="1549"/>
        <v>1.4364096527578005</v>
      </c>
      <c r="AJ2301">
        <f t="shared" si="1588"/>
        <v>66</v>
      </c>
      <c r="AL2301">
        <f t="shared" si="1550"/>
        <v>-127.71971742147954</v>
      </c>
      <c r="AN2301">
        <f t="shared" si="1589"/>
        <v>-0.8660254037844386</v>
      </c>
      <c r="AO2301">
        <f t="shared" si="1551"/>
        <v>1.3972023183206785</v>
      </c>
      <c r="AP2301">
        <f t="shared" si="1552"/>
        <v>148</v>
      </c>
      <c r="AQ2301">
        <f t="shared" si="1590"/>
        <v>82</v>
      </c>
      <c r="AS2301">
        <f t="shared" si="1553"/>
        <v>-130.30042177670057</v>
      </c>
      <c r="AU2301">
        <f t="shared" si="1591"/>
        <v>-0.93969262078590832</v>
      </c>
      <c r="AV2301">
        <f t="shared" si="1554"/>
        <v>1.3155416984598698</v>
      </c>
      <c r="AX2301">
        <f t="shared" si="1592"/>
        <v>100</v>
      </c>
      <c r="AZ2301">
        <f t="shared" si="1555"/>
        <v>-139.85485792009837</v>
      </c>
      <c r="BB2301">
        <f t="shared" si="1593"/>
        <v>-0.98480775301220802</v>
      </c>
      <c r="BC2301">
        <f t="shared" si="1556"/>
        <v>1.193909009787578</v>
      </c>
      <c r="BE2301">
        <f t="shared" si="1594"/>
        <v>119</v>
      </c>
      <c r="BG2301">
        <f t="shared" si="1557"/>
        <v>-126.98118867421793</v>
      </c>
      <c r="BI2301">
        <f t="shared" si="1595"/>
        <v>-1</v>
      </c>
      <c r="BJ2301">
        <f t="shared" si="1558"/>
        <v>1.036</v>
      </c>
      <c r="BL2301">
        <f t="shared" si="1596"/>
        <v>142</v>
      </c>
      <c r="BN2301">
        <f t="shared" si="1559"/>
        <v>-127.23141838414251</v>
      </c>
      <c r="EL2301">
        <v>148</v>
      </c>
      <c r="EM2301">
        <f t="shared" si="1560"/>
        <v>-12.498380503703462</v>
      </c>
      <c r="EN2301">
        <f t="shared" si="1597"/>
        <v>3.4799999999999698</v>
      </c>
      <c r="EO2301" s="9">
        <f t="shared" si="1598"/>
        <v>13</v>
      </c>
      <c r="EQ2301">
        <f t="shared" si="1599"/>
        <v>0.17364817766693033</v>
      </c>
      <c r="ER2301">
        <f t="shared" si="1561"/>
        <v>0.96900576884451739</v>
      </c>
      <c r="ES2301" t="e">
        <f t="shared" si="1562"/>
        <v>#NUM!</v>
      </c>
      <c r="ET2301">
        <f t="shared" si="1623"/>
        <v>60.376526375099566</v>
      </c>
      <c r="EU2301" s="9">
        <f t="shared" si="1600"/>
        <v>26</v>
      </c>
      <c r="EW2301">
        <f t="shared" si="1601"/>
        <v>0.34202014332566871</v>
      </c>
      <c r="EX2301">
        <f t="shared" si="1563"/>
        <v>0.87744495470063677</v>
      </c>
      <c r="EZ2301">
        <f t="shared" si="1564"/>
        <v>57.497531468443704</v>
      </c>
      <c r="FB2301" s="9">
        <f t="shared" si="1619"/>
        <v>39</v>
      </c>
      <c r="FD2301">
        <f t="shared" si="1602"/>
        <v>0.49999999999999994</v>
      </c>
      <c r="FE2301">
        <f t="shared" si="1565"/>
        <v>0.72952540378443875</v>
      </c>
      <c r="FG2301">
        <f t="shared" si="1566"/>
        <v>52.558204488495448</v>
      </c>
      <c r="FI2301" s="9">
        <f t="shared" si="1603"/>
        <v>52</v>
      </c>
      <c r="FK2301">
        <f t="shared" si="1604"/>
        <v>0.64278760968653925</v>
      </c>
      <c r="FL2301">
        <f t="shared" si="1567"/>
        <v>0.53206975319307781</v>
      </c>
      <c r="FN2301">
        <f t="shared" si="1568"/>
        <v>45.318882823578598</v>
      </c>
      <c r="FP2301" s="9">
        <f t="shared" si="1605"/>
        <v>67</v>
      </c>
      <c r="FQ2301" s="9">
        <f t="shared" si="1606"/>
        <v>148</v>
      </c>
      <c r="FR2301">
        <f t="shared" si="1607"/>
        <v>0.76604444311897801</v>
      </c>
      <c r="FS2301">
        <f t="shared" si="1569"/>
        <v>0.28351276586373869</v>
      </c>
      <c r="FT2301">
        <f t="shared" si="1570"/>
        <v>41.496025074728685</v>
      </c>
      <c r="FU2301">
        <f t="shared" si="1608"/>
        <v>41.496025074728685</v>
      </c>
      <c r="FW2301" s="9">
        <f t="shared" si="1609"/>
        <v>83</v>
      </c>
      <c r="FY2301">
        <f t="shared" si="1610"/>
        <v>0.8660254037844386</v>
      </c>
      <c r="FZ2301">
        <f t="shared" si="1571"/>
        <v>-3.1607595987587223E-3</v>
      </c>
      <c r="GB2301">
        <f t="shared" si="1572"/>
        <v>22.099252914857061</v>
      </c>
      <c r="GD2301" s="9">
        <f t="shared" si="1611"/>
        <v>101</v>
      </c>
      <c r="GF2301">
        <f t="shared" si="1612"/>
        <v>0.93969262078590832</v>
      </c>
      <c r="GG2301">
        <f t="shared" si="1573"/>
        <v>-0.32234253956996833</v>
      </c>
      <c r="GI2301">
        <f t="shared" si="1574"/>
        <v>1.0536083439876458</v>
      </c>
      <c r="GK2301" s="9">
        <f t="shared" si="1613"/>
        <v>120</v>
      </c>
      <c r="GM2301">
        <f t="shared" si="1614"/>
        <v>0.98480775301220802</v>
      </c>
      <c r="GN2301">
        <f t="shared" si="1575"/>
        <v>-0.6535903348633243</v>
      </c>
      <c r="GP2301">
        <f t="shared" si="1576"/>
        <v>-33.067982432539857</v>
      </c>
      <c r="GR2301" s="9">
        <f t="shared" si="1615"/>
        <v>120</v>
      </c>
      <c r="GT2301">
        <f t="shared" si="1616"/>
        <v>0.98480775301220802</v>
      </c>
      <c r="GU2301">
        <f t="shared" si="1577"/>
        <v>-0.6535903348633243</v>
      </c>
      <c r="GW2301">
        <f t="shared" si="1578"/>
        <v>-33.067982432539857</v>
      </c>
      <c r="GY2301" s="9">
        <f t="shared" si="1617"/>
        <v>143</v>
      </c>
      <c r="HA2301">
        <f t="shared" si="1618"/>
        <v>1</v>
      </c>
      <c r="HB2301">
        <f t="shared" si="1579"/>
        <v>-1.0010000000000001</v>
      </c>
      <c r="HD2301" t="e">
        <f t="shared" si="1580"/>
        <v>#NUM!</v>
      </c>
    </row>
    <row r="2302" spans="1:212" x14ac:dyDescent="0.2">
      <c r="A2302">
        <v>149</v>
      </c>
      <c r="B2302">
        <f t="shared" si="1540"/>
        <v>149</v>
      </c>
      <c r="C2302">
        <f t="shared" si="1622"/>
        <v>-0.17364817766693033</v>
      </c>
      <c r="D2302">
        <f t="shared" si="1539"/>
        <v>0.99939419993623013</v>
      </c>
      <c r="E2302">
        <f t="shared" si="1581"/>
        <v>12</v>
      </c>
      <c r="G2302">
        <f t="shared" si="1541"/>
        <v>-114.22554396381631</v>
      </c>
      <c r="M2302">
        <f t="shared" si="1620"/>
        <v>-0.34202014332566871</v>
      </c>
      <c r="N2302">
        <f t="shared" si="1542"/>
        <v>0.99954614586790047</v>
      </c>
      <c r="O2302">
        <f t="shared" si="1582"/>
        <v>25</v>
      </c>
      <c r="P2302">
        <f t="shared" si="1543"/>
        <v>-130.27443428879607</v>
      </c>
      <c r="Q2302">
        <f t="shared" si="1544"/>
        <v>-130.27443428879607</v>
      </c>
      <c r="R2302">
        <f t="shared" si="1621"/>
        <v>-0.49999999999999994</v>
      </c>
      <c r="S2302">
        <f t="shared" si="1545"/>
        <v>1.3875254037844387</v>
      </c>
      <c r="U2302">
        <f t="shared" si="1583"/>
        <v>38</v>
      </c>
      <c r="X2302">
        <f t="shared" si="1546"/>
        <v>-130.24602824735697</v>
      </c>
      <c r="Z2302">
        <f t="shared" si="1584"/>
        <v>-0.64278760968653925</v>
      </c>
      <c r="AA2302">
        <f t="shared" si="1547"/>
        <v>1.4364719200220384</v>
      </c>
      <c r="AB2302">
        <f t="shared" si="1585"/>
        <v>149</v>
      </c>
      <c r="AC2302">
        <f t="shared" si="1586"/>
        <v>51</v>
      </c>
      <c r="AE2302">
        <f t="shared" si="1548"/>
        <v>-121.84260227029674</v>
      </c>
      <c r="AG2302">
        <f t="shared" si="1587"/>
        <v>-0.76604444311897801</v>
      </c>
      <c r="AH2302">
        <f t="shared" si="1549"/>
        <v>1.4417719638596334</v>
      </c>
      <c r="AJ2302">
        <f t="shared" si="1588"/>
        <v>66</v>
      </c>
      <c r="AL2302">
        <f t="shared" si="1550"/>
        <v>-127.71971742147954</v>
      </c>
      <c r="AN2302">
        <f t="shared" si="1589"/>
        <v>-0.8660254037844386</v>
      </c>
      <c r="AO2302">
        <f t="shared" si="1551"/>
        <v>1.4032644961471696</v>
      </c>
      <c r="AP2302">
        <f t="shared" si="1552"/>
        <v>149</v>
      </c>
      <c r="AQ2302">
        <f t="shared" si="1590"/>
        <v>82</v>
      </c>
      <c r="AS2302">
        <f t="shared" si="1553"/>
        <v>-130.30042177670057</v>
      </c>
      <c r="AU2302">
        <f t="shared" si="1591"/>
        <v>-0.93969262078590832</v>
      </c>
      <c r="AV2302">
        <f t="shared" si="1554"/>
        <v>1.3221195468053712</v>
      </c>
      <c r="AX2302">
        <f t="shared" si="1592"/>
        <v>100</v>
      </c>
      <c r="AZ2302">
        <f t="shared" si="1555"/>
        <v>-139.85485792009837</v>
      </c>
      <c r="BB2302">
        <f t="shared" si="1593"/>
        <v>-0.98480775301220802</v>
      </c>
      <c r="BC2302">
        <f t="shared" si="1556"/>
        <v>1.2008026640586635</v>
      </c>
      <c r="BE2302">
        <f t="shared" si="1594"/>
        <v>119</v>
      </c>
      <c r="BG2302">
        <f t="shared" si="1557"/>
        <v>-126.98118867421793</v>
      </c>
      <c r="BI2302">
        <f t="shared" si="1595"/>
        <v>-1</v>
      </c>
      <c r="BJ2302">
        <f t="shared" si="1558"/>
        <v>1.0429999999999999</v>
      </c>
      <c r="BL2302">
        <f t="shared" si="1596"/>
        <v>142</v>
      </c>
      <c r="BN2302">
        <f t="shared" si="1559"/>
        <v>-127.23141838414251</v>
      </c>
      <c r="EL2302">
        <v>149</v>
      </c>
      <c r="EM2302">
        <f t="shared" si="1560"/>
        <v>-12.498380503703462</v>
      </c>
      <c r="EN2302">
        <f t="shared" si="1597"/>
        <v>3.4899999999999696</v>
      </c>
      <c r="EO2302" s="9">
        <f t="shared" si="1598"/>
        <v>13</v>
      </c>
      <c r="EQ2302">
        <f t="shared" si="1599"/>
        <v>0.17364817766693033</v>
      </c>
      <c r="ER2302">
        <f t="shared" si="1561"/>
        <v>0.96900576884451739</v>
      </c>
      <c r="ES2302" t="e">
        <f t="shared" si="1562"/>
        <v>#NUM!</v>
      </c>
      <c r="ET2302">
        <f t="shared" si="1623"/>
        <v>60.376526375099566</v>
      </c>
      <c r="EU2302" s="9">
        <f t="shared" si="1600"/>
        <v>26</v>
      </c>
      <c r="EW2302">
        <f t="shared" si="1601"/>
        <v>0.34202014332566871</v>
      </c>
      <c r="EX2302">
        <f t="shared" si="1563"/>
        <v>0.87744495470063677</v>
      </c>
      <c r="EZ2302">
        <f t="shared" si="1564"/>
        <v>57.497531468443704</v>
      </c>
      <c r="FB2302" s="9">
        <f t="shared" si="1619"/>
        <v>39</v>
      </c>
      <c r="FD2302">
        <f t="shared" si="1602"/>
        <v>0.49999999999999994</v>
      </c>
      <c r="FE2302">
        <f t="shared" si="1565"/>
        <v>0.72952540378443875</v>
      </c>
      <c r="FG2302">
        <f t="shared" si="1566"/>
        <v>52.558204488495448</v>
      </c>
      <c r="FI2302" s="9">
        <f t="shared" si="1603"/>
        <v>52</v>
      </c>
      <c r="FK2302">
        <f t="shared" si="1604"/>
        <v>0.64278760968653925</v>
      </c>
      <c r="FL2302">
        <f t="shared" si="1567"/>
        <v>0.53206975319307781</v>
      </c>
      <c r="FN2302">
        <f t="shared" si="1568"/>
        <v>45.318882823578598</v>
      </c>
      <c r="FP2302" s="9">
        <f t="shared" si="1605"/>
        <v>67</v>
      </c>
      <c r="FQ2302" s="9">
        <f t="shared" si="1606"/>
        <v>149</v>
      </c>
      <c r="FR2302">
        <f t="shared" si="1607"/>
        <v>0.76604444311897801</v>
      </c>
      <c r="FS2302">
        <f t="shared" si="1569"/>
        <v>0.28351276586373869</v>
      </c>
      <c r="FT2302">
        <f t="shared" si="1570"/>
        <v>41.340667331474101</v>
      </c>
      <c r="FU2302">
        <f t="shared" si="1608"/>
        <v>41.340667331474101</v>
      </c>
      <c r="FW2302" s="9">
        <f t="shared" si="1609"/>
        <v>83</v>
      </c>
      <c r="FY2302">
        <f t="shared" si="1610"/>
        <v>0.8660254037844386</v>
      </c>
      <c r="FZ2302">
        <f t="shared" si="1571"/>
        <v>-3.1607595987587223E-3</v>
      </c>
      <c r="GB2302">
        <f t="shared" si="1572"/>
        <v>22.099252914857061</v>
      </c>
      <c r="GD2302" s="9">
        <f t="shared" si="1611"/>
        <v>101</v>
      </c>
      <c r="GF2302">
        <f t="shared" si="1612"/>
        <v>0.93969262078590832</v>
      </c>
      <c r="GG2302">
        <f t="shared" si="1573"/>
        <v>-0.32234253956996833</v>
      </c>
      <c r="GI2302">
        <f t="shared" si="1574"/>
        <v>1.0536083439876458</v>
      </c>
      <c r="GK2302" s="9">
        <f t="shared" si="1613"/>
        <v>120</v>
      </c>
      <c r="GM2302">
        <f t="shared" si="1614"/>
        <v>0.98480775301220802</v>
      </c>
      <c r="GN2302">
        <f t="shared" si="1575"/>
        <v>-0.6535903348633243</v>
      </c>
      <c r="GP2302">
        <f t="shared" si="1576"/>
        <v>-33.067982432539857</v>
      </c>
      <c r="GR2302" s="9">
        <f t="shared" si="1615"/>
        <v>120</v>
      </c>
      <c r="GT2302">
        <f t="shared" si="1616"/>
        <v>0.98480775301220802</v>
      </c>
      <c r="GU2302">
        <f t="shared" si="1577"/>
        <v>-0.6535903348633243</v>
      </c>
      <c r="GW2302">
        <f t="shared" si="1578"/>
        <v>-33.067982432539857</v>
      </c>
      <c r="GY2302" s="9">
        <f t="shared" si="1617"/>
        <v>143</v>
      </c>
      <c r="HA2302">
        <f t="shared" si="1618"/>
        <v>1</v>
      </c>
      <c r="HB2302">
        <f t="shared" si="1579"/>
        <v>-1.0010000000000001</v>
      </c>
      <c r="HD2302" t="e">
        <f t="shared" si="1580"/>
        <v>#NUM!</v>
      </c>
    </row>
    <row r="2303" spans="1:212" x14ac:dyDescent="0.2">
      <c r="A2303">
        <v>150</v>
      </c>
      <c r="B2303">
        <f t="shared" si="1540"/>
        <v>150</v>
      </c>
      <c r="C2303">
        <f t="shared" si="1622"/>
        <v>-0.17364817766693033</v>
      </c>
      <c r="D2303">
        <f t="shared" si="1539"/>
        <v>0.99939419993623013</v>
      </c>
      <c r="E2303">
        <f t="shared" si="1581"/>
        <v>12</v>
      </c>
      <c r="G2303">
        <f t="shared" si="1541"/>
        <v>-114.22554396381631</v>
      </c>
      <c r="M2303">
        <f t="shared" si="1620"/>
        <v>-0.34202014332566871</v>
      </c>
      <c r="N2303">
        <f t="shared" si="1542"/>
        <v>0.99954614586790047</v>
      </c>
      <c r="O2303">
        <f t="shared" si="1582"/>
        <v>25</v>
      </c>
      <c r="P2303">
        <f t="shared" si="1543"/>
        <v>-130.27443428879607</v>
      </c>
      <c r="Q2303">
        <f t="shared" si="1544"/>
        <v>-130.27443428879607</v>
      </c>
      <c r="R2303">
        <f t="shared" si="1621"/>
        <v>-0.49999999999999994</v>
      </c>
      <c r="S2303">
        <f t="shared" si="1545"/>
        <v>1.3910254037844387</v>
      </c>
      <c r="U2303">
        <f t="shared" si="1583"/>
        <v>38</v>
      </c>
      <c r="X2303">
        <f t="shared" si="1546"/>
        <v>-130.24602824735697</v>
      </c>
      <c r="Z2303">
        <f t="shared" si="1584"/>
        <v>-0.64278760968653925</v>
      </c>
      <c r="AA2303">
        <f t="shared" si="1547"/>
        <v>1.4409714332898442</v>
      </c>
      <c r="AB2303">
        <f t="shared" si="1585"/>
        <v>150</v>
      </c>
      <c r="AC2303">
        <f t="shared" si="1586"/>
        <v>51</v>
      </c>
      <c r="AE2303">
        <f t="shared" si="1548"/>
        <v>-121.84260227029674</v>
      </c>
      <c r="AG2303">
        <f t="shared" si="1587"/>
        <v>-0.76604444311897801</v>
      </c>
      <c r="AH2303">
        <f t="shared" si="1549"/>
        <v>1.4471342749614662</v>
      </c>
      <c r="AJ2303">
        <f t="shared" si="1588"/>
        <v>66</v>
      </c>
      <c r="AL2303">
        <f t="shared" si="1550"/>
        <v>-127.71971742147954</v>
      </c>
      <c r="AN2303">
        <f t="shared" si="1589"/>
        <v>-0.8660254037844386</v>
      </c>
      <c r="AO2303">
        <f t="shared" si="1551"/>
        <v>1.4093266739736605</v>
      </c>
      <c r="AP2303">
        <f t="shared" si="1552"/>
        <v>150</v>
      </c>
      <c r="AQ2303">
        <f t="shared" si="1590"/>
        <v>82</v>
      </c>
      <c r="AS2303">
        <f t="shared" si="1553"/>
        <v>-130.30042177670057</v>
      </c>
      <c r="AU2303">
        <f t="shared" si="1591"/>
        <v>-0.93969262078590832</v>
      </c>
      <c r="AV2303">
        <f t="shared" si="1554"/>
        <v>1.3286973951508725</v>
      </c>
      <c r="AX2303">
        <f t="shared" si="1592"/>
        <v>100</v>
      </c>
      <c r="AZ2303">
        <f t="shared" si="1555"/>
        <v>-139.85485792009837</v>
      </c>
      <c r="BB2303">
        <f t="shared" si="1593"/>
        <v>-0.98480775301220802</v>
      </c>
      <c r="BC2303">
        <f t="shared" si="1556"/>
        <v>1.2076963183297487</v>
      </c>
      <c r="BE2303">
        <f t="shared" si="1594"/>
        <v>119</v>
      </c>
      <c r="BG2303">
        <f t="shared" si="1557"/>
        <v>-126.98118867421793</v>
      </c>
      <c r="BI2303">
        <f t="shared" si="1595"/>
        <v>-1</v>
      </c>
      <c r="BJ2303">
        <f t="shared" si="1558"/>
        <v>1.05</v>
      </c>
      <c r="BL2303">
        <f t="shared" si="1596"/>
        <v>142</v>
      </c>
      <c r="BN2303">
        <f t="shared" si="1559"/>
        <v>-127.23141838414251</v>
      </c>
      <c r="EL2303">
        <v>150</v>
      </c>
      <c r="EM2303">
        <f t="shared" si="1560"/>
        <v>-12.498380503703462</v>
      </c>
      <c r="EN2303">
        <f t="shared" si="1597"/>
        <v>3.4999999999999694</v>
      </c>
      <c r="EO2303" s="9">
        <f t="shared" si="1598"/>
        <v>13</v>
      </c>
      <c r="EQ2303">
        <f t="shared" si="1599"/>
        <v>0.17364817766693033</v>
      </c>
      <c r="ER2303">
        <f t="shared" si="1561"/>
        <v>0.96900576884451739</v>
      </c>
      <c r="ES2303" t="e">
        <f t="shared" si="1562"/>
        <v>#NUM!</v>
      </c>
      <c r="ET2303">
        <f t="shared" si="1623"/>
        <v>60.376526375099566</v>
      </c>
      <c r="EU2303" s="9">
        <f t="shared" si="1600"/>
        <v>26</v>
      </c>
      <c r="EW2303">
        <f t="shared" si="1601"/>
        <v>0.34202014332566871</v>
      </c>
      <c r="EX2303">
        <f t="shared" si="1563"/>
        <v>0.87744495470063677</v>
      </c>
      <c r="EZ2303">
        <f t="shared" si="1564"/>
        <v>57.497531468443704</v>
      </c>
      <c r="FB2303" s="9">
        <f t="shared" si="1619"/>
        <v>39</v>
      </c>
      <c r="FD2303">
        <f t="shared" si="1602"/>
        <v>0.49999999999999994</v>
      </c>
      <c r="FE2303">
        <f t="shared" si="1565"/>
        <v>0.72952540378443875</v>
      </c>
      <c r="FG2303">
        <f t="shared" si="1566"/>
        <v>52.558204488495448</v>
      </c>
      <c r="FI2303" s="9">
        <f t="shared" si="1603"/>
        <v>52</v>
      </c>
      <c r="FK2303">
        <f t="shared" si="1604"/>
        <v>0.64278760968653925</v>
      </c>
      <c r="FL2303">
        <f t="shared" si="1567"/>
        <v>0.53206975319307781</v>
      </c>
      <c r="FN2303">
        <f t="shared" si="1568"/>
        <v>45.318882823578598</v>
      </c>
      <c r="FP2303" s="9">
        <f t="shared" si="1605"/>
        <v>67</v>
      </c>
      <c r="FQ2303" s="9">
        <f t="shared" si="1606"/>
        <v>150</v>
      </c>
      <c r="FR2303">
        <f t="shared" si="1607"/>
        <v>0.76604444311897801</v>
      </c>
      <c r="FS2303">
        <f t="shared" si="1569"/>
        <v>0.28351276586373869</v>
      </c>
      <c r="FT2303">
        <f t="shared" si="1570"/>
        <v>41.179744831295025</v>
      </c>
      <c r="FU2303">
        <f t="shared" si="1608"/>
        <v>41.179744831295025</v>
      </c>
      <c r="FW2303" s="9">
        <f t="shared" si="1609"/>
        <v>83</v>
      </c>
      <c r="FY2303">
        <f t="shared" si="1610"/>
        <v>0.8660254037844386</v>
      </c>
      <c r="FZ2303">
        <f t="shared" si="1571"/>
        <v>-3.1607595987587223E-3</v>
      </c>
      <c r="GB2303">
        <f t="shared" si="1572"/>
        <v>22.099252914857061</v>
      </c>
      <c r="GD2303" s="9">
        <f t="shared" si="1611"/>
        <v>101</v>
      </c>
      <c r="GF2303">
        <f t="shared" si="1612"/>
        <v>0.93969262078590832</v>
      </c>
      <c r="GG2303">
        <f t="shared" si="1573"/>
        <v>-0.32234253956996833</v>
      </c>
      <c r="GI2303">
        <f t="shared" si="1574"/>
        <v>1.0536083439876458</v>
      </c>
      <c r="GK2303" s="9">
        <f t="shared" si="1613"/>
        <v>120</v>
      </c>
      <c r="GM2303">
        <f t="shared" si="1614"/>
        <v>0.98480775301220802</v>
      </c>
      <c r="GN2303">
        <f t="shared" si="1575"/>
        <v>-0.6535903348633243</v>
      </c>
      <c r="GP2303">
        <f t="shared" si="1576"/>
        <v>-33.067982432539857</v>
      </c>
      <c r="GR2303" s="9">
        <f t="shared" si="1615"/>
        <v>120</v>
      </c>
      <c r="GT2303">
        <f t="shared" si="1616"/>
        <v>0.98480775301220802</v>
      </c>
      <c r="GU2303">
        <f t="shared" si="1577"/>
        <v>-0.6535903348633243</v>
      </c>
      <c r="GW2303">
        <f t="shared" si="1578"/>
        <v>-33.067982432539857</v>
      </c>
      <c r="GY2303" s="9">
        <f t="shared" si="1617"/>
        <v>143</v>
      </c>
      <c r="HA2303">
        <f t="shared" si="1618"/>
        <v>1</v>
      </c>
      <c r="HB2303">
        <f t="shared" si="1579"/>
        <v>-1.0010000000000001</v>
      </c>
      <c r="HD2303" t="e">
        <f t="shared" si="1580"/>
        <v>#NUM!</v>
      </c>
    </row>
    <row r="2304" spans="1:212" x14ac:dyDescent="0.2">
      <c r="A2304">
        <v>151</v>
      </c>
      <c r="B2304">
        <f t="shared" si="1540"/>
        <v>151</v>
      </c>
      <c r="C2304">
        <f t="shared" si="1622"/>
        <v>-0.17364817766693033</v>
      </c>
      <c r="D2304">
        <f t="shared" si="1539"/>
        <v>0.99939419993623013</v>
      </c>
      <c r="E2304">
        <f t="shared" si="1581"/>
        <v>12</v>
      </c>
      <c r="G2304">
        <f t="shared" si="1541"/>
        <v>-114.22554396381631</v>
      </c>
      <c r="M2304">
        <f t="shared" si="1620"/>
        <v>-0.34202014332566871</v>
      </c>
      <c r="N2304">
        <f t="shared" si="1542"/>
        <v>0.99954614586790047</v>
      </c>
      <c r="O2304">
        <f t="shared" si="1582"/>
        <v>25</v>
      </c>
      <c r="P2304">
        <f t="shared" si="1543"/>
        <v>-130.27443428879607</v>
      </c>
      <c r="Q2304">
        <f t="shared" si="1544"/>
        <v>-130.27443428879607</v>
      </c>
      <c r="R2304">
        <f t="shared" si="1621"/>
        <v>-0.49999999999999994</v>
      </c>
      <c r="S2304">
        <f t="shared" si="1545"/>
        <v>1.3945254037844386</v>
      </c>
      <c r="U2304">
        <f t="shared" si="1583"/>
        <v>38</v>
      </c>
      <c r="X2304">
        <f t="shared" si="1546"/>
        <v>-130.24602824735697</v>
      </c>
      <c r="Z2304">
        <f t="shared" si="1584"/>
        <v>-0.64278760968653925</v>
      </c>
      <c r="AA2304">
        <f t="shared" si="1547"/>
        <v>1.4454709465576498</v>
      </c>
      <c r="AB2304">
        <f t="shared" si="1585"/>
        <v>151</v>
      </c>
      <c r="AC2304">
        <f t="shared" si="1586"/>
        <v>51</v>
      </c>
      <c r="AE2304">
        <f t="shared" si="1548"/>
        <v>-121.84260227029674</v>
      </c>
      <c r="AG2304">
        <f t="shared" si="1587"/>
        <v>-0.76604444311897801</v>
      </c>
      <c r="AH2304">
        <f t="shared" si="1549"/>
        <v>1.4524965860632992</v>
      </c>
      <c r="AJ2304">
        <f t="shared" si="1588"/>
        <v>66</v>
      </c>
      <c r="AL2304">
        <f t="shared" si="1550"/>
        <v>-127.71971742147954</v>
      </c>
      <c r="AN2304">
        <f t="shared" si="1589"/>
        <v>-0.8660254037844386</v>
      </c>
      <c r="AO2304">
        <f t="shared" si="1551"/>
        <v>1.4153888518001518</v>
      </c>
      <c r="AP2304">
        <f t="shared" si="1552"/>
        <v>151</v>
      </c>
      <c r="AQ2304">
        <f t="shared" si="1590"/>
        <v>82</v>
      </c>
      <c r="AS2304">
        <f t="shared" si="1553"/>
        <v>-130.30042177670057</v>
      </c>
      <c r="AU2304">
        <f t="shared" si="1591"/>
        <v>-0.93969262078590832</v>
      </c>
      <c r="AV2304">
        <f t="shared" si="1554"/>
        <v>1.3352752434963739</v>
      </c>
      <c r="AX2304">
        <f t="shared" si="1592"/>
        <v>100</v>
      </c>
      <c r="AZ2304">
        <f t="shared" si="1555"/>
        <v>-139.85485792009837</v>
      </c>
      <c r="BB2304">
        <f t="shared" si="1593"/>
        <v>-0.98480775301220802</v>
      </c>
      <c r="BC2304">
        <f t="shared" si="1556"/>
        <v>1.2145899726008342</v>
      </c>
      <c r="BE2304">
        <f t="shared" si="1594"/>
        <v>119</v>
      </c>
      <c r="BG2304">
        <f t="shared" si="1557"/>
        <v>-126.98118867421793</v>
      </c>
      <c r="BI2304">
        <f t="shared" si="1595"/>
        <v>-1</v>
      </c>
      <c r="BJ2304">
        <f t="shared" si="1558"/>
        <v>1.0569999999999999</v>
      </c>
      <c r="BL2304">
        <f t="shared" si="1596"/>
        <v>142</v>
      </c>
      <c r="BN2304">
        <f t="shared" si="1559"/>
        <v>-127.23141838414251</v>
      </c>
      <c r="EL2304">
        <v>151</v>
      </c>
      <c r="EM2304">
        <f t="shared" si="1560"/>
        <v>-12.498380503703462</v>
      </c>
      <c r="EN2304">
        <f t="shared" si="1597"/>
        <v>3.5099999999999691</v>
      </c>
      <c r="EO2304" s="9">
        <f t="shared" si="1598"/>
        <v>13</v>
      </c>
      <c r="EQ2304">
        <f t="shared" si="1599"/>
        <v>0.17364817766693033</v>
      </c>
      <c r="ER2304">
        <f t="shared" si="1561"/>
        <v>0.96900576884451739</v>
      </c>
      <c r="ES2304" t="e">
        <f t="shared" si="1562"/>
        <v>#NUM!</v>
      </c>
      <c r="ET2304">
        <f t="shared" si="1623"/>
        <v>60.376526375099566</v>
      </c>
      <c r="EU2304" s="9">
        <f t="shared" si="1600"/>
        <v>26</v>
      </c>
      <c r="EW2304">
        <f t="shared" si="1601"/>
        <v>0.34202014332566871</v>
      </c>
      <c r="EX2304">
        <f t="shared" si="1563"/>
        <v>0.87744495470063677</v>
      </c>
      <c r="EZ2304">
        <f t="shared" si="1564"/>
        <v>57.497531468443704</v>
      </c>
      <c r="FB2304" s="9">
        <f t="shared" si="1619"/>
        <v>39</v>
      </c>
      <c r="FD2304">
        <f t="shared" si="1602"/>
        <v>0.49999999999999994</v>
      </c>
      <c r="FE2304">
        <f t="shared" si="1565"/>
        <v>0.72952540378443875</v>
      </c>
      <c r="FG2304">
        <f t="shared" si="1566"/>
        <v>52.558204488495448</v>
      </c>
      <c r="FI2304" s="9">
        <f t="shared" si="1603"/>
        <v>52</v>
      </c>
      <c r="FK2304">
        <f t="shared" si="1604"/>
        <v>0.64278760968653925</v>
      </c>
      <c r="FL2304">
        <f t="shared" si="1567"/>
        <v>0.53206975319307781</v>
      </c>
      <c r="FN2304">
        <f t="shared" si="1568"/>
        <v>45.318882823578598</v>
      </c>
      <c r="FP2304" s="9">
        <f t="shared" si="1605"/>
        <v>67</v>
      </c>
      <c r="FQ2304" s="9">
        <f t="shared" si="1606"/>
        <v>151</v>
      </c>
      <c r="FR2304">
        <f t="shared" si="1607"/>
        <v>0.76604444311897801</v>
      </c>
      <c r="FS2304">
        <f t="shared" si="1569"/>
        <v>0.28351276586373869</v>
      </c>
      <c r="FT2304">
        <f t="shared" si="1570"/>
        <v>41.013242963444455</v>
      </c>
      <c r="FU2304">
        <f t="shared" si="1608"/>
        <v>41.013242963444455</v>
      </c>
      <c r="FW2304" s="9">
        <f t="shared" si="1609"/>
        <v>83</v>
      </c>
      <c r="FY2304">
        <f t="shared" si="1610"/>
        <v>0.8660254037844386</v>
      </c>
      <c r="FZ2304">
        <f t="shared" si="1571"/>
        <v>-3.1607595987587223E-3</v>
      </c>
      <c r="GB2304">
        <f t="shared" si="1572"/>
        <v>22.099252914857061</v>
      </c>
      <c r="GD2304" s="9">
        <f t="shared" si="1611"/>
        <v>101</v>
      </c>
      <c r="GF2304">
        <f t="shared" si="1612"/>
        <v>0.93969262078590832</v>
      </c>
      <c r="GG2304">
        <f t="shared" si="1573"/>
        <v>-0.32234253956996833</v>
      </c>
      <c r="GI2304">
        <f t="shared" si="1574"/>
        <v>1.0536083439876458</v>
      </c>
      <c r="GK2304" s="9">
        <f t="shared" si="1613"/>
        <v>120</v>
      </c>
      <c r="GM2304">
        <f t="shared" si="1614"/>
        <v>0.98480775301220802</v>
      </c>
      <c r="GN2304">
        <f t="shared" si="1575"/>
        <v>-0.6535903348633243</v>
      </c>
      <c r="GP2304">
        <f t="shared" si="1576"/>
        <v>-33.067982432539857</v>
      </c>
      <c r="GR2304" s="9">
        <f t="shared" si="1615"/>
        <v>120</v>
      </c>
      <c r="GT2304">
        <f t="shared" si="1616"/>
        <v>0.98480775301220802</v>
      </c>
      <c r="GU2304">
        <f t="shared" si="1577"/>
        <v>-0.6535903348633243</v>
      </c>
      <c r="GW2304">
        <f t="shared" si="1578"/>
        <v>-33.067982432539857</v>
      </c>
      <c r="GY2304" s="9">
        <f t="shared" si="1617"/>
        <v>143</v>
      </c>
      <c r="HA2304">
        <f t="shared" si="1618"/>
        <v>1</v>
      </c>
      <c r="HB2304">
        <f t="shared" si="1579"/>
        <v>-1.0010000000000001</v>
      </c>
      <c r="HD2304" t="e">
        <f t="shared" si="1580"/>
        <v>#NUM!</v>
      </c>
    </row>
    <row r="2305" spans="1:212" x14ac:dyDescent="0.2">
      <c r="A2305">
        <v>152</v>
      </c>
      <c r="B2305">
        <f t="shared" si="1540"/>
        <v>152</v>
      </c>
      <c r="C2305">
        <f t="shared" si="1622"/>
        <v>-0.17364817766693033</v>
      </c>
      <c r="D2305">
        <f t="shared" si="1539"/>
        <v>0.99939419993623013</v>
      </c>
      <c r="E2305">
        <f t="shared" si="1581"/>
        <v>12</v>
      </c>
      <c r="G2305">
        <f t="shared" si="1541"/>
        <v>-114.22554396381631</v>
      </c>
      <c r="M2305">
        <f t="shared" si="1620"/>
        <v>-0.34202014332566871</v>
      </c>
      <c r="N2305">
        <f t="shared" si="1542"/>
        <v>0.99954614586790047</v>
      </c>
      <c r="O2305">
        <f t="shared" si="1582"/>
        <v>25</v>
      </c>
      <c r="P2305">
        <f t="shared" si="1543"/>
        <v>-130.27443428879607</v>
      </c>
      <c r="Q2305">
        <f t="shared" si="1544"/>
        <v>-130.27443428879607</v>
      </c>
      <c r="R2305">
        <f t="shared" si="1621"/>
        <v>-0.49999999999999994</v>
      </c>
      <c r="S2305">
        <f t="shared" si="1545"/>
        <v>1.3980254037844386</v>
      </c>
      <c r="U2305">
        <f t="shared" si="1583"/>
        <v>38</v>
      </c>
      <c r="X2305">
        <f t="shared" si="1546"/>
        <v>-130.24602824735697</v>
      </c>
      <c r="Z2305">
        <f t="shared" si="1584"/>
        <v>-0.64278760968653925</v>
      </c>
      <c r="AA2305">
        <f t="shared" si="1547"/>
        <v>1.4499704598254557</v>
      </c>
      <c r="AB2305">
        <f t="shared" si="1585"/>
        <v>152</v>
      </c>
      <c r="AC2305">
        <f t="shared" si="1586"/>
        <v>51</v>
      </c>
      <c r="AE2305">
        <f t="shared" si="1548"/>
        <v>-121.84260227029674</v>
      </c>
      <c r="AG2305">
        <f t="shared" si="1587"/>
        <v>-0.76604444311897801</v>
      </c>
      <c r="AH2305">
        <f t="shared" si="1549"/>
        <v>1.4578588971651318</v>
      </c>
      <c r="AJ2305">
        <f t="shared" si="1588"/>
        <v>66</v>
      </c>
      <c r="AL2305">
        <f t="shared" si="1550"/>
        <v>-127.71971742147954</v>
      </c>
      <c r="AN2305">
        <f t="shared" si="1589"/>
        <v>-0.8660254037844386</v>
      </c>
      <c r="AO2305">
        <f t="shared" si="1551"/>
        <v>1.4214510296266427</v>
      </c>
      <c r="AP2305">
        <f t="shared" si="1552"/>
        <v>152</v>
      </c>
      <c r="AQ2305">
        <f t="shared" si="1590"/>
        <v>82</v>
      </c>
      <c r="AS2305">
        <f t="shared" si="1553"/>
        <v>-130.30042177670057</v>
      </c>
      <c r="AU2305">
        <f t="shared" si="1591"/>
        <v>-0.93969262078590832</v>
      </c>
      <c r="AV2305">
        <f t="shared" si="1554"/>
        <v>1.3418530918418752</v>
      </c>
      <c r="AX2305">
        <f t="shared" si="1592"/>
        <v>100</v>
      </c>
      <c r="AZ2305">
        <f t="shared" si="1555"/>
        <v>-139.85485792009837</v>
      </c>
      <c r="BB2305">
        <f t="shared" si="1593"/>
        <v>-0.98480775301220802</v>
      </c>
      <c r="BC2305">
        <f t="shared" si="1556"/>
        <v>1.2214836268719198</v>
      </c>
      <c r="BE2305">
        <f t="shared" si="1594"/>
        <v>119</v>
      </c>
      <c r="BG2305">
        <f t="shared" si="1557"/>
        <v>-126.98118867421793</v>
      </c>
      <c r="BI2305">
        <f t="shared" si="1595"/>
        <v>-1</v>
      </c>
      <c r="BJ2305">
        <f t="shared" si="1558"/>
        <v>1.0640000000000001</v>
      </c>
      <c r="BL2305">
        <f t="shared" si="1596"/>
        <v>142</v>
      </c>
      <c r="BN2305">
        <f t="shared" si="1559"/>
        <v>-127.23141838414251</v>
      </c>
      <c r="EL2305">
        <v>152</v>
      </c>
      <c r="EM2305">
        <f t="shared" si="1560"/>
        <v>-12.498380503703462</v>
      </c>
      <c r="EN2305">
        <f t="shared" si="1597"/>
        <v>3.5199999999999689</v>
      </c>
      <c r="EO2305" s="9">
        <f t="shared" si="1598"/>
        <v>13</v>
      </c>
      <c r="EQ2305">
        <f t="shared" si="1599"/>
        <v>0.17364817766693033</v>
      </c>
      <c r="ER2305">
        <f t="shared" si="1561"/>
        <v>0.96900576884451739</v>
      </c>
      <c r="ES2305" t="e">
        <f t="shared" si="1562"/>
        <v>#NUM!</v>
      </c>
      <c r="ET2305">
        <f t="shared" si="1623"/>
        <v>60.376526375099566</v>
      </c>
      <c r="EU2305" s="9">
        <f t="shared" si="1600"/>
        <v>26</v>
      </c>
      <c r="EW2305">
        <f t="shared" si="1601"/>
        <v>0.34202014332566871</v>
      </c>
      <c r="EX2305">
        <f t="shared" si="1563"/>
        <v>0.87744495470063677</v>
      </c>
      <c r="EZ2305">
        <f t="shared" si="1564"/>
        <v>57.497531468443704</v>
      </c>
      <c r="FB2305" s="9">
        <f t="shared" si="1619"/>
        <v>39</v>
      </c>
      <c r="FD2305">
        <f t="shared" si="1602"/>
        <v>0.49999999999999994</v>
      </c>
      <c r="FE2305">
        <f t="shared" si="1565"/>
        <v>0.72952540378443875</v>
      </c>
      <c r="FG2305">
        <f t="shared" si="1566"/>
        <v>52.558204488495448</v>
      </c>
      <c r="FI2305" s="9">
        <f t="shared" si="1603"/>
        <v>52</v>
      </c>
      <c r="FK2305">
        <f t="shared" si="1604"/>
        <v>0.64278760968653925</v>
      </c>
      <c r="FL2305">
        <f t="shared" si="1567"/>
        <v>0.53206975319307781</v>
      </c>
      <c r="FN2305">
        <f t="shared" si="1568"/>
        <v>45.318882823578598</v>
      </c>
      <c r="FP2305" s="9">
        <f t="shared" si="1605"/>
        <v>67</v>
      </c>
      <c r="FQ2305" s="9">
        <f t="shared" si="1606"/>
        <v>152</v>
      </c>
      <c r="FR2305">
        <f t="shared" si="1607"/>
        <v>0.76604444311897801</v>
      </c>
      <c r="FS2305">
        <f t="shared" si="1569"/>
        <v>0.28351276586373869</v>
      </c>
      <c r="FT2305">
        <f t="shared" si="1570"/>
        <v>40.841146556712523</v>
      </c>
      <c r="FU2305">
        <f t="shared" si="1608"/>
        <v>40.841146556712523</v>
      </c>
      <c r="FW2305" s="9">
        <f t="shared" si="1609"/>
        <v>83</v>
      </c>
      <c r="FY2305">
        <f t="shared" si="1610"/>
        <v>0.8660254037844386</v>
      </c>
      <c r="FZ2305">
        <f t="shared" si="1571"/>
        <v>-3.1607595987587223E-3</v>
      </c>
      <c r="GB2305">
        <f t="shared" si="1572"/>
        <v>22.099252914857061</v>
      </c>
      <c r="GD2305" s="9">
        <f t="shared" si="1611"/>
        <v>101</v>
      </c>
      <c r="GF2305">
        <f t="shared" si="1612"/>
        <v>0.93969262078590832</v>
      </c>
      <c r="GG2305">
        <f t="shared" si="1573"/>
        <v>-0.32234253956996833</v>
      </c>
      <c r="GI2305">
        <f t="shared" si="1574"/>
        <v>1.0536083439876458</v>
      </c>
      <c r="GK2305" s="9">
        <f t="shared" si="1613"/>
        <v>120</v>
      </c>
      <c r="GM2305">
        <f t="shared" si="1614"/>
        <v>0.98480775301220802</v>
      </c>
      <c r="GN2305">
        <f t="shared" si="1575"/>
        <v>-0.6535903348633243</v>
      </c>
      <c r="GP2305">
        <f t="shared" si="1576"/>
        <v>-33.067982432539857</v>
      </c>
      <c r="GR2305" s="9">
        <f t="shared" si="1615"/>
        <v>120</v>
      </c>
      <c r="GT2305">
        <f t="shared" si="1616"/>
        <v>0.98480775301220802</v>
      </c>
      <c r="GU2305">
        <f t="shared" si="1577"/>
        <v>-0.6535903348633243</v>
      </c>
      <c r="GW2305">
        <f t="shared" si="1578"/>
        <v>-33.067982432539857</v>
      </c>
      <c r="GY2305" s="9">
        <f t="shared" si="1617"/>
        <v>143</v>
      </c>
      <c r="HA2305">
        <f t="shared" si="1618"/>
        <v>1</v>
      </c>
      <c r="HB2305">
        <f t="shared" si="1579"/>
        <v>-1.0010000000000001</v>
      </c>
      <c r="HD2305" t="e">
        <f t="shared" si="1580"/>
        <v>#NUM!</v>
      </c>
    </row>
    <row r="2306" spans="1:212" x14ac:dyDescent="0.2">
      <c r="A2306">
        <v>153</v>
      </c>
      <c r="B2306">
        <f t="shared" si="1540"/>
        <v>153</v>
      </c>
      <c r="C2306">
        <f t="shared" si="1622"/>
        <v>-0.17364817766693033</v>
      </c>
      <c r="D2306">
        <f t="shared" si="1539"/>
        <v>0.99939419993623013</v>
      </c>
      <c r="E2306">
        <f t="shared" si="1581"/>
        <v>12</v>
      </c>
      <c r="G2306">
        <f t="shared" si="1541"/>
        <v>-114.22554396381631</v>
      </c>
      <c r="M2306">
        <f t="shared" si="1620"/>
        <v>-0.34202014332566871</v>
      </c>
      <c r="N2306">
        <f t="shared" si="1542"/>
        <v>0.99954614586790047</v>
      </c>
      <c r="O2306">
        <f t="shared" si="1582"/>
        <v>25</v>
      </c>
      <c r="P2306">
        <f t="shared" si="1543"/>
        <v>-130.27443428879607</v>
      </c>
      <c r="Q2306">
        <f t="shared" si="1544"/>
        <v>-130.27443428879607</v>
      </c>
      <c r="R2306">
        <f t="shared" si="1621"/>
        <v>-0.49999999999999994</v>
      </c>
      <c r="S2306">
        <f t="shared" si="1545"/>
        <v>1.4015254037844387</v>
      </c>
      <c r="U2306">
        <f t="shared" si="1583"/>
        <v>38</v>
      </c>
      <c r="X2306">
        <f t="shared" si="1546"/>
        <v>-130.24602824735697</v>
      </c>
      <c r="Z2306">
        <f t="shared" si="1584"/>
        <v>-0.64278760968653925</v>
      </c>
      <c r="AA2306">
        <f t="shared" si="1547"/>
        <v>1.4544699730932615</v>
      </c>
      <c r="AB2306">
        <f t="shared" si="1585"/>
        <v>153</v>
      </c>
      <c r="AC2306">
        <f t="shared" si="1586"/>
        <v>51</v>
      </c>
      <c r="AE2306">
        <f t="shared" si="1548"/>
        <v>-121.84260227029674</v>
      </c>
      <c r="AG2306">
        <f t="shared" si="1587"/>
        <v>-0.76604444311897801</v>
      </c>
      <c r="AH2306">
        <f t="shared" si="1549"/>
        <v>1.4632212082669649</v>
      </c>
      <c r="AJ2306">
        <f t="shared" si="1588"/>
        <v>66</v>
      </c>
      <c r="AL2306">
        <f t="shared" si="1550"/>
        <v>-127.71971742147954</v>
      </c>
      <c r="AN2306">
        <f t="shared" si="1589"/>
        <v>-0.8660254037844386</v>
      </c>
      <c r="AO2306">
        <f t="shared" si="1551"/>
        <v>1.4275132074531338</v>
      </c>
      <c r="AP2306">
        <f t="shared" si="1552"/>
        <v>153</v>
      </c>
      <c r="AQ2306">
        <f t="shared" si="1590"/>
        <v>82</v>
      </c>
      <c r="AS2306">
        <f t="shared" si="1553"/>
        <v>-130.30042177670057</v>
      </c>
      <c r="AU2306">
        <f t="shared" si="1591"/>
        <v>-0.93969262078590832</v>
      </c>
      <c r="AV2306">
        <f t="shared" si="1554"/>
        <v>1.3484309401873766</v>
      </c>
      <c r="AX2306">
        <f t="shared" si="1592"/>
        <v>100</v>
      </c>
      <c r="AZ2306">
        <f t="shared" si="1555"/>
        <v>-139.85485792009837</v>
      </c>
      <c r="BB2306">
        <f t="shared" si="1593"/>
        <v>-0.98480775301220802</v>
      </c>
      <c r="BC2306">
        <f t="shared" si="1556"/>
        <v>1.2283772811430054</v>
      </c>
      <c r="BE2306">
        <f t="shared" si="1594"/>
        <v>119</v>
      </c>
      <c r="BG2306">
        <f t="shared" si="1557"/>
        <v>-126.98118867421793</v>
      </c>
      <c r="BI2306">
        <f t="shared" si="1595"/>
        <v>-1</v>
      </c>
      <c r="BJ2306">
        <f t="shared" si="1558"/>
        <v>1.071</v>
      </c>
      <c r="BL2306">
        <f t="shared" si="1596"/>
        <v>142</v>
      </c>
      <c r="BN2306">
        <f t="shared" si="1559"/>
        <v>-127.23141838414251</v>
      </c>
      <c r="EL2306">
        <v>153</v>
      </c>
      <c r="EM2306">
        <f t="shared" si="1560"/>
        <v>-12.498380503703462</v>
      </c>
      <c r="EN2306">
        <f t="shared" si="1597"/>
        <v>3.5299999999999687</v>
      </c>
      <c r="EO2306" s="9">
        <f t="shared" si="1598"/>
        <v>13</v>
      </c>
      <c r="EQ2306">
        <f t="shared" si="1599"/>
        <v>0.17364817766693033</v>
      </c>
      <c r="ER2306">
        <f t="shared" si="1561"/>
        <v>0.96900576884451739</v>
      </c>
      <c r="ES2306" t="e">
        <f t="shared" si="1562"/>
        <v>#NUM!</v>
      </c>
      <c r="ET2306">
        <f t="shared" si="1623"/>
        <v>60.376526375099566</v>
      </c>
      <c r="EU2306" s="9">
        <f t="shared" si="1600"/>
        <v>26</v>
      </c>
      <c r="EW2306">
        <f t="shared" si="1601"/>
        <v>0.34202014332566871</v>
      </c>
      <c r="EX2306">
        <f t="shared" si="1563"/>
        <v>0.87744495470063677</v>
      </c>
      <c r="EZ2306">
        <f t="shared" si="1564"/>
        <v>57.497531468443704</v>
      </c>
      <c r="FB2306" s="9">
        <f t="shared" si="1619"/>
        <v>39</v>
      </c>
      <c r="FD2306">
        <f t="shared" si="1602"/>
        <v>0.49999999999999994</v>
      </c>
      <c r="FE2306">
        <f t="shared" si="1565"/>
        <v>0.72952540378443875</v>
      </c>
      <c r="FG2306">
        <f t="shared" si="1566"/>
        <v>52.558204488495448</v>
      </c>
      <c r="FI2306" s="9">
        <f t="shared" si="1603"/>
        <v>52</v>
      </c>
      <c r="FK2306">
        <f t="shared" si="1604"/>
        <v>0.64278760968653925</v>
      </c>
      <c r="FL2306">
        <f t="shared" si="1567"/>
        <v>0.53206975319307781</v>
      </c>
      <c r="FN2306">
        <f t="shared" si="1568"/>
        <v>45.318882823578598</v>
      </c>
      <c r="FP2306" s="9">
        <f t="shared" si="1605"/>
        <v>67</v>
      </c>
      <c r="FQ2306" s="9">
        <f t="shared" si="1606"/>
        <v>153</v>
      </c>
      <c r="FR2306">
        <f t="shared" si="1607"/>
        <v>0.76604444311897801</v>
      </c>
      <c r="FS2306">
        <f t="shared" si="1569"/>
        <v>0.28351276586373869</v>
      </c>
      <c r="FT2306">
        <f t="shared" si="1570"/>
        <v>40.663439872265215</v>
      </c>
      <c r="FU2306">
        <f t="shared" si="1608"/>
        <v>40.663439872265215</v>
      </c>
      <c r="FW2306" s="9">
        <f t="shared" si="1609"/>
        <v>83</v>
      </c>
      <c r="FY2306">
        <f t="shared" si="1610"/>
        <v>0.8660254037844386</v>
      </c>
      <c r="FZ2306">
        <f t="shared" si="1571"/>
        <v>-3.1607595987587223E-3</v>
      </c>
      <c r="GB2306">
        <f t="shared" si="1572"/>
        <v>22.099252914857061</v>
      </c>
      <c r="GD2306" s="9">
        <f t="shared" si="1611"/>
        <v>101</v>
      </c>
      <c r="GF2306">
        <f t="shared" si="1612"/>
        <v>0.93969262078590832</v>
      </c>
      <c r="GG2306">
        <f t="shared" si="1573"/>
        <v>-0.32234253956996833</v>
      </c>
      <c r="GI2306">
        <f t="shared" si="1574"/>
        <v>1.0536083439876458</v>
      </c>
      <c r="GK2306" s="9">
        <f t="shared" si="1613"/>
        <v>120</v>
      </c>
      <c r="GM2306">
        <f t="shared" si="1614"/>
        <v>0.98480775301220802</v>
      </c>
      <c r="GN2306">
        <f t="shared" si="1575"/>
        <v>-0.6535903348633243</v>
      </c>
      <c r="GP2306">
        <f t="shared" si="1576"/>
        <v>-33.067982432539857</v>
      </c>
      <c r="GR2306" s="9">
        <f t="shared" si="1615"/>
        <v>120</v>
      </c>
      <c r="GT2306">
        <f t="shared" si="1616"/>
        <v>0.98480775301220802</v>
      </c>
      <c r="GU2306">
        <f t="shared" si="1577"/>
        <v>-0.6535903348633243</v>
      </c>
      <c r="GW2306">
        <f t="shared" si="1578"/>
        <v>-33.067982432539857</v>
      </c>
      <c r="GY2306" s="9">
        <f t="shared" si="1617"/>
        <v>143</v>
      </c>
      <c r="HA2306">
        <f t="shared" si="1618"/>
        <v>1</v>
      </c>
      <c r="HB2306">
        <f t="shared" si="1579"/>
        <v>-1.0010000000000001</v>
      </c>
      <c r="HD2306" t="e">
        <f t="shared" si="1580"/>
        <v>#NUM!</v>
      </c>
    </row>
    <row r="2307" spans="1:212" x14ac:dyDescent="0.2">
      <c r="A2307">
        <v>154</v>
      </c>
      <c r="B2307">
        <f t="shared" si="1540"/>
        <v>154</v>
      </c>
      <c r="C2307">
        <f t="shared" si="1622"/>
        <v>-0.17364817766693033</v>
      </c>
      <c r="D2307">
        <f t="shared" si="1539"/>
        <v>0.99939419993623013</v>
      </c>
      <c r="E2307">
        <f t="shared" si="1581"/>
        <v>12</v>
      </c>
      <c r="G2307">
        <f t="shared" si="1541"/>
        <v>-114.22554396381631</v>
      </c>
      <c r="M2307">
        <f t="shared" si="1620"/>
        <v>-0.34202014332566871</v>
      </c>
      <c r="N2307">
        <f t="shared" si="1542"/>
        <v>0.99954614586790047</v>
      </c>
      <c r="O2307">
        <f t="shared" si="1582"/>
        <v>25</v>
      </c>
      <c r="P2307">
        <f t="shared" si="1543"/>
        <v>-130.27443428879607</v>
      </c>
      <c r="Q2307">
        <f t="shared" si="1544"/>
        <v>-130.27443428879607</v>
      </c>
      <c r="R2307">
        <f t="shared" si="1621"/>
        <v>-0.49999999999999994</v>
      </c>
      <c r="S2307">
        <f t="shared" si="1545"/>
        <v>1.4050254037844385</v>
      </c>
      <c r="U2307">
        <f t="shared" si="1583"/>
        <v>38</v>
      </c>
      <c r="X2307">
        <f t="shared" si="1546"/>
        <v>-130.24602824735697</v>
      </c>
      <c r="Z2307">
        <f t="shared" si="1584"/>
        <v>-0.64278760968653925</v>
      </c>
      <c r="AA2307">
        <f t="shared" si="1547"/>
        <v>1.4589694863610672</v>
      </c>
      <c r="AB2307">
        <f t="shared" si="1585"/>
        <v>154</v>
      </c>
      <c r="AC2307">
        <f t="shared" si="1586"/>
        <v>51</v>
      </c>
      <c r="AE2307">
        <f t="shared" si="1548"/>
        <v>-121.84260227029674</v>
      </c>
      <c r="AG2307">
        <f t="shared" si="1587"/>
        <v>-0.76604444311897801</v>
      </c>
      <c r="AH2307">
        <f t="shared" si="1549"/>
        <v>1.4685835193687975</v>
      </c>
      <c r="AJ2307">
        <f t="shared" si="1588"/>
        <v>66</v>
      </c>
      <c r="AL2307">
        <f t="shared" si="1550"/>
        <v>-127.71971742147954</v>
      </c>
      <c r="AN2307">
        <f t="shared" si="1589"/>
        <v>-0.8660254037844386</v>
      </c>
      <c r="AO2307">
        <f t="shared" si="1551"/>
        <v>1.4335753852796249</v>
      </c>
      <c r="AP2307">
        <f t="shared" si="1552"/>
        <v>154</v>
      </c>
      <c r="AQ2307">
        <f t="shared" si="1590"/>
        <v>82</v>
      </c>
      <c r="AS2307">
        <f t="shared" si="1553"/>
        <v>-130.30042177670057</v>
      </c>
      <c r="AU2307">
        <f t="shared" si="1591"/>
        <v>-0.93969262078590832</v>
      </c>
      <c r="AV2307">
        <f t="shared" si="1554"/>
        <v>1.3550087885328781</v>
      </c>
      <c r="AX2307">
        <f t="shared" si="1592"/>
        <v>100</v>
      </c>
      <c r="AZ2307">
        <f t="shared" si="1555"/>
        <v>-139.85485792009837</v>
      </c>
      <c r="BB2307">
        <f t="shared" si="1593"/>
        <v>-0.98480775301220802</v>
      </c>
      <c r="BC2307">
        <f t="shared" si="1556"/>
        <v>1.2352709354140905</v>
      </c>
      <c r="BE2307">
        <f t="shared" si="1594"/>
        <v>119</v>
      </c>
      <c r="BG2307">
        <f t="shared" si="1557"/>
        <v>-126.98118867421793</v>
      </c>
      <c r="BI2307">
        <f t="shared" si="1595"/>
        <v>-1</v>
      </c>
      <c r="BJ2307">
        <f t="shared" si="1558"/>
        <v>1.0780000000000001</v>
      </c>
      <c r="BL2307">
        <f t="shared" si="1596"/>
        <v>142</v>
      </c>
      <c r="BN2307">
        <f t="shared" si="1559"/>
        <v>-127.23141838414251</v>
      </c>
      <c r="EL2307">
        <v>154</v>
      </c>
      <c r="EM2307">
        <f t="shared" si="1560"/>
        <v>-12.498380503703462</v>
      </c>
      <c r="EN2307">
        <f t="shared" si="1597"/>
        <v>3.5399999999999685</v>
      </c>
      <c r="EO2307" s="9">
        <f t="shared" si="1598"/>
        <v>13</v>
      </c>
      <c r="EQ2307">
        <f t="shared" si="1599"/>
        <v>0.17364817766693033</v>
      </c>
      <c r="ER2307">
        <f t="shared" si="1561"/>
        <v>0.96900576884451739</v>
      </c>
      <c r="ES2307" t="e">
        <f t="shared" si="1562"/>
        <v>#NUM!</v>
      </c>
      <c r="ET2307">
        <f t="shared" si="1623"/>
        <v>60.376526375099566</v>
      </c>
      <c r="EU2307" s="9">
        <f t="shared" si="1600"/>
        <v>26</v>
      </c>
      <c r="EW2307">
        <f t="shared" si="1601"/>
        <v>0.34202014332566871</v>
      </c>
      <c r="EX2307">
        <f t="shared" si="1563"/>
        <v>0.87744495470063677</v>
      </c>
      <c r="EZ2307">
        <f t="shared" si="1564"/>
        <v>57.497531468443704</v>
      </c>
      <c r="FB2307" s="9">
        <f t="shared" si="1619"/>
        <v>39</v>
      </c>
      <c r="FD2307">
        <f t="shared" si="1602"/>
        <v>0.49999999999999994</v>
      </c>
      <c r="FE2307">
        <f t="shared" si="1565"/>
        <v>0.72952540378443875</v>
      </c>
      <c r="FG2307">
        <f t="shared" si="1566"/>
        <v>52.558204488495448</v>
      </c>
      <c r="FI2307" s="9">
        <f t="shared" si="1603"/>
        <v>52</v>
      </c>
      <c r="FK2307">
        <f t="shared" si="1604"/>
        <v>0.64278760968653925</v>
      </c>
      <c r="FL2307">
        <f t="shared" si="1567"/>
        <v>0.53206975319307781</v>
      </c>
      <c r="FN2307">
        <f t="shared" si="1568"/>
        <v>45.318882823578598</v>
      </c>
      <c r="FP2307" s="9">
        <f t="shared" si="1605"/>
        <v>67</v>
      </c>
      <c r="FQ2307" s="9">
        <f t="shared" si="1606"/>
        <v>154</v>
      </c>
      <c r="FR2307">
        <f t="shared" si="1607"/>
        <v>0.76604444311897801</v>
      </c>
      <c r="FS2307">
        <f t="shared" si="1569"/>
        <v>0.28351276586373869</v>
      </c>
      <c r="FT2307">
        <f t="shared" si="1570"/>
        <v>40.480106596170486</v>
      </c>
      <c r="FU2307">
        <f t="shared" si="1608"/>
        <v>40.480106596170486</v>
      </c>
      <c r="FW2307" s="9">
        <f t="shared" si="1609"/>
        <v>83</v>
      </c>
      <c r="FY2307">
        <f t="shared" si="1610"/>
        <v>0.8660254037844386</v>
      </c>
      <c r="FZ2307">
        <f t="shared" si="1571"/>
        <v>-3.1607595987587223E-3</v>
      </c>
      <c r="GB2307">
        <f t="shared" si="1572"/>
        <v>22.099252914857061</v>
      </c>
      <c r="GD2307" s="9">
        <f t="shared" si="1611"/>
        <v>101</v>
      </c>
      <c r="GF2307">
        <f t="shared" si="1612"/>
        <v>0.93969262078590832</v>
      </c>
      <c r="GG2307">
        <f t="shared" si="1573"/>
        <v>-0.32234253956996833</v>
      </c>
      <c r="GI2307">
        <f t="shared" si="1574"/>
        <v>1.0536083439876458</v>
      </c>
      <c r="GK2307" s="9">
        <f t="shared" si="1613"/>
        <v>120</v>
      </c>
      <c r="GM2307">
        <f t="shared" si="1614"/>
        <v>0.98480775301220802</v>
      </c>
      <c r="GN2307">
        <f t="shared" si="1575"/>
        <v>-0.6535903348633243</v>
      </c>
      <c r="GP2307">
        <f t="shared" si="1576"/>
        <v>-33.067982432539857</v>
      </c>
      <c r="GR2307" s="9">
        <f t="shared" si="1615"/>
        <v>120</v>
      </c>
      <c r="GT2307">
        <f t="shared" si="1616"/>
        <v>0.98480775301220802</v>
      </c>
      <c r="GU2307">
        <f t="shared" si="1577"/>
        <v>-0.6535903348633243</v>
      </c>
      <c r="GW2307">
        <f t="shared" si="1578"/>
        <v>-33.067982432539857</v>
      </c>
      <c r="GY2307" s="9">
        <f t="shared" si="1617"/>
        <v>143</v>
      </c>
      <c r="HA2307">
        <f t="shared" si="1618"/>
        <v>1</v>
      </c>
      <c r="HB2307">
        <f t="shared" si="1579"/>
        <v>-1.0010000000000001</v>
      </c>
      <c r="HD2307" t="e">
        <f t="shared" si="1580"/>
        <v>#NUM!</v>
      </c>
    </row>
    <row r="2308" spans="1:212" x14ac:dyDescent="0.2">
      <c r="A2308">
        <v>155</v>
      </c>
      <c r="B2308">
        <f t="shared" si="1540"/>
        <v>155</v>
      </c>
      <c r="C2308">
        <f t="shared" si="1622"/>
        <v>-0.17364817766693033</v>
      </c>
      <c r="D2308">
        <f t="shared" si="1539"/>
        <v>0.99939419993623013</v>
      </c>
      <c r="E2308">
        <f t="shared" si="1581"/>
        <v>12</v>
      </c>
      <c r="G2308">
        <f t="shared" si="1541"/>
        <v>-114.22554396381631</v>
      </c>
      <c r="M2308">
        <f t="shared" si="1620"/>
        <v>-0.34202014332566871</v>
      </c>
      <c r="N2308">
        <f t="shared" si="1542"/>
        <v>0.99954614586790047</v>
      </c>
      <c r="O2308">
        <f t="shared" si="1582"/>
        <v>25</v>
      </c>
      <c r="P2308">
        <f t="shared" si="1543"/>
        <v>-130.27443428879607</v>
      </c>
      <c r="Q2308">
        <f t="shared" si="1544"/>
        <v>-130.27443428879607</v>
      </c>
      <c r="R2308">
        <f t="shared" si="1621"/>
        <v>-0.49999999999999994</v>
      </c>
      <c r="S2308">
        <f t="shared" si="1545"/>
        <v>1.4085254037844388</v>
      </c>
      <c r="U2308">
        <f t="shared" si="1583"/>
        <v>38</v>
      </c>
      <c r="X2308">
        <f t="shared" si="1546"/>
        <v>-130.24602824735697</v>
      </c>
      <c r="Z2308">
        <f t="shared" si="1584"/>
        <v>-0.64278760968653925</v>
      </c>
      <c r="AA2308">
        <f t="shared" si="1547"/>
        <v>1.463468999628873</v>
      </c>
      <c r="AB2308">
        <f t="shared" si="1585"/>
        <v>155</v>
      </c>
      <c r="AC2308">
        <f t="shared" si="1586"/>
        <v>51</v>
      </c>
      <c r="AE2308">
        <f t="shared" si="1548"/>
        <v>-121.84260227029674</v>
      </c>
      <c r="AG2308">
        <f t="shared" si="1587"/>
        <v>-0.76604444311897801</v>
      </c>
      <c r="AH2308">
        <f t="shared" si="1549"/>
        <v>1.4739458304706305</v>
      </c>
      <c r="AJ2308">
        <f t="shared" si="1588"/>
        <v>66</v>
      </c>
      <c r="AL2308">
        <f t="shared" si="1550"/>
        <v>-127.71971742147954</v>
      </c>
      <c r="AN2308">
        <f t="shared" si="1589"/>
        <v>-0.8660254037844386</v>
      </c>
      <c r="AO2308">
        <f t="shared" si="1551"/>
        <v>1.439637563106116</v>
      </c>
      <c r="AP2308">
        <f t="shared" si="1552"/>
        <v>155</v>
      </c>
      <c r="AQ2308">
        <f t="shared" si="1590"/>
        <v>82</v>
      </c>
      <c r="AS2308">
        <f t="shared" si="1553"/>
        <v>-130.30042177670057</v>
      </c>
      <c r="AU2308">
        <f t="shared" si="1591"/>
        <v>-0.93969262078590832</v>
      </c>
      <c r="AV2308">
        <f t="shared" si="1554"/>
        <v>1.3615866368783793</v>
      </c>
      <c r="AX2308">
        <f t="shared" si="1592"/>
        <v>100</v>
      </c>
      <c r="AZ2308">
        <f t="shared" si="1555"/>
        <v>-139.85485792009837</v>
      </c>
      <c r="BB2308">
        <f t="shared" si="1593"/>
        <v>-0.98480775301220802</v>
      </c>
      <c r="BC2308">
        <f t="shared" si="1556"/>
        <v>1.2421645896851761</v>
      </c>
      <c r="BE2308">
        <f t="shared" si="1594"/>
        <v>119</v>
      </c>
      <c r="BG2308">
        <f t="shared" si="1557"/>
        <v>-126.98118867421793</v>
      </c>
      <c r="BI2308">
        <f t="shared" si="1595"/>
        <v>-1</v>
      </c>
      <c r="BJ2308">
        <f t="shared" si="1558"/>
        <v>1.085</v>
      </c>
      <c r="BL2308">
        <f t="shared" si="1596"/>
        <v>142</v>
      </c>
      <c r="BN2308">
        <f t="shared" si="1559"/>
        <v>-127.23141838414251</v>
      </c>
      <c r="EL2308">
        <v>155</v>
      </c>
      <c r="EM2308">
        <f t="shared" si="1560"/>
        <v>-12.498380503703462</v>
      </c>
      <c r="EN2308">
        <f t="shared" si="1597"/>
        <v>3.5499999999999683</v>
      </c>
      <c r="EO2308" s="9">
        <f t="shared" si="1598"/>
        <v>13</v>
      </c>
      <c r="EQ2308">
        <f t="shared" si="1599"/>
        <v>0.17364817766693033</v>
      </c>
      <c r="ER2308">
        <f t="shared" si="1561"/>
        <v>0.96900576884451739</v>
      </c>
      <c r="ES2308" t="e">
        <f t="shared" si="1562"/>
        <v>#NUM!</v>
      </c>
      <c r="ET2308">
        <f t="shared" si="1623"/>
        <v>60.376526375099566</v>
      </c>
      <c r="EU2308" s="9">
        <f t="shared" si="1600"/>
        <v>26</v>
      </c>
      <c r="EW2308">
        <f t="shared" si="1601"/>
        <v>0.34202014332566871</v>
      </c>
      <c r="EX2308">
        <f t="shared" si="1563"/>
        <v>0.87744495470063677</v>
      </c>
      <c r="EZ2308">
        <f t="shared" si="1564"/>
        <v>57.497531468443704</v>
      </c>
      <c r="FB2308" s="9">
        <f t="shared" si="1619"/>
        <v>39</v>
      </c>
      <c r="FD2308">
        <f t="shared" si="1602"/>
        <v>0.49999999999999994</v>
      </c>
      <c r="FE2308">
        <f t="shared" si="1565"/>
        <v>0.72952540378443875</v>
      </c>
      <c r="FG2308">
        <f t="shared" si="1566"/>
        <v>52.558204488495448</v>
      </c>
      <c r="FI2308" s="9">
        <f t="shared" si="1603"/>
        <v>52</v>
      </c>
      <c r="FK2308">
        <f t="shared" si="1604"/>
        <v>0.64278760968653925</v>
      </c>
      <c r="FL2308">
        <f t="shared" si="1567"/>
        <v>0.53206975319307781</v>
      </c>
      <c r="FN2308">
        <f t="shared" si="1568"/>
        <v>45.318882823578598</v>
      </c>
      <c r="FP2308" s="9">
        <f t="shared" si="1605"/>
        <v>67</v>
      </c>
      <c r="FQ2308" s="9">
        <f t="shared" si="1606"/>
        <v>155</v>
      </c>
      <c r="FR2308">
        <f t="shared" si="1607"/>
        <v>0.76604444311897801</v>
      </c>
      <c r="FS2308">
        <f t="shared" si="1569"/>
        <v>0.28351276586373869</v>
      </c>
      <c r="FT2308">
        <f t="shared" si="1570"/>
        <v>40.291129831603463</v>
      </c>
      <c r="FU2308">
        <f t="shared" si="1608"/>
        <v>40.291129831603463</v>
      </c>
      <c r="FW2308" s="9">
        <f t="shared" si="1609"/>
        <v>83</v>
      </c>
      <c r="FY2308">
        <f t="shared" si="1610"/>
        <v>0.8660254037844386</v>
      </c>
      <c r="FZ2308">
        <f t="shared" si="1571"/>
        <v>-3.1607595987587223E-3</v>
      </c>
      <c r="GB2308">
        <f t="shared" si="1572"/>
        <v>22.099252914857061</v>
      </c>
      <c r="GD2308" s="9">
        <f t="shared" si="1611"/>
        <v>101</v>
      </c>
      <c r="GF2308">
        <f t="shared" si="1612"/>
        <v>0.93969262078590832</v>
      </c>
      <c r="GG2308">
        <f t="shared" si="1573"/>
        <v>-0.32234253956996833</v>
      </c>
      <c r="GI2308">
        <f t="shared" si="1574"/>
        <v>1.0536083439876458</v>
      </c>
      <c r="GK2308" s="9">
        <f t="shared" si="1613"/>
        <v>120</v>
      </c>
      <c r="GM2308">
        <f t="shared" si="1614"/>
        <v>0.98480775301220802</v>
      </c>
      <c r="GN2308">
        <f t="shared" si="1575"/>
        <v>-0.6535903348633243</v>
      </c>
      <c r="GP2308">
        <f t="shared" si="1576"/>
        <v>-33.067982432539857</v>
      </c>
      <c r="GR2308" s="9">
        <f t="shared" si="1615"/>
        <v>120</v>
      </c>
      <c r="GT2308">
        <f t="shared" si="1616"/>
        <v>0.98480775301220802</v>
      </c>
      <c r="GU2308">
        <f t="shared" si="1577"/>
        <v>-0.6535903348633243</v>
      </c>
      <c r="GW2308">
        <f t="shared" si="1578"/>
        <v>-33.067982432539857</v>
      </c>
      <c r="GY2308" s="9">
        <f t="shared" si="1617"/>
        <v>143</v>
      </c>
      <c r="HA2308">
        <f t="shared" si="1618"/>
        <v>1</v>
      </c>
      <c r="HB2308">
        <f t="shared" si="1579"/>
        <v>-1.0010000000000001</v>
      </c>
      <c r="HD2308" t="e">
        <f t="shared" si="1580"/>
        <v>#NUM!</v>
      </c>
    </row>
    <row r="2309" spans="1:212" x14ac:dyDescent="0.2">
      <c r="A2309">
        <v>156</v>
      </c>
      <c r="B2309">
        <f t="shared" si="1540"/>
        <v>156</v>
      </c>
      <c r="C2309">
        <f t="shared" si="1622"/>
        <v>-0.17364817766693033</v>
      </c>
      <c r="D2309">
        <f t="shared" si="1539"/>
        <v>0.99939419993623013</v>
      </c>
      <c r="E2309">
        <f t="shared" si="1581"/>
        <v>12</v>
      </c>
      <c r="G2309">
        <f t="shared" si="1541"/>
        <v>-114.22554396381631</v>
      </c>
      <c r="M2309">
        <f t="shared" si="1620"/>
        <v>-0.34202014332566871</v>
      </c>
      <c r="N2309">
        <f t="shared" si="1542"/>
        <v>0.99954614586790047</v>
      </c>
      <c r="O2309">
        <f t="shared" si="1582"/>
        <v>25</v>
      </c>
      <c r="P2309">
        <f t="shared" si="1543"/>
        <v>-130.27443428879607</v>
      </c>
      <c r="Q2309">
        <f t="shared" si="1544"/>
        <v>-130.27443428879607</v>
      </c>
      <c r="R2309">
        <f t="shared" si="1621"/>
        <v>-0.49999999999999994</v>
      </c>
      <c r="S2309">
        <f t="shared" si="1545"/>
        <v>1.4120254037844386</v>
      </c>
      <c r="U2309">
        <f t="shared" si="1583"/>
        <v>38</v>
      </c>
      <c r="X2309">
        <f t="shared" si="1546"/>
        <v>-130.24602824735697</v>
      </c>
      <c r="Z2309">
        <f t="shared" si="1584"/>
        <v>-0.64278760968653925</v>
      </c>
      <c r="AA2309">
        <f t="shared" si="1547"/>
        <v>1.4679685128966788</v>
      </c>
      <c r="AB2309">
        <f t="shared" si="1585"/>
        <v>156</v>
      </c>
      <c r="AC2309">
        <f t="shared" si="1586"/>
        <v>51</v>
      </c>
      <c r="AE2309">
        <f t="shared" si="1548"/>
        <v>-121.84260227029674</v>
      </c>
      <c r="AG2309">
        <f t="shared" si="1587"/>
        <v>-0.76604444311897801</v>
      </c>
      <c r="AH2309">
        <f t="shared" si="1549"/>
        <v>1.4793081415724632</v>
      </c>
      <c r="AJ2309">
        <f t="shared" si="1588"/>
        <v>66</v>
      </c>
      <c r="AL2309">
        <f t="shared" si="1550"/>
        <v>-127.71971742147954</v>
      </c>
      <c r="AN2309">
        <f t="shared" si="1589"/>
        <v>-0.8660254037844386</v>
      </c>
      <c r="AO2309">
        <f t="shared" si="1551"/>
        <v>1.4456997409326071</v>
      </c>
      <c r="AP2309">
        <f t="shared" si="1552"/>
        <v>156</v>
      </c>
      <c r="AQ2309">
        <f t="shared" si="1590"/>
        <v>82</v>
      </c>
      <c r="AS2309">
        <f t="shared" si="1553"/>
        <v>-130.30042177670057</v>
      </c>
      <c r="AU2309">
        <f t="shared" si="1591"/>
        <v>-0.93969262078590832</v>
      </c>
      <c r="AV2309">
        <f t="shared" si="1554"/>
        <v>1.3681644852238808</v>
      </c>
      <c r="AX2309">
        <f t="shared" si="1592"/>
        <v>100</v>
      </c>
      <c r="AZ2309">
        <f t="shared" si="1555"/>
        <v>-139.85485792009837</v>
      </c>
      <c r="BB2309">
        <f t="shared" si="1593"/>
        <v>-0.98480775301220802</v>
      </c>
      <c r="BC2309">
        <f t="shared" si="1556"/>
        <v>1.2490582439562616</v>
      </c>
      <c r="BE2309">
        <f t="shared" si="1594"/>
        <v>119</v>
      </c>
      <c r="BG2309">
        <f t="shared" si="1557"/>
        <v>-126.98118867421793</v>
      </c>
      <c r="BI2309">
        <f t="shared" si="1595"/>
        <v>-1</v>
      </c>
      <c r="BJ2309">
        <f t="shared" si="1558"/>
        <v>1.0920000000000001</v>
      </c>
      <c r="BL2309">
        <f t="shared" si="1596"/>
        <v>142</v>
      </c>
      <c r="BN2309">
        <f t="shared" si="1559"/>
        <v>-127.23141838414251</v>
      </c>
      <c r="EL2309">
        <v>156</v>
      </c>
      <c r="EM2309">
        <f t="shared" si="1560"/>
        <v>-12.498380503703462</v>
      </c>
      <c r="EN2309">
        <f t="shared" si="1597"/>
        <v>3.5599999999999681</v>
      </c>
      <c r="EO2309" s="9">
        <f t="shared" si="1598"/>
        <v>13</v>
      </c>
      <c r="EQ2309">
        <f t="shared" si="1599"/>
        <v>0.17364817766693033</v>
      </c>
      <c r="ER2309">
        <f t="shared" si="1561"/>
        <v>0.96900576884451739</v>
      </c>
      <c r="ES2309" t="e">
        <f t="shared" si="1562"/>
        <v>#NUM!</v>
      </c>
      <c r="ET2309">
        <f t="shared" si="1623"/>
        <v>60.376526375099566</v>
      </c>
      <c r="EU2309" s="9">
        <f t="shared" si="1600"/>
        <v>26</v>
      </c>
      <c r="EW2309">
        <f t="shared" si="1601"/>
        <v>0.34202014332566871</v>
      </c>
      <c r="EX2309">
        <f t="shared" si="1563"/>
        <v>0.87744495470063677</v>
      </c>
      <c r="EZ2309">
        <f t="shared" si="1564"/>
        <v>57.497531468443704</v>
      </c>
      <c r="FB2309" s="9">
        <f t="shared" si="1619"/>
        <v>39</v>
      </c>
      <c r="FD2309">
        <f t="shared" si="1602"/>
        <v>0.49999999999999994</v>
      </c>
      <c r="FE2309">
        <f t="shared" si="1565"/>
        <v>0.72952540378443875</v>
      </c>
      <c r="FG2309">
        <f t="shared" si="1566"/>
        <v>52.558204488495448</v>
      </c>
      <c r="FI2309" s="9">
        <f t="shared" si="1603"/>
        <v>52</v>
      </c>
      <c r="FK2309">
        <f t="shared" si="1604"/>
        <v>0.64278760968653925</v>
      </c>
      <c r="FL2309">
        <f t="shared" si="1567"/>
        <v>0.53206975319307781</v>
      </c>
      <c r="FN2309">
        <f t="shared" si="1568"/>
        <v>45.318882823578598</v>
      </c>
      <c r="FP2309" s="9">
        <f t="shared" si="1605"/>
        <v>67</v>
      </c>
      <c r="FQ2309" s="9">
        <f t="shared" si="1606"/>
        <v>156</v>
      </c>
      <c r="FR2309">
        <f t="shared" si="1607"/>
        <v>0.76604444311897801</v>
      </c>
      <c r="FS2309">
        <f t="shared" si="1569"/>
        <v>0.28351276586373869</v>
      </c>
      <c r="FT2309">
        <f t="shared" si="1570"/>
        <v>40.096492090721256</v>
      </c>
      <c r="FU2309">
        <f t="shared" si="1608"/>
        <v>40.096492090721256</v>
      </c>
      <c r="FW2309" s="9">
        <f t="shared" si="1609"/>
        <v>83</v>
      </c>
      <c r="FY2309">
        <f t="shared" si="1610"/>
        <v>0.8660254037844386</v>
      </c>
      <c r="FZ2309">
        <f t="shared" si="1571"/>
        <v>-3.1607595987587223E-3</v>
      </c>
      <c r="GB2309">
        <f t="shared" si="1572"/>
        <v>22.099252914857061</v>
      </c>
      <c r="GD2309" s="9">
        <f t="shared" si="1611"/>
        <v>101</v>
      </c>
      <c r="GF2309">
        <f t="shared" si="1612"/>
        <v>0.93969262078590832</v>
      </c>
      <c r="GG2309">
        <f t="shared" si="1573"/>
        <v>-0.32234253956996833</v>
      </c>
      <c r="GI2309">
        <f t="shared" si="1574"/>
        <v>1.0536083439876458</v>
      </c>
      <c r="GK2309" s="9">
        <f t="shared" si="1613"/>
        <v>120</v>
      </c>
      <c r="GM2309">
        <f t="shared" si="1614"/>
        <v>0.98480775301220802</v>
      </c>
      <c r="GN2309">
        <f t="shared" si="1575"/>
        <v>-0.6535903348633243</v>
      </c>
      <c r="GP2309">
        <f t="shared" si="1576"/>
        <v>-33.067982432539857</v>
      </c>
      <c r="GR2309" s="9">
        <f t="shared" si="1615"/>
        <v>120</v>
      </c>
      <c r="GT2309">
        <f t="shared" si="1616"/>
        <v>0.98480775301220802</v>
      </c>
      <c r="GU2309">
        <f t="shared" si="1577"/>
        <v>-0.6535903348633243</v>
      </c>
      <c r="GW2309">
        <f t="shared" si="1578"/>
        <v>-33.067982432539857</v>
      </c>
      <c r="GY2309" s="9">
        <f t="shared" si="1617"/>
        <v>143</v>
      </c>
      <c r="HA2309">
        <f t="shared" si="1618"/>
        <v>1</v>
      </c>
      <c r="HB2309">
        <f t="shared" si="1579"/>
        <v>-1.0010000000000001</v>
      </c>
      <c r="HD2309" t="e">
        <f t="shared" si="1580"/>
        <v>#NUM!</v>
      </c>
    </row>
    <row r="2310" spans="1:212" x14ac:dyDescent="0.2">
      <c r="A2310">
        <v>157</v>
      </c>
      <c r="B2310">
        <f t="shared" si="1540"/>
        <v>157</v>
      </c>
      <c r="C2310">
        <f t="shared" si="1622"/>
        <v>-0.17364817766693033</v>
      </c>
      <c r="D2310">
        <f t="shared" si="1539"/>
        <v>0.99939419993623013</v>
      </c>
      <c r="E2310">
        <f t="shared" si="1581"/>
        <v>12</v>
      </c>
      <c r="G2310">
        <f t="shared" si="1541"/>
        <v>-114.22554396381631</v>
      </c>
      <c r="M2310">
        <f t="shared" si="1620"/>
        <v>-0.34202014332566871</v>
      </c>
      <c r="N2310">
        <f t="shared" si="1542"/>
        <v>0.99954614586790047</v>
      </c>
      <c r="O2310">
        <f t="shared" si="1582"/>
        <v>25</v>
      </c>
      <c r="P2310">
        <f t="shared" si="1543"/>
        <v>-130.27443428879607</v>
      </c>
      <c r="Q2310">
        <f t="shared" si="1544"/>
        <v>-130.27443428879607</v>
      </c>
      <c r="R2310">
        <f t="shared" si="1621"/>
        <v>-0.49999999999999994</v>
      </c>
      <c r="S2310">
        <f t="shared" si="1545"/>
        <v>1.4155254037844387</v>
      </c>
      <c r="U2310">
        <f t="shared" si="1583"/>
        <v>38</v>
      </c>
      <c r="X2310">
        <f t="shared" si="1546"/>
        <v>-130.24602824735697</v>
      </c>
      <c r="Z2310">
        <f t="shared" si="1584"/>
        <v>-0.64278760968653925</v>
      </c>
      <c r="AA2310">
        <f t="shared" si="1547"/>
        <v>1.4724680261644845</v>
      </c>
      <c r="AB2310">
        <f t="shared" si="1585"/>
        <v>157</v>
      </c>
      <c r="AC2310">
        <f t="shared" si="1586"/>
        <v>51</v>
      </c>
      <c r="AE2310">
        <f t="shared" si="1548"/>
        <v>-121.84260227029674</v>
      </c>
      <c r="AG2310">
        <f t="shared" si="1587"/>
        <v>-0.76604444311897801</v>
      </c>
      <c r="AH2310">
        <f t="shared" si="1549"/>
        <v>1.4846704526742962</v>
      </c>
      <c r="AJ2310">
        <f t="shared" si="1588"/>
        <v>66</v>
      </c>
      <c r="AL2310">
        <f t="shared" si="1550"/>
        <v>-127.71971742147954</v>
      </c>
      <c r="AN2310">
        <f t="shared" si="1589"/>
        <v>-0.8660254037844386</v>
      </c>
      <c r="AO2310">
        <f t="shared" si="1551"/>
        <v>1.451761918759098</v>
      </c>
      <c r="AP2310">
        <f t="shared" si="1552"/>
        <v>157</v>
      </c>
      <c r="AQ2310">
        <f t="shared" si="1590"/>
        <v>82</v>
      </c>
      <c r="AS2310">
        <f t="shared" si="1553"/>
        <v>-130.30042177670057</v>
      </c>
      <c r="AU2310">
        <f t="shared" si="1591"/>
        <v>-0.93969262078590832</v>
      </c>
      <c r="AV2310">
        <f t="shared" si="1554"/>
        <v>1.374742333569382</v>
      </c>
      <c r="AX2310">
        <f t="shared" si="1592"/>
        <v>100</v>
      </c>
      <c r="AZ2310">
        <f t="shared" si="1555"/>
        <v>-139.85485792009837</v>
      </c>
      <c r="BB2310">
        <f t="shared" si="1593"/>
        <v>-0.98480775301220802</v>
      </c>
      <c r="BC2310">
        <f t="shared" si="1556"/>
        <v>1.2559518982273472</v>
      </c>
      <c r="BE2310">
        <f t="shared" si="1594"/>
        <v>119</v>
      </c>
      <c r="BG2310">
        <f t="shared" si="1557"/>
        <v>-126.98118867421793</v>
      </c>
      <c r="BI2310">
        <f t="shared" si="1595"/>
        <v>-1</v>
      </c>
      <c r="BJ2310">
        <f t="shared" si="1558"/>
        <v>1.099</v>
      </c>
      <c r="BL2310">
        <f t="shared" si="1596"/>
        <v>142</v>
      </c>
      <c r="BN2310">
        <f t="shared" si="1559"/>
        <v>-127.23141838414251</v>
      </c>
      <c r="EL2310">
        <v>157</v>
      </c>
      <c r="EM2310">
        <f t="shared" si="1560"/>
        <v>-12.498380503703462</v>
      </c>
      <c r="EN2310">
        <f t="shared" si="1597"/>
        <v>3.5699999999999679</v>
      </c>
      <c r="EO2310" s="9">
        <f t="shared" si="1598"/>
        <v>13</v>
      </c>
      <c r="EQ2310">
        <f t="shared" si="1599"/>
        <v>0.17364817766693033</v>
      </c>
      <c r="ER2310">
        <f t="shared" si="1561"/>
        <v>0.96900576884451739</v>
      </c>
      <c r="ES2310" t="e">
        <f t="shared" si="1562"/>
        <v>#NUM!</v>
      </c>
      <c r="ET2310">
        <f t="shared" si="1623"/>
        <v>60.376526375099566</v>
      </c>
      <c r="EU2310" s="9">
        <f t="shared" si="1600"/>
        <v>26</v>
      </c>
      <c r="EW2310">
        <f t="shared" si="1601"/>
        <v>0.34202014332566871</v>
      </c>
      <c r="EX2310">
        <f t="shared" si="1563"/>
        <v>0.87744495470063677</v>
      </c>
      <c r="EZ2310">
        <f t="shared" si="1564"/>
        <v>57.497531468443704</v>
      </c>
      <c r="FB2310" s="9">
        <f t="shared" si="1619"/>
        <v>39</v>
      </c>
      <c r="FD2310">
        <f t="shared" si="1602"/>
        <v>0.49999999999999994</v>
      </c>
      <c r="FE2310">
        <f t="shared" si="1565"/>
        <v>0.72952540378443875</v>
      </c>
      <c r="FG2310">
        <f t="shared" si="1566"/>
        <v>52.558204488495448</v>
      </c>
      <c r="FI2310" s="9">
        <f t="shared" si="1603"/>
        <v>52</v>
      </c>
      <c r="FK2310">
        <f t="shared" si="1604"/>
        <v>0.64278760968653925</v>
      </c>
      <c r="FL2310">
        <f t="shared" si="1567"/>
        <v>0.53206975319307781</v>
      </c>
      <c r="FN2310">
        <f t="shared" si="1568"/>
        <v>45.318882823578598</v>
      </c>
      <c r="FP2310" s="9">
        <f t="shared" si="1605"/>
        <v>67</v>
      </c>
      <c r="FQ2310" s="9">
        <f t="shared" si="1606"/>
        <v>157</v>
      </c>
      <c r="FR2310">
        <f t="shared" si="1607"/>
        <v>0.76604444311897801</v>
      </c>
      <c r="FS2310">
        <f t="shared" si="1569"/>
        <v>0.28351276586373869</v>
      </c>
      <c r="FT2310">
        <f t="shared" si="1570"/>
        <v>39.896175286198265</v>
      </c>
      <c r="FU2310">
        <f t="shared" si="1608"/>
        <v>39.896175286198265</v>
      </c>
      <c r="FW2310" s="9">
        <f t="shared" si="1609"/>
        <v>83</v>
      </c>
      <c r="FY2310">
        <f t="shared" si="1610"/>
        <v>0.8660254037844386</v>
      </c>
      <c r="FZ2310">
        <f t="shared" si="1571"/>
        <v>-3.1607595987587223E-3</v>
      </c>
      <c r="GB2310">
        <f t="shared" si="1572"/>
        <v>22.099252914857061</v>
      </c>
      <c r="GD2310" s="9">
        <f t="shared" si="1611"/>
        <v>101</v>
      </c>
      <c r="GF2310">
        <f t="shared" si="1612"/>
        <v>0.93969262078590832</v>
      </c>
      <c r="GG2310">
        <f t="shared" si="1573"/>
        <v>-0.32234253956996833</v>
      </c>
      <c r="GI2310">
        <f t="shared" si="1574"/>
        <v>1.0536083439876458</v>
      </c>
      <c r="GK2310" s="9">
        <f t="shared" si="1613"/>
        <v>120</v>
      </c>
      <c r="GM2310">
        <f t="shared" si="1614"/>
        <v>0.98480775301220802</v>
      </c>
      <c r="GN2310">
        <f t="shared" si="1575"/>
        <v>-0.6535903348633243</v>
      </c>
      <c r="GP2310">
        <f t="shared" si="1576"/>
        <v>-33.067982432539857</v>
      </c>
      <c r="GR2310" s="9">
        <f t="shared" si="1615"/>
        <v>120</v>
      </c>
      <c r="GT2310">
        <f t="shared" si="1616"/>
        <v>0.98480775301220802</v>
      </c>
      <c r="GU2310">
        <f t="shared" si="1577"/>
        <v>-0.6535903348633243</v>
      </c>
      <c r="GW2310">
        <f t="shared" si="1578"/>
        <v>-33.067982432539857</v>
      </c>
      <c r="GY2310" s="9">
        <f t="shared" si="1617"/>
        <v>143</v>
      </c>
      <c r="HA2310">
        <f t="shared" si="1618"/>
        <v>1</v>
      </c>
      <c r="HB2310">
        <f t="shared" si="1579"/>
        <v>-1.0010000000000001</v>
      </c>
      <c r="HD2310" t="e">
        <f t="shared" si="1580"/>
        <v>#NUM!</v>
      </c>
    </row>
    <row r="2311" spans="1:212" x14ac:dyDescent="0.2">
      <c r="A2311">
        <v>158</v>
      </c>
      <c r="B2311">
        <f t="shared" si="1540"/>
        <v>158</v>
      </c>
      <c r="C2311">
        <f t="shared" si="1622"/>
        <v>-0.17364817766693033</v>
      </c>
      <c r="D2311">
        <f t="shared" si="1539"/>
        <v>0.99939419993623013</v>
      </c>
      <c r="E2311">
        <f t="shared" si="1581"/>
        <v>12</v>
      </c>
      <c r="G2311">
        <f t="shared" si="1541"/>
        <v>-114.22554396381631</v>
      </c>
      <c r="M2311">
        <f t="shared" si="1620"/>
        <v>-0.34202014332566871</v>
      </c>
      <c r="N2311">
        <f t="shared" si="1542"/>
        <v>0.99954614586790047</v>
      </c>
      <c r="O2311">
        <f t="shared" si="1582"/>
        <v>25</v>
      </c>
      <c r="P2311">
        <f t="shared" si="1543"/>
        <v>-130.27443428879607</v>
      </c>
      <c r="Q2311">
        <f t="shared" si="1544"/>
        <v>-130.27443428879607</v>
      </c>
      <c r="R2311">
        <f t="shared" si="1621"/>
        <v>-0.49999999999999994</v>
      </c>
      <c r="S2311">
        <f t="shared" si="1545"/>
        <v>1.4190254037844388</v>
      </c>
      <c r="U2311">
        <f t="shared" si="1583"/>
        <v>38</v>
      </c>
      <c r="X2311">
        <f t="shared" si="1546"/>
        <v>-130.24602824735697</v>
      </c>
      <c r="Z2311">
        <f t="shared" si="1584"/>
        <v>-0.64278760968653925</v>
      </c>
      <c r="AA2311">
        <f t="shared" si="1547"/>
        <v>1.4769675394322903</v>
      </c>
      <c r="AB2311">
        <f t="shared" si="1585"/>
        <v>158</v>
      </c>
      <c r="AC2311">
        <f t="shared" si="1586"/>
        <v>51</v>
      </c>
      <c r="AE2311">
        <f t="shared" si="1548"/>
        <v>-121.84260227029674</v>
      </c>
      <c r="AG2311">
        <f t="shared" si="1587"/>
        <v>-0.76604444311897801</v>
      </c>
      <c r="AH2311">
        <f t="shared" si="1549"/>
        <v>1.490032763776129</v>
      </c>
      <c r="AJ2311">
        <f t="shared" si="1588"/>
        <v>66</v>
      </c>
      <c r="AL2311">
        <f t="shared" si="1550"/>
        <v>-127.71971742147954</v>
      </c>
      <c r="AN2311">
        <f t="shared" si="1589"/>
        <v>-0.8660254037844386</v>
      </c>
      <c r="AO2311">
        <f t="shared" si="1551"/>
        <v>1.4578240965855893</v>
      </c>
      <c r="AP2311">
        <f t="shared" si="1552"/>
        <v>158</v>
      </c>
      <c r="AQ2311">
        <f t="shared" si="1590"/>
        <v>82</v>
      </c>
      <c r="AS2311">
        <f t="shared" si="1553"/>
        <v>-130.30042177670057</v>
      </c>
      <c r="AU2311">
        <f t="shared" si="1591"/>
        <v>-0.93969262078590832</v>
      </c>
      <c r="AV2311">
        <f t="shared" si="1554"/>
        <v>1.3813201819148835</v>
      </c>
      <c r="AX2311">
        <f t="shared" si="1592"/>
        <v>100</v>
      </c>
      <c r="AZ2311">
        <f t="shared" si="1555"/>
        <v>-139.85485792009837</v>
      </c>
      <c r="BB2311">
        <f t="shared" si="1593"/>
        <v>-0.98480775301220802</v>
      </c>
      <c r="BC2311">
        <f t="shared" si="1556"/>
        <v>1.2628455524984323</v>
      </c>
      <c r="BE2311">
        <f t="shared" si="1594"/>
        <v>119</v>
      </c>
      <c r="BG2311">
        <f t="shared" si="1557"/>
        <v>-126.98118867421793</v>
      </c>
      <c r="BI2311">
        <f t="shared" si="1595"/>
        <v>-1</v>
      </c>
      <c r="BJ2311">
        <f t="shared" si="1558"/>
        <v>1.1060000000000001</v>
      </c>
      <c r="BL2311">
        <f t="shared" si="1596"/>
        <v>142</v>
      </c>
      <c r="BN2311">
        <f t="shared" si="1559"/>
        <v>-127.23141838414251</v>
      </c>
      <c r="EL2311">
        <v>158</v>
      </c>
      <c r="EM2311">
        <f t="shared" si="1560"/>
        <v>-12.498380503703462</v>
      </c>
      <c r="EN2311">
        <f t="shared" si="1597"/>
        <v>3.5799999999999677</v>
      </c>
      <c r="EO2311" s="9">
        <f t="shared" si="1598"/>
        <v>13</v>
      </c>
      <c r="EQ2311">
        <f t="shared" si="1599"/>
        <v>0.17364817766693033</v>
      </c>
      <c r="ER2311">
        <f t="shared" si="1561"/>
        <v>0.96900576884451739</v>
      </c>
      <c r="ES2311" t="e">
        <f t="shared" si="1562"/>
        <v>#NUM!</v>
      </c>
      <c r="ET2311">
        <f t="shared" si="1623"/>
        <v>60.376526375099566</v>
      </c>
      <c r="EU2311" s="9">
        <f t="shared" si="1600"/>
        <v>26</v>
      </c>
      <c r="EW2311">
        <f t="shared" si="1601"/>
        <v>0.34202014332566871</v>
      </c>
      <c r="EX2311">
        <f t="shared" si="1563"/>
        <v>0.87744495470063677</v>
      </c>
      <c r="EZ2311">
        <f t="shared" si="1564"/>
        <v>57.497531468443704</v>
      </c>
      <c r="FB2311" s="9">
        <f t="shared" si="1619"/>
        <v>39</v>
      </c>
      <c r="FD2311">
        <f t="shared" si="1602"/>
        <v>0.49999999999999994</v>
      </c>
      <c r="FE2311">
        <f t="shared" si="1565"/>
        <v>0.72952540378443875</v>
      </c>
      <c r="FG2311">
        <f t="shared" si="1566"/>
        <v>52.558204488495448</v>
      </c>
      <c r="FI2311" s="9">
        <f t="shared" si="1603"/>
        <v>52</v>
      </c>
      <c r="FK2311">
        <f t="shared" si="1604"/>
        <v>0.64278760968653925</v>
      </c>
      <c r="FL2311">
        <f t="shared" si="1567"/>
        <v>0.53206975319307781</v>
      </c>
      <c r="FN2311">
        <f t="shared" si="1568"/>
        <v>45.318882823578598</v>
      </c>
      <c r="FP2311" s="9">
        <f t="shared" si="1605"/>
        <v>67</v>
      </c>
      <c r="FQ2311" s="9">
        <f t="shared" si="1606"/>
        <v>158</v>
      </c>
      <c r="FR2311">
        <f t="shared" si="1607"/>
        <v>0.76604444311897801</v>
      </c>
      <c r="FS2311">
        <f t="shared" si="1569"/>
        <v>0.28351276586373869</v>
      </c>
      <c r="FT2311">
        <f t="shared" si="1570"/>
        <v>39.690160722412088</v>
      </c>
      <c r="FU2311">
        <f t="shared" si="1608"/>
        <v>39.690160722412088</v>
      </c>
      <c r="FW2311" s="9">
        <f t="shared" si="1609"/>
        <v>83</v>
      </c>
      <c r="FY2311">
        <f t="shared" si="1610"/>
        <v>0.8660254037844386</v>
      </c>
      <c r="FZ2311">
        <f t="shared" si="1571"/>
        <v>-3.1607595987587223E-3</v>
      </c>
      <c r="GB2311">
        <f t="shared" si="1572"/>
        <v>22.099252914857061</v>
      </c>
      <c r="GD2311" s="9">
        <f t="shared" si="1611"/>
        <v>101</v>
      </c>
      <c r="GF2311">
        <f t="shared" si="1612"/>
        <v>0.93969262078590832</v>
      </c>
      <c r="GG2311">
        <f t="shared" si="1573"/>
        <v>-0.32234253956996833</v>
      </c>
      <c r="GI2311">
        <f t="shared" si="1574"/>
        <v>1.0536083439876458</v>
      </c>
      <c r="GK2311" s="9">
        <f t="shared" si="1613"/>
        <v>120</v>
      </c>
      <c r="GM2311">
        <f t="shared" si="1614"/>
        <v>0.98480775301220802</v>
      </c>
      <c r="GN2311">
        <f t="shared" si="1575"/>
        <v>-0.6535903348633243</v>
      </c>
      <c r="GP2311">
        <f t="shared" si="1576"/>
        <v>-33.067982432539857</v>
      </c>
      <c r="GR2311" s="9">
        <f t="shared" si="1615"/>
        <v>120</v>
      </c>
      <c r="GT2311">
        <f t="shared" si="1616"/>
        <v>0.98480775301220802</v>
      </c>
      <c r="GU2311">
        <f t="shared" si="1577"/>
        <v>-0.6535903348633243</v>
      </c>
      <c r="GW2311">
        <f t="shared" si="1578"/>
        <v>-33.067982432539857</v>
      </c>
      <c r="GY2311" s="9">
        <f t="shared" si="1617"/>
        <v>143</v>
      </c>
      <c r="HA2311">
        <f t="shared" si="1618"/>
        <v>1</v>
      </c>
      <c r="HB2311">
        <f t="shared" si="1579"/>
        <v>-1.0010000000000001</v>
      </c>
      <c r="HD2311" t="e">
        <f t="shared" si="1580"/>
        <v>#NUM!</v>
      </c>
    </row>
    <row r="2312" spans="1:212" x14ac:dyDescent="0.2">
      <c r="A2312">
        <v>159</v>
      </c>
      <c r="B2312">
        <f t="shared" si="1540"/>
        <v>159</v>
      </c>
      <c r="C2312">
        <f t="shared" si="1622"/>
        <v>-0.17364817766693033</v>
      </c>
      <c r="D2312">
        <f t="shared" si="1539"/>
        <v>0.99939419993623013</v>
      </c>
      <c r="E2312">
        <f t="shared" si="1581"/>
        <v>12</v>
      </c>
      <c r="G2312">
        <f t="shared" si="1541"/>
        <v>-114.22554396381631</v>
      </c>
      <c r="M2312">
        <f t="shared" si="1620"/>
        <v>-0.34202014332566871</v>
      </c>
      <c r="N2312">
        <f t="shared" si="1542"/>
        <v>0.99954614586790047</v>
      </c>
      <c r="O2312">
        <f t="shared" si="1582"/>
        <v>25</v>
      </c>
      <c r="P2312">
        <f t="shared" si="1543"/>
        <v>-130.27443428879607</v>
      </c>
      <c r="Q2312">
        <f t="shared" si="1544"/>
        <v>-130.27443428879607</v>
      </c>
      <c r="R2312">
        <f t="shared" si="1621"/>
        <v>-0.49999999999999994</v>
      </c>
      <c r="S2312">
        <f t="shared" si="1545"/>
        <v>1.4225254037844386</v>
      </c>
      <c r="U2312">
        <f t="shared" si="1583"/>
        <v>38</v>
      </c>
      <c r="X2312">
        <f t="shared" si="1546"/>
        <v>-130.24602824735697</v>
      </c>
      <c r="Z2312">
        <f t="shared" si="1584"/>
        <v>-0.64278760968653925</v>
      </c>
      <c r="AA2312">
        <f t="shared" si="1547"/>
        <v>1.4814670527000962</v>
      </c>
      <c r="AB2312">
        <f t="shared" si="1585"/>
        <v>159</v>
      </c>
      <c r="AC2312">
        <f t="shared" si="1586"/>
        <v>51</v>
      </c>
      <c r="AE2312">
        <f t="shared" si="1548"/>
        <v>-121.84260227029674</v>
      </c>
      <c r="AG2312">
        <f t="shared" si="1587"/>
        <v>-0.76604444311897801</v>
      </c>
      <c r="AH2312">
        <f t="shared" si="1549"/>
        <v>1.4953950748779619</v>
      </c>
      <c r="AJ2312">
        <f t="shared" si="1588"/>
        <v>66</v>
      </c>
      <c r="AL2312">
        <f t="shared" si="1550"/>
        <v>-127.71971742147954</v>
      </c>
      <c r="AN2312">
        <f t="shared" si="1589"/>
        <v>-0.8660254037844386</v>
      </c>
      <c r="AO2312">
        <f t="shared" si="1551"/>
        <v>1.4638862744120802</v>
      </c>
      <c r="AP2312">
        <f t="shared" si="1552"/>
        <v>159</v>
      </c>
      <c r="AQ2312">
        <f t="shared" si="1590"/>
        <v>82</v>
      </c>
      <c r="AS2312">
        <f t="shared" si="1553"/>
        <v>-130.30042177670057</v>
      </c>
      <c r="AU2312">
        <f t="shared" si="1591"/>
        <v>-0.93969262078590832</v>
      </c>
      <c r="AV2312">
        <f t="shared" si="1554"/>
        <v>1.3878980302603849</v>
      </c>
      <c r="AX2312">
        <f t="shared" si="1592"/>
        <v>100</v>
      </c>
      <c r="AZ2312">
        <f t="shared" si="1555"/>
        <v>-139.85485792009837</v>
      </c>
      <c r="BB2312">
        <f t="shared" si="1593"/>
        <v>-0.98480775301220802</v>
      </c>
      <c r="BC2312">
        <f t="shared" si="1556"/>
        <v>1.2697392067695179</v>
      </c>
      <c r="BE2312">
        <f t="shared" si="1594"/>
        <v>119</v>
      </c>
      <c r="BG2312">
        <f t="shared" si="1557"/>
        <v>-126.98118867421793</v>
      </c>
      <c r="BI2312">
        <f t="shared" si="1595"/>
        <v>-1</v>
      </c>
      <c r="BJ2312">
        <f t="shared" si="1558"/>
        <v>1.113</v>
      </c>
      <c r="BL2312">
        <f t="shared" si="1596"/>
        <v>142</v>
      </c>
      <c r="BN2312">
        <f t="shared" si="1559"/>
        <v>-127.23141838414251</v>
      </c>
      <c r="EL2312">
        <v>159</v>
      </c>
      <c r="EM2312">
        <f t="shared" si="1560"/>
        <v>-12.498380503703462</v>
      </c>
      <c r="EN2312">
        <f t="shared" si="1597"/>
        <v>3.5899999999999674</v>
      </c>
      <c r="EO2312" s="9">
        <f t="shared" si="1598"/>
        <v>13</v>
      </c>
      <c r="EQ2312">
        <f t="shared" si="1599"/>
        <v>0.17364817766693033</v>
      </c>
      <c r="ER2312">
        <f t="shared" si="1561"/>
        <v>0.96900576884451739</v>
      </c>
      <c r="ES2312" t="e">
        <f t="shared" si="1562"/>
        <v>#NUM!</v>
      </c>
      <c r="ET2312">
        <f t="shared" si="1623"/>
        <v>60.376526375099566</v>
      </c>
      <c r="EU2312" s="9">
        <f t="shared" si="1600"/>
        <v>26</v>
      </c>
      <c r="EW2312">
        <f t="shared" si="1601"/>
        <v>0.34202014332566871</v>
      </c>
      <c r="EX2312">
        <f t="shared" si="1563"/>
        <v>0.87744495470063677</v>
      </c>
      <c r="EZ2312">
        <f t="shared" si="1564"/>
        <v>57.497531468443704</v>
      </c>
      <c r="FB2312" s="9">
        <f t="shared" si="1619"/>
        <v>39</v>
      </c>
      <c r="FD2312">
        <f t="shared" si="1602"/>
        <v>0.49999999999999994</v>
      </c>
      <c r="FE2312">
        <f t="shared" si="1565"/>
        <v>0.72952540378443875</v>
      </c>
      <c r="FG2312">
        <f t="shared" si="1566"/>
        <v>52.558204488495448</v>
      </c>
      <c r="FI2312" s="9">
        <f t="shared" si="1603"/>
        <v>52</v>
      </c>
      <c r="FK2312">
        <f t="shared" si="1604"/>
        <v>0.64278760968653925</v>
      </c>
      <c r="FL2312">
        <f t="shared" si="1567"/>
        <v>0.53206975319307781</v>
      </c>
      <c r="FN2312">
        <f t="shared" si="1568"/>
        <v>45.318882823578598</v>
      </c>
      <c r="FP2312" s="9">
        <f t="shared" si="1605"/>
        <v>67</v>
      </c>
      <c r="FQ2312" s="9">
        <f t="shared" si="1606"/>
        <v>159</v>
      </c>
      <c r="FR2312">
        <f t="shared" si="1607"/>
        <v>0.76604444311897801</v>
      </c>
      <c r="FS2312">
        <f t="shared" si="1569"/>
        <v>0.28351276586373869</v>
      </c>
      <c r="FT2312">
        <f t="shared" si="1570"/>
        <v>39.478429086269038</v>
      </c>
      <c r="FU2312">
        <f t="shared" si="1608"/>
        <v>39.478429086269038</v>
      </c>
      <c r="FW2312" s="9">
        <f t="shared" si="1609"/>
        <v>83</v>
      </c>
      <c r="FY2312">
        <f t="shared" si="1610"/>
        <v>0.8660254037844386</v>
      </c>
      <c r="FZ2312">
        <f t="shared" si="1571"/>
        <v>-3.1607595987587223E-3</v>
      </c>
      <c r="GB2312">
        <f t="shared" si="1572"/>
        <v>22.099252914857061</v>
      </c>
      <c r="GD2312" s="9">
        <f t="shared" si="1611"/>
        <v>101</v>
      </c>
      <c r="GF2312">
        <f t="shared" si="1612"/>
        <v>0.93969262078590832</v>
      </c>
      <c r="GG2312">
        <f t="shared" si="1573"/>
        <v>-0.32234253956996833</v>
      </c>
      <c r="GI2312">
        <f t="shared" si="1574"/>
        <v>1.0536083439876458</v>
      </c>
      <c r="GK2312" s="9">
        <f t="shared" si="1613"/>
        <v>120</v>
      </c>
      <c r="GM2312">
        <f t="shared" si="1614"/>
        <v>0.98480775301220802</v>
      </c>
      <c r="GN2312">
        <f t="shared" si="1575"/>
        <v>-0.6535903348633243</v>
      </c>
      <c r="GP2312">
        <f t="shared" si="1576"/>
        <v>-33.067982432539857</v>
      </c>
      <c r="GR2312" s="9">
        <f t="shared" si="1615"/>
        <v>120</v>
      </c>
      <c r="GT2312">
        <f t="shared" si="1616"/>
        <v>0.98480775301220802</v>
      </c>
      <c r="GU2312">
        <f t="shared" si="1577"/>
        <v>-0.6535903348633243</v>
      </c>
      <c r="GW2312">
        <f t="shared" si="1578"/>
        <v>-33.067982432539857</v>
      </c>
      <c r="GY2312" s="9">
        <f t="shared" si="1617"/>
        <v>143</v>
      </c>
      <c r="HA2312">
        <f t="shared" si="1618"/>
        <v>1</v>
      </c>
      <c r="HB2312">
        <f t="shared" si="1579"/>
        <v>-1.0010000000000001</v>
      </c>
      <c r="HD2312" t="e">
        <f t="shared" si="1580"/>
        <v>#NUM!</v>
      </c>
    </row>
    <row r="2313" spans="1:212" x14ac:dyDescent="0.2">
      <c r="A2313">
        <v>160</v>
      </c>
      <c r="B2313">
        <f t="shared" si="1540"/>
        <v>160</v>
      </c>
      <c r="C2313">
        <f t="shared" si="1622"/>
        <v>-0.17364817766693033</v>
      </c>
      <c r="D2313">
        <f t="shared" si="1539"/>
        <v>0.99939419993623013</v>
      </c>
      <c r="E2313">
        <f t="shared" si="1581"/>
        <v>12</v>
      </c>
      <c r="G2313">
        <f t="shared" si="1541"/>
        <v>-114.22554396381631</v>
      </c>
      <c r="M2313">
        <f t="shared" si="1620"/>
        <v>-0.34202014332566871</v>
      </c>
      <c r="N2313">
        <f t="shared" si="1542"/>
        <v>0.99954614586790047</v>
      </c>
      <c r="O2313">
        <f t="shared" si="1582"/>
        <v>25</v>
      </c>
      <c r="P2313">
        <f t="shared" si="1543"/>
        <v>-130.27443428879607</v>
      </c>
      <c r="Q2313">
        <f t="shared" si="1544"/>
        <v>-130.27443428879607</v>
      </c>
      <c r="R2313">
        <f t="shared" si="1621"/>
        <v>-0.49999999999999994</v>
      </c>
      <c r="S2313">
        <f t="shared" si="1545"/>
        <v>1.4260254037844386</v>
      </c>
      <c r="U2313">
        <f t="shared" si="1583"/>
        <v>38</v>
      </c>
      <c r="X2313">
        <f t="shared" si="1546"/>
        <v>-130.24602824735697</v>
      </c>
      <c r="Z2313">
        <f t="shared" si="1584"/>
        <v>-0.64278760968653925</v>
      </c>
      <c r="AA2313">
        <f t="shared" si="1547"/>
        <v>1.4859665659679018</v>
      </c>
      <c r="AB2313">
        <f t="shared" si="1585"/>
        <v>160</v>
      </c>
      <c r="AC2313">
        <f t="shared" si="1586"/>
        <v>51</v>
      </c>
      <c r="AE2313">
        <f t="shared" si="1548"/>
        <v>-121.84260227029674</v>
      </c>
      <c r="AG2313">
        <f t="shared" si="1587"/>
        <v>-0.76604444311897801</v>
      </c>
      <c r="AH2313">
        <f t="shared" si="1549"/>
        <v>1.5007573859797947</v>
      </c>
      <c r="AJ2313">
        <f t="shared" si="1588"/>
        <v>66</v>
      </c>
      <c r="AL2313">
        <f t="shared" si="1550"/>
        <v>-127.71971742147954</v>
      </c>
      <c r="AN2313">
        <f t="shared" si="1589"/>
        <v>-0.8660254037844386</v>
      </c>
      <c r="AO2313">
        <f t="shared" si="1551"/>
        <v>1.4699484522385715</v>
      </c>
      <c r="AP2313">
        <f t="shared" si="1552"/>
        <v>160</v>
      </c>
      <c r="AQ2313">
        <f t="shared" si="1590"/>
        <v>82</v>
      </c>
      <c r="AS2313">
        <f t="shared" si="1553"/>
        <v>-130.30042177670057</v>
      </c>
      <c r="AU2313">
        <f t="shared" si="1591"/>
        <v>-0.93969262078590832</v>
      </c>
      <c r="AV2313">
        <f t="shared" si="1554"/>
        <v>1.3944758786058862</v>
      </c>
      <c r="AX2313">
        <f t="shared" si="1592"/>
        <v>100</v>
      </c>
      <c r="AZ2313">
        <f t="shared" si="1555"/>
        <v>-139.85485792009837</v>
      </c>
      <c r="BB2313">
        <f t="shared" si="1593"/>
        <v>-0.98480775301220802</v>
      </c>
      <c r="BC2313">
        <f t="shared" si="1556"/>
        <v>1.2766328610406035</v>
      </c>
      <c r="BE2313">
        <f t="shared" si="1594"/>
        <v>119</v>
      </c>
      <c r="BG2313">
        <f t="shared" si="1557"/>
        <v>-126.98118867421793</v>
      </c>
      <c r="BI2313">
        <f t="shared" si="1595"/>
        <v>-1</v>
      </c>
      <c r="BJ2313">
        <f t="shared" si="1558"/>
        <v>1.1200000000000001</v>
      </c>
      <c r="BL2313">
        <f t="shared" si="1596"/>
        <v>142</v>
      </c>
      <c r="BN2313">
        <f t="shared" si="1559"/>
        <v>-127.23141838414251</v>
      </c>
      <c r="EL2313">
        <v>160</v>
      </c>
      <c r="EM2313">
        <f t="shared" si="1560"/>
        <v>-12.498380503703462</v>
      </c>
      <c r="EN2313">
        <f t="shared" si="1597"/>
        <v>3.5999999999999672</v>
      </c>
      <c r="EO2313" s="9">
        <f t="shared" si="1598"/>
        <v>13</v>
      </c>
      <c r="EQ2313">
        <f t="shared" si="1599"/>
        <v>0.17364817766693033</v>
      </c>
      <c r="ER2313">
        <f t="shared" si="1561"/>
        <v>0.96900576884451739</v>
      </c>
      <c r="ES2313" t="e">
        <f t="shared" si="1562"/>
        <v>#NUM!</v>
      </c>
      <c r="ET2313">
        <f t="shared" si="1623"/>
        <v>60.376526375099566</v>
      </c>
      <c r="EU2313" s="9">
        <f t="shared" si="1600"/>
        <v>26</v>
      </c>
      <c r="EW2313">
        <f t="shared" si="1601"/>
        <v>0.34202014332566871</v>
      </c>
      <c r="EX2313">
        <f t="shared" si="1563"/>
        <v>0.87744495470063677</v>
      </c>
      <c r="EZ2313">
        <f t="shared" si="1564"/>
        <v>57.497531468443704</v>
      </c>
      <c r="FB2313" s="9">
        <f t="shared" si="1619"/>
        <v>39</v>
      </c>
      <c r="FD2313">
        <f t="shared" si="1602"/>
        <v>0.49999999999999994</v>
      </c>
      <c r="FE2313">
        <f t="shared" si="1565"/>
        <v>0.72952540378443875</v>
      </c>
      <c r="FG2313">
        <f t="shared" si="1566"/>
        <v>52.558204488495448</v>
      </c>
      <c r="FI2313" s="9">
        <f t="shared" si="1603"/>
        <v>52</v>
      </c>
      <c r="FK2313">
        <f t="shared" si="1604"/>
        <v>0.64278760968653925</v>
      </c>
      <c r="FL2313">
        <f t="shared" si="1567"/>
        <v>0.53206975319307781</v>
      </c>
      <c r="FN2313">
        <f t="shared" si="1568"/>
        <v>45.318882823578598</v>
      </c>
      <c r="FP2313" s="9">
        <f t="shared" si="1605"/>
        <v>67</v>
      </c>
      <c r="FQ2313" s="9">
        <f t="shared" si="1606"/>
        <v>160</v>
      </c>
      <c r="FR2313">
        <f t="shared" si="1607"/>
        <v>0.76604444311897801</v>
      </c>
      <c r="FS2313">
        <f t="shared" si="1569"/>
        <v>0.28351276586373869</v>
      </c>
      <c r="FT2313">
        <f t="shared" si="1570"/>
        <v>39.260960437658859</v>
      </c>
      <c r="FU2313">
        <f t="shared" si="1608"/>
        <v>39.260960437658859</v>
      </c>
      <c r="FW2313" s="9">
        <f t="shared" si="1609"/>
        <v>83</v>
      </c>
      <c r="FY2313">
        <f t="shared" si="1610"/>
        <v>0.8660254037844386</v>
      </c>
      <c r="FZ2313">
        <f t="shared" si="1571"/>
        <v>-3.1607595987587223E-3</v>
      </c>
      <c r="GB2313">
        <f t="shared" si="1572"/>
        <v>22.099252914857061</v>
      </c>
      <c r="GD2313" s="9">
        <f t="shared" si="1611"/>
        <v>101</v>
      </c>
      <c r="GF2313">
        <f t="shared" si="1612"/>
        <v>0.93969262078590832</v>
      </c>
      <c r="GG2313">
        <f t="shared" si="1573"/>
        <v>-0.32234253956996833</v>
      </c>
      <c r="GI2313">
        <f t="shared" si="1574"/>
        <v>1.0536083439876458</v>
      </c>
      <c r="GK2313" s="9">
        <f t="shared" si="1613"/>
        <v>120</v>
      </c>
      <c r="GM2313">
        <f t="shared" si="1614"/>
        <v>0.98480775301220802</v>
      </c>
      <c r="GN2313">
        <f t="shared" si="1575"/>
        <v>-0.6535903348633243</v>
      </c>
      <c r="GP2313">
        <f t="shared" si="1576"/>
        <v>-33.067982432539857</v>
      </c>
      <c r="GR2313" s="9">
        <f t="shared" si="1615"/>
        <v>120</v>
      </c>
      <c r="GT2313">
        <f t="shared" si="1616"/>
        <v>0.98480775301220802</v>
      </c>
      <c r="GU2313">
        <f t="shared" si="1577"/>
        <v>-0.6535903348633243</v>
      </c>
      <c r="GW2313">
        <f t="shared" si="1578"/>
        <v>-33.067982432539857</v>
      </c>
      <c r="GY2313" s="9">
        <f t="shared" si="1617"/>
        <v>143</v>
      </c>
      <c r="HA2313">
        <f t="shared" si="1618"/>
        <v>1</v>
      </c>
      <c r="HB2313">
        <f t="shared" si="1579"/>
        <v>-1.0010000000000001</v>
      </c>
      <c r="HD2313" t="e">
        <f t="shared" si="1580"/>
        <v>#NUM!</v>
      </c>
    </row>
    <row r="2314" spans="1:212" x14ac:dyDescent="0.2">
      <c r="A2314">
        <v>161</v>
      </c>
      <c r="B2314">
        <f t="shared" si="1540"/>
        <v>161</v>
      </c>
      <c r="C2314">
        <f t="shared" si="1622"/>
        <v>-0.17364817766693033</v>
      </c>
      <c r="D2314">
        <f t="shared" si="1539"/>
        <v>0.99939419993623013</v>
      </c>
      <c r="E2314">
        <f t="shared" si="1581"/>
        <v>12</v>
      </c>
      <c r="G2314">
        <f t="shared" si="1541"/>
        <v>-114.22554396381631</v>
      </c>
      <c r="M2314">
        <f t="shared" si="1620"/>
        <v>-0.34202014332566871</v>
      </c>
      <c r="N2314">
        <f t="shared" si="1542"/>
        <v>0.99954614586790047</v>
      </c>
      <c r="O2314">
        <f t="shared" si="1582"/>
        <v>25</v>
      </c>
      <c r="P2314">
        <f t="shared" si="1543"/>
        <v>-130.27443428879607</v>
      </c>
      <c r="Q2314">
        <f t="shared" si="1544"/>
        <v>-130.27443428879607</v>
      </c>
      <c r="R2314">
        <f t="shared" si="1621"/>
        <v>-0.49999999999999994</v>
      </c>
      <c r="S2314">
        <f t="shared" si="1545"/>
        <v>1.4295254037844387</v>
      </c>
      <c r="U2314">
        <f t="shared" si="1583"/>
        <v>38</v>
      </c>
      <c r="X2314">
        <f t="shared" si="1546"/>
        <v>-130.24602824735697</v>
      </c>
      <c r="Z2314">
        <f t="shared" si="1584"/>
        <v>-0.64278760968653925</v>
      </c>
      <c r="AA2314">
        <f t="shared" si="1547"/>
        <v>1.4904660792357076</v>
      </c>
      <c r="AB2314">
        <f t="shared" si="1585"/>
        <v>161</v>
      </c>
      <c r="AC2314">
        <f t="shared" si="1586"/>
        <v>51</v>
      </c>
      <c r="AE2314">
        <f t="shared" si="1548"/>
        <v>-121.84260227029674</v>
      </c>
      <c r="AG2314">
        <f t="shared" si="1587"/>
        <v>-0.76604444311897801</v>
      </c>
      <c r="AH2314">
        <f t="shared" si="1549"/>
        <v>1.5061196970816275</v>
      </c>
      <c r="AJ2314">
        <f t="shared" si="1588"/>
        <v>66</v>
      </c>
      <c r="AL2314">
        <f t="shared" si="1550"/>
        <v>-127.71971742147954</v>
      </c>
      <c r="AN2314">
        <f t="shared" si="1589"/>
        <v>-0.8660254037844386</v>
      </c>
      <c r="AO2314">
        <f t="shared" si="1551"/>
        <v>1.4760106300650624</v>
      </c>
      <c r="AP2314">
        <f t="shared" si="1552"/>
        <v>161</v>
      </c>
      <c r="AQ2314">
        <f t="shared" si="1590"/>
        <v>82</v>
      </c>
      <c r="AS2314">
        <f t="shared" si="1553"/>
        <v>-130.30042177670057</v>
      </c>
      <c r="AU2314">
        <f t="shared" si="1591"/>
        <v>-0.93969262078590832</v>
      </c>
      <c r="AV2314">
        <f t="shared" si="1554"/>
        <v>1.4010537269513876</v>
      </c>
      <c r="AX2314">
        <f t="shared" si="1592"/>
        <v>100</v>
      </c>
      <c r="AZ2314">
        <f t="shared" si="1555"/>
        <v>-139.85485792009837</v>
      </c>
      <c r="BB2314">
        <f t="shared" si="1593"/>
        <v>-0.98480775301220802</v>
      </c>
      <c r="BC2314">
        <f t="shared" si="1556"/>
        <v>1.283526515311689</v>
      </c>
      <c r="BE2314">
        <f t="shared" si="1594"/>
        <v>119</v>
      </c>
      <c r="BG2314">
        <f t="shared" si="1557"/>
        <v>-126.98118867421793</v>
      </c>
      <c r="BI2314">
        <f t="shared" si="1595"/>
        <v>-1</v>
      </c>
      <c r="BJ2314">
        <f t="shared" si="1558"/>
        <v>1.127</v>
      </c>
      <c r="BL2314">
        <f t="shared" si="1596"/>
        <v>142</v>
      </c>
      <c r="BN2314">
        <f t="shared" si="1559"/>
        <v>-127.23141838414251</v>
      </c>
      <c r="EL2314">
        <v>161</v>
      </c>
      <c r="EM2314">
        <f t="shared" si="1560"/>
        <v>-12.498380503703462</v>
      </c>
      <c r="EN2314">
        <f t="shared" si="1597"/>
        <v>3.609999999999967</v>
      </c>
      <c r="EO2314" s="9">
        <f t="shared" si="1598"/>
        <v>13</v>
      </c>
      <c r="EQ2314">
        <f t="shared" si="1599"/>
        <v>0.17364817766693033</v>
      </c>
      <c r="ER2314">
        <f t="shared" si="1561"/>
        <v>0.96900576884451739</v>
      </c>
      <c r="ES2314" t="e">
        <f t="shared" si="1562"/>
        <v>#NUM!</v>
      </c>
      <c r="ET2314">
        <f t="shared" si="1623"/>
        <v>60.376526375099566</v>
      </c>
      <c r="EU2314" s="9">
        <f t="shared" si="1600"/>
        <v>26</v>
      </c>
      <c r="EW2314">
        <f t="shared" si="1601"/>
        <v>0.34202014332566871</v>
      </c>
      <c r="EX2314">
        <f t="shared" si="1563"/>
        <v>0.87744495470063677</v>
      </c>
      <c r="EZ2314">
        <f t="shared" si="1564"/>
        <v>57.497531468443704</v>
      </c>
      <c r="FB2314" s="9">
        <f t="shared" si="1619"/>
        <v>39</v>
      </c>
      <c r="FD2314">
        <f t="shared" si="1602"/>
        <v>0.49999999999999994</v>
      </c>
      <c r="FE2314">
        <f t="shared" si="1565"/>
        <v>0.72952540378443875</v>
      </c>
      <c r="FG2314">
        <f t="shared" si="1566"/>
        <v>52.558204488495448</v>
      </c>
      <c r="FI2314" s="9">
        <f t="shared" si="1603"/>
        <v>52</v>
      </c>
      <c r="FK2314">
        <f t="shared" si="1604"/>
        <v>0.64278760968653925</v>
      </c>
      <c r="FL2314">
        <f t="shared" si="1567"/>
        <v>0.53206975319307781</v>
      </c>
      <c r="FN2314">
        <f t="shared" si="1568"/>
        <v>45.318882823578598</v>
      </c>
      <c r="FP2314" s="9">
        <f t="shared" si="1605"/>
        <v>67</v>
      </c>
      <c r="FQ2314" s="9">
        <f t="shared" si="1606"/>
        <v>161</v>
      </c>
      <c r="FR2314">
        <f t="shared" si="1607"/>
        <v>0.76604444311897801</v>
      </c>
      <c r="FS2314">
        <f t="shared" si="1569"/>
        <v>0.28351276586373869</v>
      </c>
      <c r="FT2314">
        <f t="shared" si="1570"/>
        <v>39.037734199526895</v>
      </c>
      <c r="FU2314">
        <f t="shared" si="1608"/>
        <v>39.037734199526895</v>
      </c>
      <c r="FW2314" s="9">
        <f t="shared" si="1609"/>
        <v>83</v>
      </c>
      <c r="FY2314">
        <f t="shared" si="1610"/>
        <v>0.8660254037844386</v>
      </c>
      <c r="FZ2314">
        <f t="shared" si="1571"/>
        <v>-3.1607595987587223E-3</v>
      </c>
      <c r="GB2314">
        <f t="shared" si="1572"/>
        <v>22.099252914857061</v>
      </c>
      <c r="GD2314" s="9">
        <f t="shared" si="1611"/>
        <v>101</v>
      </c>
      <c r="GF2314">
        <f t="shared" si="1612"/>
        <v>0.93969262078590832</v>
      </c>
      <c r="GG2314">
        <f t="shared" si="1573"/>
        <v>-0.32234253956996833</v>
      </c>
      <c r="GI2314">
        <f t="shared" si="1574"/>
        <v>1.0536083439876458</v>
      </c>
      <c r="GK2314" s="9">
        <f t="shared" si="1613"/>
        <v>120</v>
      </c>
      <c r="GM2314">
        <f t="shared" si="1614"/>
        <v>0.98480775301220802</v>
      </c>
      <c r="GN2314">
        <f t="shared" si="1575"/>
        <v>-0.6535903348633243</v>
      </c>
      <c r="GP2314">
        <f t="shared" si="1576"/>
        <v>-33.067982432539857</v>
      </c>
      <c r="GR2314" s="9">
        <f t="shared" si="1615"/>
        <v>120</v>
      </c>
      <c r="GT2314">
        <f t="shared" si="1616"/>
        <v>0.98480775301220802</v>
      </c>
      <c r="GU2314">
        <f t="shared" si="1577"/>
        <v>-0.6535903348633243</v>
      </c>
      <c r="GW2314">
        <f t="shared" si="1578"/>
        <v>-33.067982432539857</v>
      </c>
      <c r="GY2314" s="9">
        <f t="shared" si="1617"/>
        <v>143</v>
      </c>
      <c r="HA2314">
        <f t="shared" si="1618"/>
        <v>1</v>
      </c>
      <c r="HB2314">
        <f t="shared" si="1579"/>
        <v>-1.0010000000000001</v>
      </c>
      <c r="HD2314" t="e">
        <f t="shared" si="1580"/>
        <v>#NUM!</v>
      </c>
    </row>
    <row r="2315" spans="1:212" x14ac:dyDescent="0.2">
      <c r="A2315">
        <v>162</v>
      </c>
      <c r="B2315">
        <f t="shared" si="1540"/>
        <v>162</v>
      </c>
      <c r="C2315">
        <f t="shared" si="1622"/>
        <v>-0.17364817766693033</v>
      </c>
      <c r="D2315">
        <f t="shared" si="1539"/>
        <v>0.99939419993623013</v>
      </c>
      <c r="E2315">
        <f t="shared" si="1581"/>
        <v>12</v>
      </c>
      <c r="G2315">
        <f t="shared" si="1541"/>
        <v>-114.22554396381631</v>
      </c>
      <c r="M2315">
        <f t="shared" si="1620"/>
        <v>-0.34202014332566871</v>
      </c>
      <c r="N2315">
        <f t="shared" si="1542"/>
        <v>0.99954614586790047</v>
      </c>
      <c r="O2315">
        <f t="shared" si="1582"/>
        <v>25</v>
      </c>
      <c r="P2315">
        <f t="shared" si="1543"/>
        <v>-130.27443428879607</v>
      </c>
      <c r="Q2315">
        <f t="shared" si="1544"/>
        <v>-130.27443428879607</v>
      </c>
      <c r="R2315">
        <f t="shared" si="1621"/>
        <v>-0.49999999999999994</v>
      </c>
      <c r="S2315">
        <f t="shared" si="1545"/>
        <v>1.4330254037844385</v>
      </c>
      <c r="U2315">
        <f t="shared" si="1583"/>
        <v>38</v>
      </c>
      <c r="X2315">
        <f t="shared" si="1546"/>
        <v>-130.24602824735697</v>
      </c>
      <c r="Z2315">
        <f t="shared" si="1584"/>
        <v>-0.64278760968653925</v>
      </c>
      <c r="AA2315">
        <f t="shared" si="1547"/>
        <v>1.4949655925035135</v>
      </c>
      <c r="AB2315">
        <f t="shared" si="1585"/>
        <v>162</v>
      </c>
      <c r="AC2315">
        <f t="shared" si="1586"/>
        <v>51</v>
      </c>
      <c r="AE2315">
        <f t="shared" si="1548"/>
        <v>-121.84260227029674</v>
      </c>
      <c r="AG2315">
        <f t="shared" si="1587"/>
        <v>-0.76604444311897801</v>
      </c>
      <c r="AH2315">
        <f t="shared" si="1549"/>
        <v>1.5114820081834603</v>
      </c>
      <c r="AJ2315">
        <f t="shared" si="1588"/>
        <v>66</v>
      </c>
      <c r="AL2315">
        <f t="shared" si="1550"/>
        <v>-127.71971742147954</v>
      </c>
      <c r="AN2315">
        <f t="shared" si="1589"/>
        <v>-0.8660254037844386</v>
      </c>
      <c r="AO2315">
        <f t="shared" si="1551"/>
        <v>1.4820728078915535</v>
      </c>
      <c r="AP2315">
        <f t="shared" si="1552"/>
        <v>162</v>
      </c>
      <c r="AQ2315">
        <f t="shared" si="1590"/>
        <v>82</v>
      </c>
      <c r="AS2315">
        <f t="shared" si="1553"/>
        <v>-130.30042177670057</v>
      </c>
      <c r="AU2315">
        <f t="shared" si="1591"/>
        <v>-0.93969262078590832</v>
      </c>
      <c r="AV2315">
        <f t="shared" si="1554"/>
        <v>1.4076315752968889</v>
      </c>
      <c r="AX2315">
        <f t="shared" si="1592"/>
        <v>100</v>
      </c>
      <c r="AZ2315">
        <f t="shared" si="1555"/>
        <v>-139.85485792009837</v>
      </c>
      <c r="BB2315">
        <f t="shared" si="1593"/>
        <v>-0.98480775301220802</v>
      </c>
      <c r="BC2315">
        <f t="shared" si="1556"/>
        <v>1.2904201695827742</v>
      </c>
      <c r="BE2315">
        <f t="shared" si="1594"/>
        <v>119</v>
      </c>
      <c r="BG2315">
        <f t="shared" si="1557"/>
        <v>-126.98118867421793</v>
      </c>
      <c r="BI2315">
        <f t="shared" si="1595"/>
        <v>-1</v>
      </c>
      <c r="BJ2315">
        <f t="shared" si="1558"/>
        <v>1.1340000000000001</v>
      </c>
      <c r="BL2315">
        <f t="shared" si="1596"/>
        <v>142</v>
      </c>
      <c r="BN2315">
        <f t="shared" si="1559"/>
        <v>-127.23141838414251</v>
      </c>
      <c r="EL2315">
        <v>162</v>
      </c>
      <c r="EM2315">
        <f t="shared" si="1560"/>
        <v>-12.498380503703462</v>
      </c>
      <c r="EN2315">
        <f t="shared" si="1597"/>
        <v>3.6199999999999668</v>
      </c>
      <c r="EO2315" s="9">
        <f t="shared" si="1598"/>
        <v>13</v>
      </c>
      <c r="EQ2315">
        <f t="shared" si="1599"/>
        <v>0.17364817766693033</v>
      </c>
      <c r="ER2315">
        <f t="shared" si="1561"/>
        <v>0.96900576884451739</v>
      </c>
      <c r="ES2315" t="e">
        <f t="shared" si="1562"/>
        <v>#NUM!</v>
      </c>
      <c r="ET2315">
        <f t="shared" si="1623"/>
        <v>60.376526375099566</v>
      </c>
      <c r="EU2315" s="9">
        <f t="shared" si="1600"/>
        <v>26</v>
      </c>
      <c r="EW2315">
        <f t="shared" si="1601"/>
        <v>0.34202014332566871</v>
      </c>
      <c r="EX2315">
        <f t="shared" si="1563"/>
        <v>0.87744495470063677</v>
      </c>
      <c r="EZ2315">
        <f t="shared" si="1564"/>
        <v>57.497531468443704</v>
      </c>
      <c r="FB2315" s="9">
        <f t="shared" si="1619"/>
        <v>39</v>
      </c>
      <c r="FD2315">
        <f t="shared" si="1602"/>
        <v>0.49999999999999994</v>
      </c>
      <c r="FE2315">
        <f t="shared" si="1565"/>
        <v>0.72952540378443875</v>
      </c>
      <c r="FG2315">
        <f t="shared" si="1566"/>
        <v>52.558204488495448</v>
      </c>
      <c r="FI2315" s="9">
        <f t="shared" si="1603"/>
        <v>52</v>
      </c>
      <c r="FK2315">
        <f t="shared" si="1604"/>
        <v>0.64278760968653925</v>
      </c>
      <c r="FL2315">
        <f t="shared" si="1567"/>
        <v>0.53206975319307781</v>
      </c>
      <c r="FN2315">
        <f t="shared" si="1568"/>
        <v>45.318882823578598</v>
      </c>
      <c r="FP2315" s="9">
        <f t="shared" si="1605"/>
        <v>67</v>
      </c>
      <c r="FQ2315" s="9">
        <f t="shared" si="1606"/>
        <v>162</v>
      </c>
      <c r="FR2315">
        <f t="shared" si="1607"/>
        <v>0.76604444311897801</v>
      </c>
      <c r="FS2315">
        <f t="shared" si="1569"/>
        <v>0.28351276586373869</v>
      </c>
      <c r="FT2315">
        <f t="shared" si="1570"/>
        <v>38.808729147551368</v>
      </c>
      <c r="FU2315">
        <f t="shared" si="1608"/>
        <v>38.808729147551368</v>
      </c>
      <c r="FW2315" s="9">
        <f t="shared" si="1609"/>
        <v>83</v>
      </c>
      <c r="FY2315">
        <f t="shared" si="1610"/>
        <v>0.8660254037844386</v>
      </c>
      <c r="FZ2315">
        <f t="shared" si="1571"/>
        <v>-3.1607595987587223E-3</v>
      </c>
      <c r="GB2315">
        <f t="shared" si="1572"/>
        <v>22.099252914857061</v>
      </c>
      <c r="GD2315" s="9">
        <f t="shared" si="1611"/>
        <v>101</v>
      </c>
      <c r="GF2315">
        <f t="shared" si="1612"/>
        <v>0.93969262078590832</v>
      </c>
      <c r="GG2315">
        <f t="shared" si="1573"/>
        <v>-0.32234253956996833</v>
      </c>
      <c r="GI2315">
        <f t="shared" si="1574"/>
        <v>1.0536083439876458</v>
      </c>
      <c r="GK2315" s="9">
        <f t="shared" si="1613"/>
        <v>120</v>
      </c>
      <c r="GM2315">
        <f t="shared" si="1614"/>
        <v>0.98480775301220802</v>
      </c>
      <c r="GN2315">
        <f t="shared" si="1575"/>
        <v>-0.6535903348633243</v>
      </c>
      <c r="GP2315">
        <f t="shared" si="1576"/>
        <v>-33.067982432539857</v>
      </c>
      <c r="GR2315" s="9">
        <f t="shared" si="1615"/>
        <v>120</v>
      </c>
      <c r="GT2315">
        <f t="shared" si="1616"/>
        <v>0.98480775301220802</v>
      </c>
      <c r="GU2315">
        <f t="shared" si="1577"/>
        <v>-0.6535903348633243</v>
      </c>
      <c r="GW2315">
        <f t="shared" si="1578"/>
        <v>-33.067982432539857</v>
      </c>
      <c r="GY2315" s="9">
        <f t="shared" si="1617"/>
        <v>143</v>
      </c>
      <c r="HA2315">
        <f t="shared" si="1618"/>
        <v>1</v>
      </c>
      <c r="HB2315">
        <f t="shared" si="1579"/>
        <v>-1.0010000000000001</v>
      </c>
      <c r="HD2315" t="e">
        <f t="shared" si="1580"/>
        <v>#NUM!</v>
      </c>
    </row>
    <row r="2316" spans="1:212" x14ac:dyDescent="0.2">
      <c r="A2316">
        <v>163</v>
      </c>
      <c r="B2316">
        <f t="shared" si="1540"/>
        <v>163</v>
      </c>
      <c r="C2316">
        <f t="shared" si="1622"/>
        <v>-0.17364817766693033</v>
      </c>
      <c r="D2316">
        <f t="shared" si="1539"/>
        <v>0.99939419993623013</v>
      </c>
      <c r="E2316">
        <f t="shared" si="1581"/>
        <v>12</v>
      </c>
      <c r="G2316">
        <f t="shared" si="1541"/>
        <v>-114.22554396381631</v>
      </c>
      <c r="M2316">
        <f t="shared" si="1620"/>
        <v>-0.34202014332566871</v>
      </c>
      <c r="N2316">
        <f t="shared" si="1542"/>
        <v>0.99954614586790047</v>
      </c>
      <c r="O2316">
        <f t="shared" si="1582"/>
        <v>25</v>
      </c>
      <c r="P2316">
        <f t="shared" si="1543"/>
        <v>-130.27443428879607</v>
      </c>
      <c r="Q2316">
        <f t="shared" si="1544"/>
        <v>-130.27443428879607</v>
      </c>
      <c r="R2316">
        <f t="shared" si="1621"/>
        <v>-0.49999999999999994</v>
      </c>
      <c r="S2316">
        <f t="shared" si="1545"/>
        <v>1.4365254037844386</v>
      </c>
      <c r="U2316">
        <f t="shared" si="1583"/>
        <v>38</v>
      </c>
      <c r="X2316">
        <f t="shared" si="1546"/>
        <v>-130.24602824735697</v>
      </c>
      <c r="Z2316">
        <f t="shared" si="1584"/>
        <v>-0.64278760968653925</v>
      </c>
      <c r="AA2316">
        <f t="shared" si="1547"/>
        <v>1.4994651057713191</v>
      </c>
      <c r="AB2316">
        <f t="shared" si="1585"/>
        <v>163</v>
      </c>
      <c r="AC2316">
        <f t="shared" si="1586"/>
        <v>51</v>
      </c>
      <c r="AE2316">
        <f t="shared" si="1548"/>
        <v>-121.84260227029674</v>
      </c>
      <c r="AG2316">
        <f t="shared" si="1587"/>
        <v>-0.76604444311897801</v>
      </c>
      <c r="AH2316">
        <f t="shared" si="1549"/>
        <v>1.5168443192852932</v>
      </c>
      <c r="AJ2316">
        <f t="shared" si="1588"/>
        <v>66</v>
      </c>
      <c r="AL2316">
        <f t="shared" si="1550"/>
        <v>-127.71971742147954</v>
      </c>
      <c r="AN2316">
        <f t="shared" si="1589"/>
        <v>-0.8660254037844386</v>
      </c>
      <c r="AO2316">
        <f t="shared" si="1551"/>
        <v>1.4881349857180446</v>
      </c>
      <c r="AP2316">
        <f t="shared" si="1552"/>
        <v>163</v>
      </c>
      <c r="AQ2316">
        <f t="shared" si="1590"/>
        <v>82</v>
      </c>
      <c r="AS2316">
        <f t="shared" si="1553"/>
        <v>-130.30042177670057</v>
      </c>
      <c r="AU2316">
        <f t="shared" si="1591"/>
        <v>-0.93969262078590832</v>
      </c>
      <c r="AV2316">
        <f t="shared" si="1554"/>
        <v>1.4142094236423903</v>
      </c>
      <c r="AX2316">
        <f t="shared" si="1592"/>
        <v>100</v>
      </c>
      <c r="AZ2316">
        <f t="shared" si="1555"/>
        <v>-139.85485792009837</v>
      </c>
      <c r="BB2316">
        <f t="shared" si="1593"/>
        <v>-0.98480775301220802</v>
      </c>
      <c r="BC2316">
        <f t="shared" si="1556"/>
        <v>1.2973138238538597</v>
      </c>
      <c r="BE2316">
        <f t="shared" si="1594"/>
        <v>119</v>
      </c>
      <c r="BG2316">
        <f t="shared" si="1557"/>
        <v>-126.98118867421793</v>
      </c>
      <c r="BI2316">
        <f t="shared" si="1595"/>
        <v>-1</v>
      </c>
      <c r="BJ2316">
        <f t="shared" si="1558"/>
        <v>1.141</v>
      </c>
      <c r="BL2316">
        <f t="shared" si="1596"/>
        <v>142</v>
      </c>
      <c r="BN2316">
        <f t="shared" si="1559"/>
        <v>-127.23141838414251</v>
      </c>
      <c r="EL2316">
        <v>163</v>
      </c>
      <c r="EM2316">
        <f t="shared" si="1560"/>
        <v>-12.498380503703462</v>
      </c>
      <c r="EN2316">
        <f t="shared" si="1597"/>
        <v>3.6299999999999666</v>
      </c>
      <c r="EO2316" s="9">
        <f t="shared" si="1598"/>
        <v>13</v>
      </c>
      <c r="EQ2316">
        <f t="shared" si="1599"/>
        <v>0.17364817766693033</v>
      </c>
      <c r="ER2316">
        <f t="shared" si="1561"/>
        <v>0.96900576884451739</v>
      </c>
      <c r="ES2316" t="e">
        <f t="shared" si="1562"/>
        <v>#NUM!</v>
      </c>
      <c r="ET2316">
        <f t="shared" si="1623"/>
        <v>60.376526375099566</v>
      </c>
      <c r="EU2316" s="9">
        <f t="shared" si="1600"/>
        <v>26</v>
      </c>
      <c r="EW2316">
        <f t="shared" si="1601"/>
        <v>0.34202014332566871</v>
      </c>
      <c r="EX2316">
        <f t="shared" si="1563"/>
        <v>0.87744495470063677</v>
      </c>
      <c r="EZ2316">
        <f t="shared" si="1564"/>
        <v>57.497531468443704</v>
      </c>
      <c r="FB2316" s="9">
        <f t="shared" si="1619"/>
        <v>39</v>
      </c>
      <c r="FD2316">
        <f t="shared" si="1602"/>
        <v>0.49999999999999994</v>
      </c>
      <c r="FE2316">
        <f t="shared" si="1565"/>
        <v>0.72952540378443875</v>
      </c>
      <c r="FG2316">
        <f t="shared" si="1566"/>
        <v>52.558204488495448</v>
      </c>
      <c r="FI2316" s="9">
        <f t="shared" si="1603"/>
        <v>52</v>
      </c>
      <c r="FK2316">
        <f t="shared" si="1604"/>
        <v>0.64278760968653925</v>
      </c>
      <c r="FL2316">
        <f t="shared" si="1567"/>
        <v>0.53206975319307781</v>
      </c>
      <c r="FN2316">
        <f t="shared" si="1568"/>
        <v>45.318882823578598</v>
      </c>
      <c r="FP2316" s="9">
        <f t="shared" si="1605"/>
        <v>67</v>
      </c>
      <c r="FQ2316" s="9">
        <f t="shared" si="1606"/>
        <v>163</v>
      </c>
      <c r="FR2316">
        <f t="shared" si="1607"/>
        <v>0.76604444311897801</v>
      </c>
      <c r="FS2316">
        <f t="shared" si="1569"/>
        <v>0.28351276586373869</v>
      </c>
      <c r="FT2316">
        <f t="shared" si="1570"/>
        <v>38.573923399413339</v>
      </c>
      <c r="FU2316">
        <f t="shared" si="1608"/>
        <v>38.573923399413339</v>
      </c>
      <c r="FW2316" s="9">
        <f t="shared" si="1609"/>
        <v>83</v>
      </c>
      <c r="FY2316">
        <f t="shared" si="1610"/>
        <v>0.8660254037844386</v>
      </c>
      <c r="FZ2316">
        <f t="shared" si="1571"/>
        <v>-3.1607595987587223E-3</v>
      </c>
      <c r="GB2316">
        <f t="shared" si="1572"/>
        <v>22.099252914857061</v>
      </c>
      <c r="GD2316" s="9">
        <f t="shared" si="1611"/>
        <v>101</v>
      </c>
      <c r="GF2316">
        <f t="shared" si="1612"/>
        <v>0.93969262078590832</v>
      </c>
      <c r="GG2316">
        <f t="shared" si="1573"/>
        <v>-0.32234253956996833</v>
      </c>
      <c r="GI2316">
        <f t="shared" si="1574"/>
        <v>1.0536083439876458</v>
      </c>
      <c r="GK2316" s="9">
        <f t="shared" si="1613"/>
        <v>120</v>
      </c>
      <c r="GM2316">
        <f t="shared" si="1614"/>
        <v>0.98480775301220802</v>
      </c>
      <c r="GN2316">
        <f t="shared" si="1575"/>
        <v>-0.6535903348633243</v>
      </c>
      <c r="GP2316">
        <f t="shared" si="1576"/>
        <v>-33.067982432539857</v>
      </c>
      <c r="GR2316" s="9">
        <f t="shared" si="1615"/>
        <v>120</v>
      </c>
      <c r="GT2316">
        <f t="shared" si="1616"/>
        <v>0.98480775301220802</v>
      </c>
      <c r="GU2316">
        <f t="shared" si="1577"/>
        <v>-0.6535903348633243</v>
      </c>
      <c r="GW2316">
        <f t="shared" si="1578"/>
        <v>-33.067982432539857</v>
      </c>
      <c r="GY2316" s="9">
        <f t="shared" si="1617"/>
        <v>143</v>
      </c>
      <c r="HA2316">
        <f t="shared" si="1618"/>
        <v>1</v>
      </c>
      <c r="HB2316">
        <f t="shared" si="1579"/>
        <v>-1.0010000000000001</v>
      </c>
      <c r="HD2316" t="e">
        <f t="shared" si="1580"/>
        <v>#NUM!</v>
      </c>
    </row>
    <row r="2317" spans="1:212" x14ac:dyDescent="0.2">
      <c r="A2317">
        <v>164</v>
      </c>
      <c r="B2317">
        <f t="shared" si="1540"/>
        <v>164</v>
      </c>
      <c r="C2317">
        <f t="shared" si="1622"/>
        <v>-0.17364817766693033</v>
      </c>
      <c r="D2317">
        <f t="shared" si="1539"/>
        <v>0.99939419993623013</v>
      </c>
      <c r="E2317">
        <f t="shared" si="1581"/>
        <v>12</v>
      </c>
      <c r="G2317">
        <f t="shared" si="1541"/>
        <v>-114.22554396381631</v>
      </c>
      <c r="M2317">
        <f t="shared" si="1620"/>
        <v>-0.34202014332566871</v>
      </c>
      <c r="N2317">
        <f t="shared" si="1542"/>
        <v>0.99954614586790047</v>
      </c>
      <c r="O2317">
        <f t="shared" si="1582"/>
        <v>25</v>
      </c>
      <c r="P2317">
        <f t="shared" si="1543"/>
        <v>-130.27443428879607</v>
      </c>
      <c r="Q2317">
        <f t="shared" si="1544"/>
        <v>-130.27443428879607</v>
      </c>
      <c r="R2317">
        <f t="shared" si="1621"/>
        <v>-0.49999999999999994</v>
      </c>
      <c r="S2317">
        <f t="shared" si="1545"/>
        <v>1.4400254037844387</v>
      </c>
      <c r="U2317">
        <f t="shared" si="1583"/>
        <v>38</v>
      </c>
      <c r="X2317">
        <f t="shared" si="1546"/>
        <v>-130.24602824735697</v>
      </c>
      <c r="Z2317">
        <f t="shared" si="1584"/>
        <v>-0.64278760968653925</v>
      </c>
      <c r="AA2317">
        <f t="shared" si="1547"/>
        <v>1.5039646190391252</v>
      </c>
      <c r="AB2317">
        <f t="shared" si="1585"/>
        <v>164</v>
      </c>
      <c r="AC2317">
        <f t="shared" si="1586"/>
        <v>51</v>
      </c>
      <c r="AE2317">
        <f t="shared" si="1548"/>
        <v>-121.84260227029674</v>
      </c>
      <c r="AG2317">
        <f t="shared" si="1587"/>
        <v>-0.76604444311897801</v>
      </c>
      <c r="AH2317">
        <f t="shared" si="1549"/>
        <v>1.5222066303871262</v>
      </c>
      <c r="AJ2317">
        <f t="shared" si="1588"/>
        <v>66</v>
      </c>
      <c r="AL2317">
        <f t="shared" si="1550"/>
        <v>-127.71971742147954</v>
      </c>
      <c r="AN2317">
        <f t="shared" si="1589"/>
        <v>-0.8660254037844386</v>
      </c>
      <c r="AO2317">
        <f t="shared" si="1551"/>
        <v>1.4941971635445355</v>
      </c>
      <c r="AP2317">
        <f t="shared" si="1552"/>
        <v>164</v>
      </c>
      <c r="AQ2317">
        <f t="shared" si="1590"/>
        <v>82</v>
      </c>
      <c r="AS2317">
        <f t="shared" si="1553"/>
        <v>-130.30042177670057</v>
      </c>
      <c r="AU2317">
        <f t="shared" si="1591"/>
        <v>-0.93969262078590832</v>
      </c>
      <c r="AV2317">
        <f t="shared" si="1554"/>
        <v>1.4207872719878916</v>
      </c>
      <c r="AX2317">
        <f t="shared" si="1592"/>
        <v>100</v>
      </c>
      <c r="AZ2317">
        <f t="shared" si="1555"/>
        <v>-139.85485792009837</v>
      </c>
      <c r="BB2317">
        <f t="shared" si="1593"/>
        <v>-0.98480775301220802</v>
      </c>
      <c r="BC2317">
        <f t="shared" si="1556"/>
        <v>1.3042074781249453</v>
      </c>
      <c r="BE2317">
        <f t="shared" si="1594"/>
        <v>119</v>
      </c>
      <c r="BG2317">
        <f t="shared" si="1557"/>
        <v>-126.98118867421793</v>
      </c>
      <c r="BI2317">
        <f t="shared" si="1595"/>
        <v>-1</v>
      </c>
      <c r="BJ2317">
        <f t="shared" si="1558"/>
        <v>1.1480000000000001</v>
      </c>
      <c r="BL2317">
        <f t="shared" si="1596"/>
        <v>142</v>
      </c>
      <c r="BN2317">
        <f t="shared" si="1559"/>
        <v>-127.23141838414251</v>
      </c>
      <c r="EL2317">
        <v>164</v>
      </c>
      <c r="EM2317">
        <f t="shared" si="1560"/>
        <v>-12.498380503703462</v>
      </c>
      <c r="EN2317">
        <f t="shared" si="1597"/>
        <v>3.6399999999999664</v>
      </c>
      <c r="EO2317" s="9">
        <f t="shared" si="1598"/>
        <v>13</v>
      </c>
      <c r="EQ2317">
        <f t="shared" si="1599"/>
        <v>0.17364817766693033</v>
      </c>
      <c r="ER2317">
        <f t="shared" si="1561"/>
        <v>0.96900576884451739</v>
      </c>
      <c r="ES2317" t="e">
        <f t="shared" si="1562"/>
        <v>#NUM!</v>
      </c>
      <c r="ET2317">
        <f t="shared" si="1623"/>
        <v>60.376526375099566</v>
      </c>
      <c r="EU2317" s="9">
        <f t="shared" si="1600"/>
        <v>26</v>
      </c>
      <c r="EW2317">
        <f t="shared" si="1601"/>
        <v>0.34202014332566871</v>
      </c>
      <c r="EX2317">
        <f t="shared" si="1563"/>
        <v>0.87744495470063677</v>
      </c>
      <c r="EZ2317">
        <f t="shared" si="1564"/>
        <v>57.497531468443704</v>
      </c>
      <c r="FB2317" s="9">
        <f t="shared" si="1619"/>
        <v>39</v>
      </c>
      <c r="FD2317">
        <f t="shared" si="1602"/>
        <v>0.49999999999999994</v>
      </c>
      <c r="FE2317">
        <f t="shared" si="1565"/>
        <v>0.72952540378443875</v>
      </c>
      <c r="FG2317">
        <f t="shared" si="1566"/>
        <v>52.558204488495448</v>
      </c>
      <c r="FI2317" s="9">
        <f t="shared" si="1603"/>
        <v>52</v>
      </c>
      <c r="FK2317">
        <f t="shared" si="1604"/>
        <v>0.64278760968653925</v>
      </c>
      <c r="FL2317">
        <f t="shared" si="1567"/>
        <v>0.53206975319307781</v>
      </c>
      <c r="FN2317">
        <f t="shared" si="1568"/>
        <v>45.318882823578598</v>
      </c>
      <c r="FP2317" s="9">
        <f t="shared" si="1605"/>
        <v>67</v>
      </c>
      <c r="FQ2317" s="9">
        <f t="shared" si="1606"/>
        <v>164</v>
      </c>
      <c r="FR2317">
        <f t="shared" si="1607"/>
        <v>0.76604444311897801</v>
      </c>
      <c r="FS2317">
        <f t="shared" si="1569"/>
        <v>0.28351276586373869</v>
      </c>
      <c r="FT2317">
        <f t="shared" si="1570"/>
        <v>38.333294403645866</v>
      </c>
      <c r="FU2317">
        <f t="shared" si="1608"/>
        <v>38.333294403645866</v>
      </c>
      <c r="FW2317" s="9">
        <f t="shared" si="1609"/>
        <v>83</v>
      </c>
      <c r="FY2317">
        <f t="shared" si="1610"/>
        <v>0.8660254037844386</v>
      </c>
      <c r="FZ2317">
        <f t="shared" si="1571"/>
        <v>-3.1607595987587223E-3</v>
      </c>
      <c r="GB2317">
        <f t="shared" si="1572"/>
        <v>22.099252914857061</v>
      </c>
      <c r="GD2317" s="9">
        <f t="shared" si="1611"/>
        <v>101</v>
      </c>
      <c r="GF2317">
        <f t="shared" si="1612"/>
        <v>0.93969262078590832</v>
      </c>
      <c r="GG2317">
        <f t="shared" si="1573"/>
        <v>-0.32234253956996833</v>
      </c>
      <c r="GI2317">
        <f t="shared" si="1574"/>
        <v>1.0536083439876458</v>
      </c>
      <c r="GK2317" s="9">
        <f t="shared" si="1613"/>
        <v>120</v>
      </c>
      <c r="GM2317">
        <f t="shared" si="1614"/>
        <v>0.98480775301220802</v>
      </c>
      <c r="GN2317">
        <f t="shared" si="1575"/>
        <v>-0.6535903348633243</v>
      </c>
      <c r="GP2317">
        <f t="shared" si="1576"/>
        <v>-33.067982432539857</v>
      </c>
      <c r="GR2317" s="9">
        <f t="shared" si="1615"/>
        <v>120</v>
      </c>
      <c r="GT2317">
        <f t="shared" si="1616"/>
        <v>0.98480775301220802</v>
      </c>
      <c r="GU2317">
        <f t="shared" si="1577"/>
        <v>-0.6535903348633243</v>
      </c>
      <c r="GW2317">
        <f t="shared" si="1578"/>
        <v>-33.067982432539857</v>
      </c>
      <c r="GY2317" s="9">
        <f t="shared" si="1617"/>
        <v>143</v>
      </c>
      <c r="HA2317">
        <f t="shared" si="1618"/>
        <v>1</v>
      </c>
      <c r="HB2317">
        <f t="shared" si="1579"/>
        <v>-1.0010000000000001</v>
      </c>
      <c r="HD2317" t="e">
        <f t="shared" si="1580"/>
        <v>#NUM!</v>
      </c>
    </row>
    <row r="2318" spans="1:212" x14ac:dyDescent="0.2">
      <c r="A2318">
        <v>165</v>
      </c>
      <c r="B2318">
        <f t="shared" si="1540"/>
        <v>165</v>
      </c>
      <c r="C2318">
        <f t="shared" si="1622"/>
        <v>-0.17364817766693033</v>
      </c>
      <c r="D2318">
        <f t="shared" si="1539"/>
        <v>0.99939419993623013</v>
      </c>
      <c r="E2318">
        <f t="shared" si="1581"/>
        <v>12</v>
      </c>
      <c r="G2318">
        <f t="shared" si="1541"/>
        <v>-114.22554396381631</v>
      </c>
      <c r="M2318">
        <f t="shared" si="1620"/>
        <v>-0.34202014332566871</v>
      </c>
      <c r="N2318">
        <f t="shared" si="1542"/>
        <v>0.99954614586790047</v>
      </c>
      <c r="O2318">
        <f t="shared" si="1582"/>
        <v>25</v>
      </c>
      <c r="P2318">
        <f t="shared" si="1543"/>
        <v>-130.27443428879607</v>
      </c>
      <c r="Q2318">
        <f t="shared" si="1544"/>
        <v>-130.27443428879607</v>
      </c>
      <c r="R2318">
        <f t="shared" si="1621"/>
        <v>-0.49999999999999994</v>
      </c>
      <c r="S2318">
        <f t="shared" si="1545"/>
        <v>1.4435254037844385</v>
      </c>
      <c r="U2318">
        <f t="shared" si="1583"/>
        <v>38</v>
      </c>
      <c r="X2318">
        <f t="shared" si="1546"/>
        <v>-130.24602824735697</v>
      </c>
      <c r="Z2318">
        <f t="shared" si="1584"/>
        <v>-0.64278760968653925</v>
      </c>
      <c r="AA2318">
        <f t="shared" si="1547"/>
        <v>1.5084641323069308</v>
      </c>
      <c r="AB2318">
        <f t="shared" si="1585"/>
        <v>165</v>
      </c>
      <c r="AC2318">
        <f t="shared" si="1586"/>
        <v>51</v>
      </c>
      <c r="AE2318">
        <f t="shared" si="1548"/>
        <v>-121.84260227029674</v>
      </c>
      <c r="AG2318">
        <f t="shared" si="1587"/>
        <v>-0.76604444311897801</v>
      </c>
      <c r="AH2318">
        <f t="shared" si="1549"/>
        <v>1.5275689414889588</v>
      </c>
      <c r="AJ2318">
        <f t="shared" si="1588"/>
        <v>66</v>
      </c>
      <c r="AL2318">
        <f t="shared" si="1550"/>
        <v>-127.71971742147954</v>
      </c>
      <c r="AN2318">
        <f t="shared" si="1589"/>
        <v>-0.8660254037844386</v>
      </c>
      <c r="AO2318">
        <f t="shared" si="1551"/>
        <v>1.5002593413710268</v>
      </c>
      <c r="AP2318">
        <f t="shared" si="1552"/>
        <v>165</v>
      </c>
      <c r="AQ2318">
        <f t="shared" si="1590"/>
        <v>82</v>
      </c>
      <c r="AS2318">
        <f t="shared" si="1553"/>
        <v>-130.30042177670057</v>
      </c>
      <c r="AU2318">
        <f t="shared" si="1591"/>
        <v>-0.93969262078590832</v>
      </c>
      <c r="AV2318">
        <f t="shared" si="1554"/>
        <v>1.427365120333393</v>
      </c>
      <c r="AX2318">
        <f t="shared" si="1592"/>
        <v>100</v>
      </c>
      <c r="AZ2318">
        <f t="shared" si="1555"/>
        <v>-139.85485792009837</v>
      </c>
      <c r="BB2318">
        <f t="shared" si="1593"/>
        <v>-0.98480775301220802</v>
      </c>
      <c r="BC2318">
        <f t="shared" si="1556"/>
        <v>1.3111011323960309</v>
      </c>
      <c r="BE2318">
        <f t="shared" si="1594"/>
        <v>119</v>
      </c>
      <c r="BG2318">
        <f t="shared" si="1557"/>
        <v>-126.98118867421793</v>
      </c>
      <c r="BI2318">
        <f t="shared" si="1595"/>
        <v>-1</v>
      </c>
      <c r="BJ2318">
        <f t="shared" si="1558"/>
        <v>1.155</v>
      </c>
      <c r="BL2318">
        <f t="shared" si="1596"/>
        <v>142</v>
      </c>
      <c r="BN2318">
        <f t="shared" si="1559"/>
        <v>-127.23141838414251</v>
      </c>
      <c r="EL2318">
        <v>165</v>
      </c>
      <c r="EM2318">
        <f t="shared" si="1560"/>
        <v>-12.498380503703462</v>
      </c>
      <c r="EN2318">
        <f t="shared" si="1597"/>
        <v>3.6499999999999662</v>
      </c>
      <c r="EO2318" s="9">
        <f t="shared" si="1598"/>
        <v>13</v>
      </c>
      <c r="EQ2318">
        <f t="shared" si="1599"/>
        <v>0.17364817766693033</v>
      </c>
      <c r="ER2318">
        <f t="shared" si="1561"/>
        <v>0.96900576884451739</v>
      </c>
      <c r="ES2318" t="e">
        <f t="shared" si="1562"/>
        <v>#NUM!</v>
      </c>
      <c r="ET2318">
        <f t="shared" ref="ET2318:ET2353" si="1624">1/vita*(alfa-alfa/EQ2318*SQRT(1-ER2318^2))</f>
        <v>60.376526375099566</v>
      </c>
      <c r="EU2318" s="9">
        <f t="shared" si="1600"/>
        <v>26</v>
      </c>
      <c r="EW2318">
        <f t="shared" si="1601"/>
        <v>0.34202014332566871</v>
      </c>
      <c r="EX2318">
        <f t="shared" si="1563"/>
        <v>0.87744495470063677</v>
      </c>
      <c r="EZ2318">
        <f t="shared" si="1564"/>
        <v>57.497531468443704</v>
      </c>
      <c r="FB2318" s="9">
        <f t="shared" si="1619"/>
        <v>39</v>
      </c>
      <c r="FD2318">
        <f t="shared" si="1602"/>
        <v>0.49999999999999994</v>
      </c>
      <c r="FE2318">
        <f t="shared" si="1565"/>
        <v>0.72952540378443875</v>
      </c>
      <c r="FG2318">
        <f t="shared" si="1566"/>
        <v>52.558204488495448</v>
      </c>
      <c r="FI2318" s="9">
        <f t="shared" si="1603"/>
        <v>52</v>
      </c>
      <c r="FK2318">
        <f t="shared" si="1604"/>
        <v>0.64278760968653925</v>
      </c>
      <c r="FL2318">
        <f t="shared" si="1567"/>
        <v>0.53206975319307781</v>
      </c>
      <c r="FN2318">
        <f t="shared" si="1568"/>
        <v>45.318882823578598</v>
      </c>
      <c r="FP2318" s="9">
        <f t="shared" si="1605"/>
        <v>67</v>
      </c>
      <c r="FQ2318" s="9">
        <f t="shared" si="1606"/>
        <v>165</v>
      </c>
      <c r="FR2318">
        <f t="shared" si="1607"/>
        <v>0.76604444311897801</v>
      </c>
      <c r="FS2318">
        <f t="shared" si="1569"/>
        <v>0.28351276586373869</v>
      </c>
      <c r="FT2318">
        <f t="shared" si="1570"/>
        <v>38.086818928048388</v>
      </c>
      <c r="FU2318">
        <f t="shared" si="1608"/>
        <v>38.086818928048388</v>
      </c>
      <c r="FW2318" s="9">
        <f t="shared" si="1609"/>
        <v>83</v>
      </c>
      <c r="FY2318">
        <f t="shared" si="1610"/>
        <v>0.8660254037844386</v>
      </c>
      <c r="FZ2318">
        <f t="shared" si="1571"/>
        <v>-3.1607595987587223E-3</v>
      </c>
      <c r="GB2318">
        <f t="shared" si="1572"/>
        <v>22.099252914857061</v>
      </c>
      <c r="GD2318" s="9">
        <f t="shared" si="1611"/>
        <v>101</v>
      </c>
      <c r="GF2318">
        <f t="shared" si="1612"/>
        <v>0.93969262078590832</v>
      </c>
      <c r="GG2318">
        <f t="shared" si="1573"/>
        <v>-0.32234253956996833</v>
      </c>
      <c r="GI2318">
        <f t="shared" si="1574"/>
        <v>1.0536083439876458</v>
      </c>
      <c r="GK2318" s="9">
        <f t="shared" si="1613"/>
        <v>120</v>
      </c>
      <c r="GM2318">
        <f t="shared" si="1614"/>
        <v>0.98480775301220802</v>
      </c>
      <c r="GN2318">
        <f t="shared" si="1575"/>
        <v>-0.6535903348633243</v>
      </c>
      <c r="GP2318">
        <f t="shared" si="1576"/>
        <v>-33.067982432539857</v>
      </c>
      <c r="GR2318" s="9">
        <f t="shared" si="1615"/>
        <v>120</v>
      </c>
      <c r="GT2318">
        <f t="shared" si="1616"/>
        <v>0.98480775301220802</v>
      </c>
      <c r="GU2318">
        <f t="shared" si="1577"/>
        <v>-0.6535903348633243</v>
      </c>
      <c r="GW2318">
        <f t="shared" si="1578"/>
        <v>-33.067982432539857</v>
      </c>
      <c r="GY2318" s="9">
        <f t="shared" si="1617"/>
        <v>143</v>
      </c>
      <c r="HA2318">
        <f t="shared" si="1618"/>
        <v>1</v>
      </c>
      <c r="HB2318">
        <f t="shared" si="1579"/>
        <v>-1.0010000000000001</v>
      </c>
      <c r="HD2318" t="e">
        <f t="shared" si="1580"/>
        <v>#NUM!</v>
      </c>
    </row>
    <row r="2319" spans="1:212" x14ac:dyDescent="0.2">
      <c r="A2319">
        <v>166</v>
      </c>
      <c r="B2319">
        <f t="shared" si="1540"/>
        <v>166</v>
      </c>
      <c r="C2319">
        <f t="shared" si="1622"/>
        <v>-0.17364817766693033</v>
      </c>
      <c r="D2319">
        <f t="shared" si="1539"/>
        <v>0.99939419993623013</v>
      </c>
      <c r="E2319">
        <f t="shared" si="1581"/>
        <v>12</v>
      </c>
      <c r="G2319">
        <f t="shared" si="1541"/>
        <v>-114.22554396381631</v>
      </c>
      <c r="M2319">
        <f t="shared" si="1620"/>
        <v>-0.34202014332566871</v>
      </c>
      <c r="N2319">
        <f t="shared" si="1542"/>
        <v>0.99954614586790047</v>
      </c>
      <c r="O2319">
        <f t="shared" si="1582"/>
        <v>25</v>
      </c>
      <c r="P2319">
        <f t="shared" si="1543"/>
        <v>-130.27443428879607</v>
      </c>
      <c r="Q2319">
        <f t="shared" si="1544"/>
        <v>-130.27443428879607</v>
      </c>
      <c r="R2319">
        <f t="shared" si="1621"/>
        <v>-0.49999999999999994</v>
      </c>
      <c r="S2319">
        <f t="shared" si="1545"/>
        <v>1.4470254037844388</v>
      </c>
      <c r="U2319">
        <f t="shared" si="1583"/>
        <v>38</v>
      </c>
      <c r="X2319">
        <f t="shared" si="1546"/>
        <v>-130.24602824735697</v>
      </c>
      <c r="Z2319">
        <f t="shared" si="1584"/>
        <v>-0.64278760968653925</v>
      </c>
      <c r="AA2319">
        <f t="shared" si="1547"/>
        <v>1.5129636455747364</v>
      </c>
      <c r="AB2319">
        <f t="shared" si="1585"/>
        <v>166</v>
      </c>
      <c r="AC2319">
        <f t="shared" si="1586"/>
        <v>51</v>
      </c>
      <c r="AE2319">
        <f t="shared" si="1548"/>
        <v>-121.84260227029674</v>
      </c>
      <c r="AG2319">
        <f t="shared" si="1587"/>
        <v>-0.76604444311897801</v>
      </c>
      <c r="AH2319">
        <f t="shared" si="1549"/>
        <v>1.5329312525907919</v>
      </c>
      <c r="AJ2319">
        <f t="shared" si="1588"/>
        <v>66</v>
      </c>
      <c r="AL2319">
        <f t="shared" si="1550"/>
        <v>-127.71971742147954</v>
      </c>
      <c r="AN2319">
        <f t="shared" si="1589"/>
        <v>-0.8660254037844386</v>
      </c>
      <c r="AO2319">
        <f t="shared" si="1551"/>
        <v>1.5063215191975177</v>
      </c>
      <c r="AP2319">
        <f t="shared" si="1552"/>
        <v>166</v>
      </c>
      <c r="AQ2319">
        <f t="shared" si="1590"/>
        <v>82</v>
      </c>
      <c r="AS2319">
        <f t="shared" si="1553"/>
        <v>-130.30042177670057</v>
      </c>
      <c r="AU2319">
        <f t="shared" si="1591"/>
        <v>-0.93969262078590832</v>
      </c>
      <c r="AV2319">
        <f t="shared" si="1554"/>
        <v>1.4339429686788943</v>
      </c>
      <c r="AX2319">
        <f t="shared" si="1592"/>
        <v>100</v>
      </c>
      <c r="AZ2319">
        <f t="shared" si="1555"/>
        <v>-139.85485792009837</v>
      </c>
      <c r="BB2319">
        <f t="shared" si="1593"/>
        <v>-0.98480775301220802</v>
      </c>
      <c r="BC2319">
        <f t="shared" si="1556"/>
        <v>1.317994786667116</v>
      </c>
      <c r="BE2319">
        <f t="shared" si="1594"/>
        <v>119</v>
      </c>
      <c r="BG2319">
        <f t="shared" si="1557"/>
        <v>-126.98118867421793</v>
      </c>
      <c r="BI2319">
        <f t="shared" si="1595"/>
        <v>-1</v>
      </c>
      <c r="BJ2319">
        <f t="shared" si="1558"/>
        <v>1.1619999999999999</v>
      </c>
      <c r="BL2319">
        <f t="shared" si="1596"/>
        <v>142</v>
      </c>
      <c r="BN2319">
        <f t="shared" si="1559"/>
        <v>-127.23141838414251</v>
      </c>
      <c r="EL2319">
        <v>166</v>
      </c>
      <c r="EM2319">
        <f t="shared" si="1560"/>
        <v>-12.498380503703462</v>
      </c>
      <c r="EN2319">
        <f t="shared" si="1597"/>
        <v>3.6599999999999659</v>
      </c>
      <c r="EO2319" s="9">
        <f t="shared" si="1598"/>
        <v>13</v>
      </c>
      <c r="EQ2319">
        <f t="shared" si="1599"/>
        <v>0.17364817766693033</v>
      </c>
      <c r="ER2319">
        <f t="shared" si="1561"/>
        <v>0.96900576884451739</v>
      </c>
      <c r="ES2319" t="e">
        <f t="shared" si="1562"/>
        <v>#NUM!</v>
      </c>
      <c r="ET2319">
        <f t="shared" si="1624"/>
        <v>60.376526375099566</v>
      </c>
      <c r="EU2319" s="9">
        <f t="shared" si="1600"/>
        <v>26</v>
      </c>
      <c r="EW2319">
        <f t="shared" si="1601"/>
        <v>0.34202014332566871</v>
      </c>
      <c r="EX2319">
        <f t="shared" si="1563"/>
        <v>0.87744495470063677</v>
      </c>
      <c r="EZ2319">
        <f t="shared" si="1564"/>
        <v>57.497531468443704</v>
      </c>
      <c r="FB2319" s="9">
        <f t="shared" si="1619"/>
        <v>39</v>
      </c>
      <c r="FD2319">
        <f t="shared" si="1602"/>
        <v>0.49999999999999994</v>
      </c>
      <c r="FE2319">
        <f t="shared" si="1565"/>
        <v>0.72952540378443875</v>
      </c>
      <c r="FG2319">
        <f t="shared" si="1566"/>
        <v>52.558204488495448</v>
      </c>
      <c r="FI2319" s="9">
        <f t="shared" si="1603"/>
        <v>52</v>
      </c>
      <c r="FK2319">
        <f t="shared" si="1604"/>
        <v>0.64278760968653925</v>
      </c>
      <c r="FL2319">
        <f t="shared" si="1567"/>
        <v>0.53206975319307781</v>
      </c>
      <c r="FN2319">
        <f t="shared" si="1568"/>
        <v>45.318882823578598</v>
      </c>
      <c r="FP2319" s="9">
        <f t="shared" si="1605"/>
        <v>67</v>
      </c>
      <c r="FQ2319" s="9">
        <f t="shared" si="1606"/>
        <v>166</v>
      </c>
      <c r="FR2319">
        <f t="shared" si="1607"/>
        <v>0.76604444311897801</v>
      </c>
      <c r="FS2319">
        <f t="shared" si="1569"/>
        <v>0.28351276586373869</v>
      </c>
      <c r="FT2319">
        <f t="shared" si="1570"/>
        <v>37.834473047651386</v>
      </c>
      <c r="FU2319">
        <f t="shared" si="1608"/>
        <v>37.834473047651386</v>
      </c>
      <c r="FW2319" s="9">
        <f t="shared" si="1609"/>
        <v>83</v>
      </c>
      <c r="FY2319">
        <f t="shared" si="1610"/>
        <v>0.8660254037844386</v>
      </c>
      <c r="FZ2319">
        <f t="shared" si="1571"/>
        <v>-3.1607595987587223E-3</v>
      </c>
      <c r="GB2319">
        <f t="shared" si="1572"/>
        <v>22.099252914857061</v>
      </c>
      <c r="GD2319" s="9">
        <f t="shared" si="1611"/>
        <v>101</v>
      </c>
      <c r="GF2319">
        <f t="shared" si="1612"/>
        <v>0.93969262078590832</v>
      </c>
      <c r="GG2319">
        <f t="shared" si="1573"/>
        <v>-0.32234253956996833</v>
      </c>
      <c r="GI2319">
        <f t="shared" si="1574"/>
        <v>1.0536083439876458</v>
      </c>
      <c r="GK2319" s="9">
        <f t="shared" si="1613"/>
        <v>120</v>
      </c>
      <c r="GM2319">
        <f t="shared" si="1614"/>
        <v>0.98480775301220802</v>
      </c>
      <c r="GN2319">
        <f t="shared" si="1575"/>
        <v>-0.6535903348633243</v>
      </c>
      <c r="GP2319">
        <f t="shared" si="1576"/>
        <v>-33.067982432539857</v>
      </c>
      <c r="GR2319" s="9">
        <f t="shared" si="1615"/>
        <v>120</v>
      </c>
      <c r="GT2319">
        <f t="shared" si="1616"/>
        <v>0.98480775301220802</v>
      </c>
      <c r="GU2319">
        <f t="shared" si="1577"/>
        <v>-0.6535903348633243</v>
      </c>
      <c r="GW2319">
        <f t="shared" si="1578"/>
        <v>-33.067982432539857</v>
      </c>
      <c r="GY2319" s="9">
        <f t="shared" si="1617"/>
        <v>143</v>
      </c>
      <c r="HA2319">
        <f t="shared" si="1618"/>
        <v>1</v>
      </c>
      <c r="HB2319">
        <f t="shared" si="1579"/>
        <v>-1.0010000000000001</v>
      </c>
      <c r="HD2319" t="e">
        <f t="shared" si="1580"/>
        <v>#NUM!</v>
      </c>
    </row>
    <row r="2320" spans="1:212" x14ac:dyDescent="0.2">
      <c r="A2320">
        <v>167</v>
      </c>
      <c r="B2320">
        <f t="shared" si="1540"/>
        <v>167</v>
      </c>
      <c r="C2320">
        <f t="shared" si="1622"/>
        <v>-0.17364817766693033</v>
      </c>
      <c r="D2320">
        <f t="shared" si="1539"/>
        <v>0.99939419993623013</v>
      </c>
      <c r="E2320">
        <f t="shared" si="1581"/>
        <v>12</v>
      </c>
      <c r="G2320">
        <f t="shared" si="1541"/>
        <v>-114.22554396381631</v>
      </c>
      <c r="M2320">
        <f t="shared" si="1620"/>
        <v>-0.34202014332566871</v>
      </c>
      <c r="N2320">
        <f t="shared" si="1542"/>
        <v>0.99954614586790047</v>
      </c>
      <c r="O2320">
        <f t="shared" si="1582"/>
        <v>25</v>
      </c>
      <c r="P2320">
        <f t="shared" si="1543"/>
        <v>-130.27443428879607</v>
      </c>
      <c r="Q2320">
        <f t="shared" si="1544"/>
        <v>-130.27443428879607</v>
      </c>
      <c r="R2320">
        <f t="shared" si="1621"/>
        <v>-0.49999999999999994</v>
      </c>
      <c r="S2320">
        <f t="shared" si="1545"/>
        <v>1.4505254037844386</v>
      </c>
      <c r="U2320">
        <f t="shared" si="1583"/>
        <v>38</v>
      </c>
      <c r="X2320">
        <f t="shared" si="1546"/>
        <v>-130.24602824735697</v>
      </c>
      <c r="Z2320">
        <f t="shared" si="1584"/>
        <v>-0.64278760968653925</v>
      </c>
      <c r="AA2320">
        <f t="shared" si="1547"/>
        <v>1.5174631588425425</v>
      </c>
      <c r="AB2320">
        <f t="shared" si="1585"/>
        <v>167</v>
      </c>
      <c r="AC2320">
        <f t="shared" si="1586"/>
        <v>51</v>
      </c>
      <c r="AE2320">
        <f t="shared" si="1548"/>
        <v>-121.84260227029674</v>
      </c>
      <c r="AG2320">
        <f t="shared" si="1587"/>
        <v>-0.76604444311897801</v>
      </c>
      <c r="AH2320">
        <f t="shared" si="1549"/>
        <v>1.5382935636926245</v>
      </c>
      <c r="AJ2320">
        <f t="shared" si="1588"/>
        <v>66</v>
      </c>
      <c r="AL2320">
        <f t="shared" si="1550"/>
        <v>-127.71971742147954</v>
      </c>
      <c r="AN2320">
        <f t="shared" si="1589"/>
        <v>-0.8660254037844386</v>
      </c>
      <c r="AO2320">
        <f t="shared" si="1551"/>
        <v>1.512383697024009</v>
      </c>
      <c r="AP2320">
        <f t="shared" si="1552"/>
        <v>167</v>
      </c>
      <c r="AQ2320">
        <f t="shared" si="1590"/>
        <v>82</v>
      </c>
      <c r="AS2320">
        <f t="shared" si="1553"/>
        <v>-130.30042177670057</v>
      </c>
      <c r="AU2320">
        <f t="shared" si="1591"/>
        <v>-0.93969262078590832</v>
      </c>
      <c r="AV2320">
        <f t="shared" si="1554"/>
        <v>1.4405208170243957</v>
      </c>
      <c r="AX2320">
        <f t="shared" si="1592"/>
        <v>100</v>
      </c>
      <c r="AZ2320">
        <f t="shared" si="1555"/>
        <v>-139.85485792009837</v>
      </c>
      <c r="BB2320">
        <f t="shared" si="1593"/>
        <v>-0.98480775301220802</v>
      </c>
      <c r="BC2320">
        <f t="shared" si="1556"/>
        <v>1.3248884409382016</v>
      </c>
      <c r="BE2320">
        <f t="shared" si="1594"/>
        <v>119</v>
      </c>
      <c r="BG2320">
        <f t="shared" si="1557"/>
        <v>-126.98118867421793</v>
      </c>
      <c r="BI2320">
        <f t="shared" si="1595"/>
        <v>-1</v>
      </c>
      <c r="BJ2320">
        <f t="shared" si="1558"/>
        <v>1.169</v>
      </c>
      <c r="BL2320">
        <f t="shared" si="1596"/>
        <v>142</v>
      </c>
      <c r="BN2320">
        <f t="shared" si="1559"/>
        <v>-127.23141838414251</v>
      </c>
      <c r="EK2320">
        <v>-1.002</v>
      </c>
      <c r="EL2320">
        <v>167</v>
      </c>
      <c r="EM2320">
        <f t="shared" si="1560"/>
        <v>-12.498380503703462</v>
      </c>
      <c r="EN2320">
        <f t="shared" si="1597"/>
        <v>3.6699999999999657</v>
      </c>
      <c r="EO2320" s="9">
        <f t="shared" si="1598"/>
        <v>13</v>
      </c>
      <c r="EQ2320">
        <f t="shared" si="1599"/>
        <v>0.17364817766693033</v>
      </c>
      <c r="ER2320">
        <f t="shared" si="1561"/>
        <v>0.96900576884451739</v>
      </c>
      <c r="ES2320" t="e">
        <f t="shared" si="1562"/>
        <v>#NUM!</v>
      </c>
      <c r="ET2320">
        <f t="shared" si="1624"/>
        <v>60.376526375099566</v>
      </c>
      <c r="EU2320" s="9">
        <f t="shared" si="1600"/>
        <v>26</v>
      </c>
      <c r="EW2320">
        <f t="shared" si="1601"/>
        <v>0.34202014332566871</v>
      </c>
      <c r="EX2320">
        <f t="shared" si="1563"/>
        <v>0.87744495470063677</v>
      </c>
      <c r="EZ2320">
        <f t="shared" si="1564"/>
        <v>57.497531468443704</v>
      </c>
      <c r="FB2320" s="9">
        <f t="shared" si="1619"/>
        <v>39</v>
      </c>
      <c r="FD2320">
        <f t="shared" si="1602"/>
        <v>0.49999999999999994</v>
      </c>
      <c r="FE2320">
        <f t="shared" si="1565"/>
        <v>0.72952540378443875</v>
      </c>
      <c r="FG2320">
        <f t="shared" si="1566"/>
        <v>52.558204488495448</v>
      </c>
      <c r="FI2320" s="9">
        <f t="shared" si="1603"/>
        <v>52</v>
      </c>
      <c r="FK2320">
        <f t="shared" si="1604"/>
        <v>0.64278760968653925</v>
      </c>
      <c r="FL2320">
        <f t="shared" si="1567"/>
        <v>0.53206975319307781</v>
      </c>
      <c r="FN2320">
        <f t="shared" si="1568"/>
        <v>45.318882823578598</v>
      </c>
      <c r="FP2320" s="9">
        <f t="shared" si="1605"/>
        <v>67</v>
      </c>
      <c r="FQ2320" s="9">
        <f t="shared" si="1606"/>
        <v>167</v>
      </c>
      <c r="FR2320">
        <f t="shared" si="1607"/>
        <v>0.76604444311897801</v>
      </c>
      <c r="FS2320">
        <f t="shared" si="1569"/>
        <v>0.28351276586373869</v>
      </c>
      <c r="FT2320">
        <f t="shared" si="1570"/>
        <v>37.576232132216106</v>
      </c>
      <c r="FU2320">
        <f t="shared" si="1608"/>
        <v>37.576232132216106</v>
      </c>
      <c r="FW2320" s="9">
        <f t="shared" si="1609"/>
        <v>83</v>
      </c>
      <c r="FY2320">
        <f t="shared" si="1610"/>
        <v>0.8660254037844386</v>
      </c>
      <c r="FZ2320">
        <f t="shared" si="1571"/>
        <v>-3.1607595987587223E-3</v>
      </c>
      <c r="GB2320">
        <f t="shared" si="1572"/>
        <v>22.099252914857061</v>
      </c>
      <c r="GD2320" s="9">
        <f t="shared" si="1611"/>
        <v>101</v>
      </c>
      <c r="GF2320">
        <f t="shared" si="1612"/>
        <v>0.93969262078590832</v>
      </c>
      <c r="GG2320">
        <f t="shared" si="1573"/>
        <v>-0.32234253956996833</v>
      </c>
      <c r="GI2320">
        <f t="shared" si="1574"/>
        <v>1.0536083439876458</v>
      </c>
      <c r="GK2320" s="9">
        <f t="shared" si="1613"/>
        <v>120</v>
      </c>
      <c r="GM2320">
        <f t="shared" si="1614"/>
        <v>0.98480775301220802</v>
      </c>
      <c r="GN2320">
        <f t="shared" si="1575"/>
        <v>-0.6535903348633243</v>
      </c>
      <c r="GP2320">
        <f t="shared" si="1576"/>
        <v>-33.067982432539857</v>
      </c>
      <c r="GR2320" s="9">
        <f t="shared" si="1615"/>
        <v>120</v>
      </c>
      <c r="GT2320">
        <f t="shared" si="1616"/>
        <v>0.98480775301220802</v>
      </c>
      <c r="GU2320">
        <f t="shared" si="1577"/>
        <v>-0.6535903348633243</v>
      </c>
      <c r="GW2320">
        <f t="shared" si="1578"/>
        <v>-33.067982432539857</v>
      </c>
      <c r="GY2320" s="9">
        <f t="shared" si="1617"/>
        <v>143</v>
      </c>
      <c r="HA2320">
        <f t="shared" si="1618"/>
        <v>1</v>
      </c>
      <c r="HB2320">
        <f t="shared" si="1579"/>
        <v>-1.0010000000000001</v>
      </c>
      <c r="HD2320" t="e">
        <f t="shared" si="1580"/>
        <v>#NUM!</v>
      </c>
    </row>
    <row r="2321" spans="1:212" x14ac:dyDescent="0.2">
      <c r="A2321">
        <v>168</v>
      </c>
      <c r="B2321">
        <f t="shared" si="1540"/>
        <v>168</v>
      </c>
      <c r="C2321">
        <f t="shared" si="1622"/>
        <v>-0.17364817766693033</v>
      </c>
      <c r="D2321">
        <f t="shared" si="1539"/>
        <v>0.99939419993623013</v>
      </c>
      <c r="E2321">
        <f t="shared" si="1581"/>
        <v>12</v>
      </c>
      <c r="G2321">
        <f t="shared" si="1541"/>
        <v>-114.22554396381631</v>
      </c>
      <c r="M2321">
        <f t="shared" si="1620"/>
        <v>-0.34202014332566871</v>
      </c>
      <c r="N2321">
        <f t="shared" si="1542"/>
        <v>0.99954614586790047</v>
      </c>
      <c r="O2321">
        <f t="shared" si="1582"/>
        <v>25</v>
      </c>
      <c r="P2321">
        <f t="shared" si="1543"/>
        <v>-130.27443428879607</v>
      </c>
      <c r="Q2321">
        <f t="shared" si="1544"/>
        <v>-130.27443428879607</v>
      </c>
      <c r="R2321">
        <f t="shared" si="1621"/>
        <v>-0.49999999999999994</v>
      </c>
      <c r="S2321">
        <f t="shared" si="1545"/>
        <v>1.4540254037844387</v>
      </c>
      <c r="U2321">
        <f t="shared" si="1583"/>
        <v>38</v>
      </c>
      <c r="X2321">
        <f t="shared" si="1546"/>
        <v>-130.24602824735697</v>
      </c>
      <c r="Z2321">
        <f t="shared" si="1584"/>
        <v>-0.64278760968653925</v>
      </c>
      <c r="AA2321">
        <f t="shared" si="1547"/>
        <v>1.5219626721103481</v>
      </c>
      <c r="AB2321">
        <f t="shared" si="1585"/>
        <v>168</v>
      </c>
      <c r="AC2321">
        <f t="shared" si="1586"/>
        <v>51</v>
      </c>
      <c r="AE2321">
        <f t="shared" si="1548"/>
        <v>-121.84260227029674</v>
      </c>
      <c r="AG2321">
        <f t="shared" si="1587"/>
        <v>-0.76604444311897801</v>
      </c>
      <c r="AH2321">
        <f t="shared" si="1549"/>
        <v>1.5436558747944575</v>
      </c>
      <c r="AJ2321">
        <f t="shared" si="1588"/>
        <v>66</v>
      </c>
      <c r="AL2321">
        <f t="shared" si="1550"/>
        <v>-127.71971742147954</v>
      </c>
      <c r="AN2321">
        <f t="shared" si="1589"/>
        <v>-0.8660254037844386</v>
      </c>
      <c r="AO2321">
        <f t="shared" si="1551"/>
        <v>1.5184458748504999</v>
      </c>
      <c r="AP2321">
        <f t="shared" si="1552"/>
        <v>168</v>
      </c>
      <c r="AQ2321">
        <f t="shared" si="1590"/>
        <v>82</v>
      </c>
      <c r="AS2321">
        <f t="shared" si="1553"/>
        <v>-130.30042177670057</v>
      </c>
      <c r="AU2321">
        <f t="shared" si="1591"/>
        <v>-0.93969262078590832</v>
      </c>
      <c r="AV2321">
        <f t="shared" si="1554"/>
        <v>1.4470986653698972</v>
      </c>
      <c r="AX2321">
        <f t="shared" si="1592"/>
        <v>100</v>
      </c>
      <c r="AZ2321">
        <f t="shared" si="1555"/>
        <v>-139.85485792009837</v>
      </c>
      <c r="BB2321">
        <f t="shared" si="1593"/>
        <v>-0.98480775301220802</v>
      </c>
      <c r="BC2321">
        <f t="shared" si="1556"/>
        <v>1.3317820952092871</v>
      </c>
      <c r="BE2321">
        <f t="shared" si="1594"/>
        <v>119</v>
      </c>
      <c r="BG2321">
        <f t="shared" si="1557"/>
        <v>-126.98118867421793</v>
      </c>
      <c r="BI2321">
        <f t="shared" si="1595"/>
        <v>-1</v>
      </c>
      <c r="BJ2321">
        <f t="shared" si="1558"/>
        <v>1.1759999999999999</v>
      </c>
      <c r="BL2321">
        <f t="shared" si="1596"/>
        <v>142</v>
      </c>
      <c r="BN2321">
        <f t="shared" si="1559"/>
        <v>-127.23141838414251</v>
      </c>
      <c r="EK2321">
        <v>1.0008866901971853</v>
      </c>
      <c r="EL2321">
        <v>168</v>
      </c>
      <c r="EM2321">
        <f t="shared" si="1560"/>
        <v>-12.498380503703462</v>
      </c>
      <c r="EN2321">
        <f t="shared" si="1597"/>
        <v>3.6799999999999655</v>
      </c>
      <c r="EO2321" s="9">
        <f t="shared" si="1598"/>
        <v>13</v>
      </c>
      <c r="EQ2321">
        <f t="shared" si="1599"/>
        <v>0.17364817766693033</v>
      </c>
      <c r="ER2321">
        <f t="shared" si="1561"/>
        <v>0.96900576884451739</v>
      </c>
      <c r="ES2321" t="e">
        <f t="shared" si="1562"/>
        <v>#NUM!</v>
      </c>
      <c r="ET2321">
        <f t="shared" si="1624"/>
        <v>60.376526375099566</v>
      </c>
      <c r="EU2321" s="9">
        <f t="shared" si="1600"/>
        <v>26</v>
      </c>
      <c r="EW2321">
        <f t="shared" si="1601"/>
        <v>0.34202014332566871</v>
      </c>
      <c r="EX2321">
        <f t="shared" si="1563"/>
        <v>0.87744495470063677</v>
      </c>
      <c r="EZ2321">
        <f t="shared" si="1564"/>
        <v>57.497531468443704</v>
      </c>
      <c r="FB2321" s="9">
        <f t="shared" si="1619"/>
        <v>39</v>
      </c>
      <c r="FD2321">
        <f t="shared" si="1602"/>
        <v>0.49999999999999994</v>
      </c>
      <c r="FE2321">
        <f t="shared" si="1565"/>
        <v>0.72952540378443875</v>
      </c>
      <c r="FG2321">
        <f t="shared" si="1566"/>
        <v>52.558204488495448</v>
      </c>
      <c r="FI2321" s="9">
        <f t="shared" si="1603"/>
        <v>52</v>
      </c>
      <c r="FK2321">
        <f t="shared" si="1604"/>
        <v>0.64278760968653925</v>
      </c>
      <c r="FL2321">
        <f t="shared" si="1567"/>
        <v>0.53206975319307781</v>
      </c>
      <c r="FN2321">
        <f t="shared" si="1568"/>
        <v>45.318882823578598</v>
      </c>
      <c r="FP2321" s="9">
        <f t="shared" si="1605"/>
        <v>67</v>
      </c>
      <c r="FQ2321" s="9">
        <f t="shared" si="1606"/>
        <v>168</v>
      </c>
      <c r="FR2321">
        <f t="shared" si="1607"/>
        <v>0.76604444311897801</v>
      </c>
      <c r="FS2321">
        <f t="shared" si="1569"/>
        <v>0.28351276586373869</v>
      </c>
      <c r="FT2321">
        <f t="shared" si="1570"/>
        <v>37.312070833253109</v>
      </c>
      <c r="FU2321">
        <f t="shared" si="1608"/>
        <v>37.312070833253109</v>
      </c>
      <c r="FW2321" s="9">
        <f t="shared" si="1609"/>
        <v>83</v>
      </c>
      <c r="FY2321">
        <f t="shared" si="1610"/>
        <v>0.8660254037844386</v>
      </c>
      <c r="FZ2321">
        <f t="shared" si="1571"/>
        <v>-3.1607595987587223E-3</v>
      </c>
      <c r="GB2321">
        <f t="shared" si="1572"/>
        <v>22.099252914857061</v>
      </c>
      <c r="GD2321" s="9">
        <f t="shared" si="1611"/>
        <v>101</v>
      </c>
      <c r="GF2321">
        <f t="shared" si="1612"/>
        <v>0.93969262078590832</v>
      </c>
      <c r="GG2321">
        <f t="shared" si="1573"/>
        <v>-0.32234253956996833</v>
      </c>
      <c r="GI2321">
        <f t="shared" si="1574"/>
        <v>1.0536083439876458</v>
      </c>
      <c r="GK2321" s="9">
        <f t="shared" si="1613"/>
        <v>120</v>
      </c>
      <c r="GM2321">
        <f t="shared" si="1614"/>
        <v>0.98480775301220802</v>
      </c>
      <c r="GN2321">
        <f t="shared" si="1575"/>
        <v>-0.6535903348633243</v>
      </c>
      <c r="GP2321">
        <f t="shared" si="1576"/>
        <v>-33.067982432539857</v>
      </c>
      <c r="GR2321" s="9">
        <f t="shared" si="1615"/>
        <v>120</v>
      </c>
      <c r="GT2321">
        <f t="shared" si="1616"/>
        <v>0.98480775301220802</v>
      </c>
      <c r="GU2321">
        <f t="shared" si="1577"/>
        <v>-0.6535903348633243</v>
      </c>
      <c r="GW2321">
        <f t="shared" si="1578"/>
        <v>-33.067982432539857</v>
      </c>
      <c r="GY2321" s="9">
        <f t="shared" si="1617"/>
        <v>143</v>
      </c>
      <c r="HA2321">
        <f t="shared" si="1618"/>
        <v>1</v>
      </c>
      <c r="HB2321">
        <f t="shared" si="1579"/>
        <v>-1.0010000000000001</v>
      </c>
      <c r="HD2321" t="e">
        <f t="shared" si="1580"/>
        <v>#NUM!</v>
      </c>
    </row>
    <row r="2322" spans="1:212" x14ac:dyDescent="0.2">
      <c r="A2322">
        <v>169</v>
      </c>
      <c r="B2322">
        <f t="shared" si="1540"/>
        <v>169</v>
      </c>
      <c r="C2322">
        <f t="shared" si="1622"/>
        <v>-0.17364817766693033</v>
      </c>
      <c r="D2322">
        <f t="shared" si="1539"/>
        <v>0.99939419993623013</v>
      </c>
      <c r="E2322">
        <f t="shared" si="1581"/>
        <v>12</v>
      </c>
      <c r="G2322">
        <f t="shared" si="1541"/>
        <v>-114.22554396381631</v>
      </c>
      <c r="M2322">
        <f t="shared" si="1620"/>
        <v>-0.34202014332566871</v>
      </c>
      <c r="N2322">
        <f t="shared" si="1542"/>
        <v>0.99954614586790047</v>
      </c>
      <c r="O2322">
        <f t="shared" si="1582"/>
        <v>25</v>
      </c>
      <c r="P2322">
        <f t="shared" si="1543"/>
        <v>-130.27443428879607</v>
      </c>
      <c r="Q2322">
        <f t="shared" si="1544"/>
        <v>-130.27443428879607</v>
      </c>
      <c r="R2322">
        <f t="shared" si="1621"/>
        <v>-0.49999999999999994</v>
      </c>
      <c r="S2322">
        <f t="shared" si="1545"/>
        <v>1.4575254037844387</v>
      </c>
      <c r="U2322">
        <f t="shared" si="1583"/>
        <v>38</v>
      </c>
      <c r="X2322">
        <f t="shared" si="1546"/>
        <v>-130.24602824735697</v>
      </c>
      <c r="Z2322">
        <f t="shared" si="1584"/>
        <v>-0.64278760968653925</v>
      </c>
      <c r="AA2322">
        <f t="shared" si="1547"/>
        <v>1.5264621853781537</v>
      </c>
      <c r="AB2322">
        <f t="shared" si="1585"/>
        <v>169</v>
      </c>
      <c r="AC2322">
        <f t="shared" si="1586"/>
        <v>51</v>
      </c>
      <c r="AE2322">
        <f t="shared" si="1548"/>
        <v>-121.84260227029674</v>
      </c>
      <c r="AG2322">
        <f t="shared" si="1587"/>
        <v>-0.76604444311897801</v>
      </c>
      <c r="AH2322">
        <f t="shared" si="1549"/>
        <v>1.5490181858962901</v>
      </c>
      <c r="AJ2322">
        <f t="shared" si="1588"/>
        <v>66</v>
      </c>
      <c r="AL2322">
        <f t="shared" si="1550"/>
        <v>-127.71971742147954</v>
      </c>
      <c r="AN2322">
        <f t="shared" si="1589"/>
        <v>-0.8660254037844386</v>
      </c>
      <c r="AO2322">
        <f t="shared" si="1551"/>
        <v>1.5245080526769912</v>
      </c>
      <c r="AP2322">
        <f t="shared" si="1552"/>
        <v>169</v>
      </c>
      <c r="AQ2322">
        <f t="shared" si="1590"/>
        <v>82</v>
      </c>
      <c r="AS2322">
        <f t="shared" si="1553"/>
        <v>-130.30042177670057</v>
      </c>
      <c r="AU2322">
        <f t="shared" si="1591"/>
        <v>-0.93969262078590832</v>
      </c>
      <c r="AV2322">
        <f t="shared" si="1554"/>
        <v>1.4536765137153984</v>
      </c>
      <c r="AX2322">
        <f t="shared" si="1592"/>
        <v>100</v>
      </c>
      <c r="AZ2322">
        <f t="shared" si="1555"/>
        <v>-139.85485792009837</v>
      </c>
      <c r="BB2322">
        <f t="shared" si="1593"/>
        <v>-0.98480775301220802</v>
      </c>
      <c r="BC2322">
        <f t="shared" si="1556"/>
        <v>1.3386757494803727</v>
      </c>
      <c r="BE2322">
        <f t="shared" si="1594"/>
        <v>119</v>
      </c>
      <c r="BG2322">
        <f t="shared" si="1557"/>
        <v>-126.98118867421793</v>
      </c>
      <c r="BI2322">
        <f t="shared" si="1595"/>
        <v>-1</v>
      </c>
      <c r="BJ2322">
        <f t="shared" si="1558"/>
        <v>1.1830000000000001</v>
      </c>
      <c r="BL2322">
        <f t="shared" si="1596"/>
        <v>142</v>
      </c>
      <c r="BN2322">
        <f t="shared" si="1559"/>
        <v>-127.23141838414251</v>
      </c>
      <c r="EL2322">
        <v>169</v>
      </c>
      <c r="EM2322">
        <f t="shared" si="1560"/>
        <v>-12.498380503703462</v>
      </c>
      <c r="EN2322">
        <f t="shared" si="1597"/>
        <v>3.6899999999999653</v>
      </c>
      <c r="EO2322" s="9">
        <f t="shared" si="1598"/>
        <v>13</v>
      </c>
      <c r="EQ2322">
        <f t="shared" si="1599"/>
        <v>0.17364817766693033</v>
      </c>
      <c r="ER2322">
        <f t="shared" si="1561"/>
        <v>0.96900576884451739</v>
      </c>
      <c r="ES2322" t="e">
        <f t="shared" si="1562"/>
        <v>#NUM!</v>
      </c>
      <c r="ET2322">
        <f t="shared" si="1624"/>
        <v>60.376526375099566</v>
      </c>
      <c r="EU2322" s="9">
        <f t="shared" si="1600"/>
        <v>26</v>
      </c>
      <c r="EW2322">
        <f t="shared" si="1601"/>
        <v>0.34202014332566871</v>
      </c>
      <c r="EX2322">
        <f t="shared" si="1563"/>
        <v>0.87744495470063677</v>
      </c>
      <c r="EZ2322">
        <f t="shared" si="1564"/>
        <v>57.497531468443704</v>
      </c>
      <c r="FB2322" s="9">
        <f t="shared" si="1619"/>
        <v>39</v>
      </c>
      <c r="FD2322">
        <f t="shared" si="1602"/>
        <v>0.49999999999999994</v>
      </c>
      <c r="FE2322">
        <f t="shared" si="1565"/>
        <v>0.72952540378443875</v>
      </c>
      <c r="FG2322">
        <f t="shared" si="1566"/>
        <v>52.558204488495448</v>
      </c>
      <c r="FI2322" s="9">
        <f t="shared" si="1603"/>
        <v>52</v>
      </c>
      <c r="FK2322">
        <f t="shared" si="1604"/>
        <v>0.64278760968653925</v>
      </c>
      <c r="FL2322">
        <f t="shared" si="1567"/>
        <v>0.53206975319307781</v>
      </c>
      <c r="FN2322">
        <f t="shared" si="1568"/>
        <v>45.318882823578598</v>
      </c>
      <c r="FP2322" s="9">
        <f t="shared" si="1605"/>
        <v>67</v>
      </c>
      <c r="FQ2322" s="9">
        <f t="shared" si="1606"/>
        <v>169</v>
      </c>
      <c r="FR2322">
        <f t="shared" si="1607"/>
        <v>0.76604444311897801</v>
      </c>
      <c r="FS2322">
        <f t="shared" si="1569"/>
        <v>0.28351276586373869</v>
      </c>
      <c r="FT2322">
        <f t="shared" si="1570"/>
        <v>37.041963070542359</v>
      </c>
      <c r="FU2322">
        <f t="shared" si="1608"/>
        <v>37.041963070542359</v>
      </c>
      <c r="FW2322" s="9">
        <f t="shared" si="1609"/>
        <v>83</v>
      </c>
      <c r="FY2322">
        <f t="shared" si="1610"/>
        <v>0.8660254037844386</v>
      </c>
      <c r="FZ2322">
        <f t="shared" si="1571"/>
        <v>-3.1607595987587223E-3</v>
      </c>
      <c r="GB2322">
        <f t="shared" si="1572"/>
        <v>22.099252914857061</v>
      </c>
      <c r="GD2322" s="9">
        <f t="shared" si="1611"/>
        <v>101</v>
      </c>
      <c r="GF2322">
        <f t="shared" si="1612"/>
        <v>0.93969262078590832</v>
      </c>
      <c r="GG2322">
        <f t="shared" si="1573"/>
        <v>-0.32234253956996833</v>
      </c>
      <c r="GI2322">
        <f t="shared" si="1574"/>
        <v>1.0536083439876458</v>
      </c>
      <c r="GK2322" s="9">
        <f t="shared" si="1613"/>
        <v>120</v>
      </c>
      <c r="GM2322">
        <f t="shared" si="1614"/>
        <v>0.98480775301220802</v>
      </c>
      <c r="GN2322">
        <f t="shared" si="1575"/>
        <v>-0.6535903348633243</v>
      </c>
      <c r="GP2322">
        <f t="shared" si="1576"/>
        <v>-33.067982432539857</v>
      </c>
      <c r="GR2322" s="9">
        <f t="shared" si="1615"/>
        <v>120</v>
      </c>
      <c r="GT2322">
        <f t="shared" si="1616"/>
        <v>0.98480775301220802</v>
      </c>
      <c r="GU2322">
        <f t="shared" si="1577"/>
        <v>-0.6535903348633243</v>
      </c>
      <c r="GW2322">
        <f t="shared" si="1578"/>
        <v>-33.067982432539857</v>
      </c>
      <c r="GY2322" s="9">
        <f t="shared" si="1617"/>
        <v>143</v>
      </c>
      <c r="HA2322">
        <f t="shared" si="1618"/>
        <v>1</v>
      </c>
      <c r="HB2322">
        <f t="shared" si="1579"/>
        <v>-1.0010000000000001</v>
      </c>
      <c r="HD2322" t="e">
        <f t="shared" si="1580"/>
        <v>#NUM!</v>
      </c>
    </row>
    <row r="2323" spans="1:212" x14ac:dyDescent="0.2">
      <c r="A2323">
        <v>170</v>
      </c>
      <c r="B2323">
        <f t="shared" si="1540"/>
        <v>170</v>
      </c>
      <c r="C2323">
        <f t="shared" si="1622"/>
        <v>-0.17364817766693033</v>
      </c>
      <c r="D2323">
        <f t="shared" si="1539"/>
        <v>0.99939419993623013</v>
      </c>
      <c r="E2323">
        <f t="shared" si="1581"/>
        <v>12</v>
      </c>
      <c r="G2323">
        <f t="shared" si="1541"/>
        <v>-114.22554396381631</v>
      </c>
      <c r="M2323">
        <f t="shared" si="1620"/>
        <v>-0.34202014332566871</v>
      </c>
      <c r="N2323">
        <f t="shared" si="1542"/>
        <v>0.99954614586790047</v>
      </c>
      <c r="O2323">
        <f t="shared" si="1582"/>
        <v>25</v>
      </c>
      <c r="P2323">
        <f t="shared" si="1543"/>
        <v>-130.27443428879607</v>
      </c>
      <c r="Q2323">
        <f t="shared" si="1544"/>
        <v>-130.27443428879607</v>
      </c>
      <c r="R2323">
        <f t="shared" si="1621"/>
        <v>-0.49999999999999994</v>
      </c>
      <c r="S2323">
        <f t="shared" si="1545"/>
        <v>1.4610254037844386</v>
      </c>
      <c r="U2323">
        <f t="shared" si="1583"/>
        <v>38</v>
      </c>
      <c r="X2323">
        <f t="shared" si="1546"/>
        <v>-130.24602824735697</v>
      </c>
      <c r="Z2323">
        <f t="shared" si="1584"/>
        <v>-0.64278760968653925</v>
      </c>
      <c r="AA2323">
        <f t="shared" si="1547"/>
        <v>1.5309616986459598</v>
      </c>
      <c r="AB2323">
        <f t="shared" si="1585"/>
        <v>170</v>
      </c>
      <c r="AC2323">
        <f t="shared" si="1586"/>
        <v>51</v>
      </c>
      <c r="AE2323">
        <f t="shared" si="1548"/>
        <v>-121.84260227029674</v>
      </c>
      <c r="AG2323">
        <f t="shared" si="1587"/>
        <v>-0.76604444311897801</v>
      </c>
      <c r="AH2323">
        <f t="shared" si="1549"/>
        <v>1.5543804969981232</v>
      </c>
      <c r="AJ2323">
        <f t="shared" si="1588"/>
        <v>66</v>
      </c>
      <c r="AL2323">
        <f t="shared" si="1550"/>
        <v>-127.71971742147954</v>
      </c>
      <c r="AN2323">
        <f t="shared" si="1589"/>
        <v>-0.8660254037844386</v>
      </c>
      <c r="AO2323">
        <f t="shared" si="1551"/>
        <v>1.5305702305034821</v>
      </c>
      <c r="AP2323">
        <f t="shared" si="1552"/>
        <v>170</v>
      </c>
      <c r="AQ2323">
        <f t="shared" si="1590"/>
        <v>82</v>
      </c>
      <c r="AS2323">
        <f t="shared" si="1553"/>
        <v>-130.30042177670057</v>
      </c>
      <c r="AU2323">
        <f t="shared" si="1591"/>
        <v>-0.93969262078590832</v>
      </c>
      <c r="AV2323">
        <f t="shared" si="1554"/>
        <v>1.4602543620608999</v>
      </c>
      <c r="AX2323">
        <f t="shared" si="1592"/>
        <v>100</v>
      </c>
      <c r="AZ2323">
        <f t="shared" si="1555"/>
        <v>-139.85485792009837</v>
      </c>
      <c r="BB2323">
        <f t="shared" si="1593"/>
        <v>-0.98480775301220802</v>
      </c>
      <c r="BC2323">
        <f t="shared" si="1556"/>
        <v>1.3455694037514578</v>
      </c>
      <c r="BE2323">
        <f t="shared" si="1594"/>
        <v>119</v>
      </c>
      <c r="BG2323">
        <f t="shared" si="1557"/>
        <v>-126.98118867421793</v>
      </c>
      <c r="BI2323">
        <f t="shared" si="1595"/>
        <v>-1</v>
      </c>
      <c r="BJ2323">
        <f t="shared" si="1558"/>
        <v>1.19</v>
      </c>
      <c r="BL2323">
        <f t="shared" si="1596"/>
        <v>142</v>
      </c>
      <c r="BN2323">
        <f t="shared" si="1559"/>
        <v>-127.23141838414251</v>
      </c>
      <c r="EL2323">
        <v>170</v>
      </c>
      <c r="EM2323">
        <f t="shared" si="1560"/>
        <v>-12.498380503703462</v>
      </c>
      <c r="EN2323">
        <f t="shared" si="1597"/>
        <v>3.6999999999999651</v>
      </c>
      <c r="EO2323" s="9">
        <f t="shared" si="1598"/>
        <v>13</v>
      </c>
      <c r="EQ2323">
        <f t="shared" si="1599"/>
        <v>0.17364817766693033</v>
      </c>
      <c r="ER2323">
        <f t="shared" si="1561"/>
        <v>0.96900576884451739</v>
      </c>
      <c r="ES2323" t="e">
        <f t="shared" si="1562"/>
        <v>#NUM!</v>
      </c>
      <c r="ET2323">
        <f t="shared" si="1624"/>
        <v>60.376526375099566</v>
      </c>
      <c r="EU2323" s="9">
        <f t="shared" si="1600"/>
        <v>26</v>
      </c>
      <c r="EW2323">
        <f t="shared" si="1601"/>
        <v>0.34202014332566871</v>
      </c>
      <c r="EX2323">
        <f t="shared" si="1563"/>
        <v>0.87744495470063677</v>
      </c>
      <c r="EZ2323">
        <f t="shared" si="1564"/>
        <v>57.497531468443704</v>
      </c>
      <c r="FB2323" s="9">
        <f t="shared" si="1619"/>
        <v>39</v>
      </c>
      <c r="FD2323">
        <f t="shared" si="1602"/>
        <v>0.49999999999999994</v>
      </c>
      <c r="FE2323">
        <f t="shared" si="1565"/>
        <v>0.72952540378443875</v>
      </c>
      <c r="FG2323">
        <f t="shared" si="1566"/>
        <v>52.558204488495448</v>
      </c>
      <c r="FI2323" s="9">
        <f t="shared" si="1603"/>
        <v>52</v>
      </c>
      <c r="FK2323">
        <f t="shared" si="1604"/>
        <v>0.64278760968653925</v>
      </c>
      <c r="FL2323">
        <f t="shared" si="1567"/>
        <v>0.53206975319307781</v>
      </c>
      <c r="FN2323">
        <f t="shared" si="1568"/>
        <v>45.318882823578598</v>
      </c>
      <c r="FP2323" s="9">
        <f t="shared" si="1605"/>
        <v>67</v>
      </c>
      <c r="FQ2323" s="9">
        <f t="shared" si="1606"/>
        <v>170</v>
      </c>
      <c r="FR2323">
        <f t="shared" si="1607"/>
        <v>0.76604444311897801</v>
      </c>
      <c r="FS2323">
        <f t="shared" si="1569"/>
        <v>0.28351276586373869</v>
      </c>
      <c r="FT2323">
        <f t="shared" si="1570"/>
        <v>36.765882018137091</v>
      </c>
      <c r="FU2323">
        <f t="shared" si="1608"/>
        <v>36.765882018137091</v>
      </c>
      <c r="FW2323" s="9">
        <f t="shared" si="1609"/>
        <v>83</v>
      </c>
      <c r="FY2323">
        <f t="shared" si="1610"/>
        <v>0.8660254037844386</v>
      </c>
      <c r="FZ2323">
        <f t="shared" si="1571"/>
        <v>-3.1607595987587223E-3</v>
      </c>
      <c r="GB2323">
        <f t="shared" si="1572"/>
        <v>22.099252914857061</v>
      </c>
      <c r="GD2323" s="9">
        <f t="shared" si="1611"/>
        <v>101</v>
      </c>
      <c r="GF2323">
        <f t="shared" si="1612"/>
        <v>0.93969262078590832</v>
      </c>
      <c r="GG2323">
        <f t="shared" si="1573"/>
        <v>-0.32234253956996833</v>
      </c>
      <c r="GI2323">
        <f t="shared" si="1574"/>
        <v>1.0536083439876458</v>
      </c>
      <c r="GK2323" s="9">
        <f t="shared" si="1613"/>
        <v>120</v>
      </c>
      <c r="GM2323">
        <f t="shared" si="1614"/>
        <v>0.98480775301220802</v>
      </c>
      <c r="GN2323">
        <f t="shared" si="1575"/>
        <v>-0.6535903348633243</v>
      </c>
      <c r="GP2323">
        <f t="shared" si="1576"/>
        <v>-33.067982432539857</v>
      </c>
      <c r="GR2323" s="9">
        <f t="shared" si="1615"/>
        <v>120</v>
      </c>
      <c r="GT2323">
        <f t="shared" si="1616"/>
        <v>0.98480775301220802</v>
      </c>
      <c r="GU2323">
        <f t="shared" si="1577"/>
        <v>-0.6535903348633243</v>
      </c>
      <c r="GW2323">
        <f t="shared" si="1578"/>
        <v>-33.067982432539857</v>
      </c>
      <c r="GY2323" s="9">
        <f t="shared" si="1617"/>
        <v>143</v>
      </c>
      <c r="HA2323">
        <f t="shared" si="1618"/>
        <v>1</v>
      </c>
      <c r="HB2323">
        <f t="shared" si="1579"/>
        <v>-1.0010000000000001</v>
      </c>
      <c r="HD2323" t="e">
        <f t="shared" si="1580"/>
        <v>#NUM!</v>
      </c>
    </row>
    <row r="2324" spans="1:212" x14ac:dyDescent="0.2">
      <c r="A2324">
        <v>171</v>
      </c>
      <c r="B2324">
        <f t="shared" si="1540"/>
        <v>171</v>
      </c>
      <c r="C2324">
        <f t="shared" si="1622"/>
        <v>-0.17364817766693033</v>
      </c>
      <c r="D2324">
        <f t="shared" si="1539"/>
        <v>0.99939419993623013</v>
      </c>
      <c r="E2324">
        <f t="shared" si="1581"/>
        <v>12</v>
      </c>
      <c r="G2324">
        <f t="shared" si="1541"/>
        <v>-114.22554396381631</v>
      </c>
      <c r="M2324">
        <f t="shared" si="1620"/>
        <v>-0.34202014332566871</v>
      </c>
      <c r="N2324">
        <f t="shared" si="1542"/>
        <v>0.99954614586790047</v>
      </c>
      <c r="O2324">
        <f t="shared" si="1582"/>
        <v>25</v>
      </c>
      <c r="P2324">
        <f t="shared" si="1543"/>
        <v>-130.27443428879607</v>
      </c>
      <c r="Q2324">
        <f t="shared" si="1544"/>
        <v>-130.27443428879607</v>
      </c>
      <c r="R2324">
        <f t="shared" si="1621"/>
        <v>-0.49999999999999994</v>
      </c>
      <c r="S2324">
        <f t="shared" si="1545"/>
        <v>1.4645254037844386</v>
      </c>
      <c r="U2324">
        <f t="shared" si="1583"/>
        <v>38</v>
      </c>
      <c r="X2324">
        <f t="shared" si="1546"/>
        <v>-130.24602824735697</v>
      </c>
      <c r="Z2324">
        <f t="shared" si="1584"/>
        <v>-0.64278760968653925</v>
      </c>
      <c r="AA2324">
        <f t="shared" si="1547"/>
        <v>1.5354612119137654</v>
      </c>
      <c r="AB2324">
        <f t="shared" si="1585"/>
        <v>171</v>
      </c>
      <c r="AC2324">
        <f t="shared" si="1586"/>
        <v>51</v>
      </c>
      <c r="AE2324">
        <f t="shared" si="1548"/>
        <v>-121.84260227029674</v>
      </c>
      <c r="AG2324">
        <f t="shared" si="1587"/>
        <v>-0.76604444311897801</v>
      </c>
      <c r="AH2324">
        <f t="shared" si="1549"/>
        <v>1.559742808099956</v>
      </c>
      <c r="AJ2324">
        <f t="shared" si="1588"/>
        <v>66</v>
      </c>
      <c r="AL2324">
        <f t="shared" si="1550"/>
        <v>-127.71971742147954</v>
      </c>
      <c r="AN2324">
        <f t="shared" si="1589"/>
        <v>-0.8660254037844386</v>
      </c>
      <c r="AO2324">
        <f t="shared" si="1551"/>
        <v>1.5366324083299729</v>
      </c>
      <c r="AP2324">
        <f t="shared" si="1552"/>
        <v>171</v>
      </c>
      <c r="AQ2324">
        <f t="shared" si="1590"/>
        <v>82</v>
      </c>
      <c r="AS2324">
        <f t="shared" si="1553"/>
        <v>-130.30042177670057</v>
      </c>
      <c r="AU2324">
        <f t="shared" si="1591"/>
        <v>-0.93969262078590832</v>
      </c>
      <c r="AV2324">
        <f t="shared" si="1554"/>
        <v>1.4668322104064011</v>
      </c>
      <c r="AX2324">
        <f t="shared" si="1592"/>
        <v>100</v>
      </c>
      <c r="AZ2324">
        <f t="shared" si="1555"/>
        <v>-139.85485792009837</v>
      </c>
      <c r="BB2324">
        <f t="shared" si="1593"/>
        <v>-0.98480775301220802</v>
      </c>
      <c r="BC2324">
        <f t="shared" si="1556"/>
        <v>1.3524630580225434</v>
      </c>
      <c r="BE2324">
        <f t="shared" si="1594"/>
        <v>119</v>
      </c>
      <c r="BG2324">
        <f t="shared" si="1557"/>
        <v>-126.98118867421793</v>
      </c>
      <c r="BI2324">
        <f t="shared" si="1595"/>
        <v>-1</v>
      </c>
      <c r="BJ2324">
        <f t="shared" si="1558"/>
        <v>1.1970000000000001</v>
      </c>
      <c r="BL2324">
        <f t="shared" si="1596"/>
        <v>142</v>
      </c>
      <c r="BN2324">
        <f t="shared" si="1559"/>
        <v>-127.23141838414251</v>
      </c>
      <c r="EL2324">
        <v>171</v>
      </c>
      <c r="EM2324">
        <f t="shared" si="1560"/>
        <v>-12.498380503703462</v>
      </c>
      <c r="EN2324">
        <f t="shared" si="1597"/>
        <v>3.7099999999999649</v>
      </c>
      <c r="EO2324" s="9">
        <f t="shared" si="1598"/>
        <v>13</v>
      </c>
      <c r="EQ2324">
        <f t="shared" si="1599"/>
        <v>0.17364817766693033</v>
      </c>
      <c r="ER2324">
        <f t="shared" si="1561"/>
        <v>0.96900576884451739</v>
      </c>
      <c r="ES2324" t="e">
        <f t="shared" si="1562"/>
        <v>#NUM!</v>
      </c>
      <c r="ET2324">
        <f t="shared" si="1624"/>
        <v>60.376526375099566</v>
      </c>
      <c r="EU2324" s="9">
        <f t="shared" si="1600"/>
        <v>26</v>
      </c>
      <c r="EW2324">
        <f t="shared" si="1601"/>
        <v>0.34202014332566871</v>
      </c>
      <c r="EX2324">
        <f t="shared" si="1563"/>
        <v>0.87744495470063677</v>
      </c>
      <c r="EZ2324">
        <f t="shared" si="1564"/>
        <v>57.497531468443704</v>
      </c>
      <c r="FB2324" s="9">
        <f t="shared" si="1619"/>
        <v>39</v>
      </c>
      <c r="FD2324">
        <f t="shared" si="1602"/>
        <v>0.49999999999999994</v>
      </c>
      <c r="FE2324">
        <f t="shared" si="1565"/>
        <v>0.72952540378443875</v>
      </c>
      <c r="FG2324">
        <f t="shared" si="1566"/>
        <v>52.558204488495448</v>
      </c>
      <c r="FI2324" s="9">
        <f t="shared" si="1603"/>
        <v>52</v>
      </c>
      <c r="FK2324">
        <f t="shared" si="1604"/>
        <v>0.64278760968653925</v>
      </c>
      <c r="FL2324">
        <f t="shared" si="1567"/>
        <v>0.53206975319307781</v>
      </c>
      <c r="FN2324">
        <f t="shared" si="1568"/>
        <v>45.318882823578598</v>
      </c>
      <c r="FP2324" s="9">
        <f t="shared" si="1605"/>
        <v>67</v>
      </c>
      <c r="FQ2324" s="9">
        <f t="shared" si="1606"/>
        <v>171</v>
      </c>
      <c r="FR2324">
        <f t="shared" si="1607"/>
        <v>0.76604444311897801</v>
      </c>
      <c r="FS2324">
        <f t="shared" si="1569"/>
        <v>0.28351276586373869</v>
      </c>
      <c r="FT2324">
        <f t="shared" si="1570"/>
        <v>36.483800089832805</v>
      </c>
      <c r="FU2324">
        <f t="shared" si="1608"/>
        <v>36.483800089832805</v>
      </c>
      <c r="FW2324" s="9">
        <f t="shared" si="1609"/>
        <v>83</v>
      </c>
      <c r="FY2324">
        <f t="shared" si="1610"/>
        <v>0.8660254037844386</v>
      </c>
      <c r="FZ2324">
        <f t="shared" si="1571"/>
        <v>-3.1607595987587223E-3</v>
      </c>
      <c r="GB2324">
        <f t="shared" si="1572"/>
        <v>22.099252914857061</v>
      </c>
      <c r="GD2324" s="9">
        <f t="shared" si="1611"/>
        <v>101</v>
      </c>
      <c r="GF2324">
        <f t="shared" si="1612"/>
        <v>0.93969262078590832</v>
      </c>
      <c r="GG2324">
        <f t="shared" si="1573"/>
        <v>-0.32234253956996833</v>
      </c>
      <c r="GI2324">
        <f t="shared" si="1574"/>
        <v>1.0536083439876458</v>
      </c>
      <c r="GK2324" s="9">
        <f t="shared" si="1613"/>
        <v>120</v>
      </c>
      <c r="GM2324">
        <f t="shared" si="1614"/>
        <v>0.98480775301220802</v>
      </c>
      <c r="GN2324">
        <f t="shared" si="1575"/>
        <v>-0.6535903348633243</v>
      </c>
      <c r="GP2324">
        <f t="shared" si="1576"/>
        <v>-33.067982432539857</v>
      </c>
      <c r="GR2324" s="9">
        <f t="shared" si="1615"/>
        <v>120</v>
      </c>
      <c r="GT2324">
        <f t="shared" si="1616"/>
        <v>0.98480775301220802</v>
      </c>
      <c r="GU2324">
        <f t="shared" si="1577"/>
        <v>-0.6535903348633243</v>
      </c>
      <c r="GW2324">
        <f t="shared" si="1578"/>
        <v>-33.067982432539857</v>
      </c>
      <c r="GY2324" s="9">
        <f t="shared" si="1617"/>
        <v>143</v>
      </c>
      <c r="HA2324">
        <f t="shared" si="1618"/>
        <v>1</v>
      </c>
      <c r="HB2324">
        <f t="shared" si="1579"/>
        <v>-1.0010000000000001</v>
      </c>
      <c r="HD2324" t="e">
        <f t="shared" si="1580"/>
        <v>#NUM!</v>
      </c>
    </row>
    <row r="2325" spans="1:212" x14ac:dyDescent="0.2">
      <c r="A2325">
        <v>172</v>
      </c>
      <c r="B2325">
        <f t="shared" si="1540"/>
        <v>172</v>
      </c>
      <c r="C2325">
        <f t="shared" si="1622"/>
        <v>-0.17364817766693033</v>
      </c>
      <c r="D2325">
        <f t="shared" si="1539"/>
        <v>0.99939419993623013</v>
      </c>
      <c r="E2325">
        <f t="shared" si="1581"/>
        <v>12</v>
      </c>
      <c r="G2325">
        <f t="shared" si="1541"/>
        <v>-114.22554396381631</v>
      </c>
      <c r="M2325">
        <f t="shared" si="1620"/>
        <v>-0.34202014332566871</v>
      </c>
      <c r="N2325">
        <f t="shared" si="1542"/>
        <v>0.99954614586790047</v>
      </c>
      <c r="O2325">
        <f t="shared" si="1582"/>
        <v>25</v>
      </c>
      <c r="P2325">
        <f t="shared" si="1543"/>
        <v>-130.27443428879607</v>
      </c>
      <c r="Q2325">
        <f t="shared" si="1544"/>
        <v>-130.27443428879607</v>
      </c>
      <c r="R2325">
        <f t="shared" si="1621"/>
        <v>-0.49999999999999994</v>
      </c>
      <c r="S2325">
        <f t="shared" si="1545"/>
        <v>1.4680254037844387</v>
      </c>
      <c r="U2325">
        <f t="shared" si="1583"/>
        <v>38</v>
      </c>
      <c r="X2325">
        <f t="shared" si="1546"/>
        <v>-130.24602824735697</v>
      </c>
      <c r="Z2325">
        <f t="shared" si="1584"/>
        <v>-0.64278760968653925</v>
      </c>
      <c r="AA2325">
        <f t="shared" si="1547"/>
        <v>1.539960725181571</v>
      </c>
      <c r="AB2325">
        <f t="shared" si="1585"/>
        <v>172</v>
      </c>
      <c r="AC2325">
        <f t="shared" si="1586"/>
        <v>51</v>
      </c>
      <c r="AE2325">
        <f t="shared" si="1548"/>
        <v>-121.84260227029674</v>
      </c>
      <c r="AG2325">
        <f t="shared" si="1587"/>
        <v>-0.76604444311897801</v>
      </c>
      <c r="AH2325">
        <f t="shared" si="1549"/>
        <v>1.5651051192017889</v>
      </c>
      <c r="AJ2325">
        <f t="shared" si="1588"/>
        <v>66</v>
      </c>
      <c r="AL2325">
        <f t="shared" si="1550"/>
        <v>-127.71971742147954</v>
      </c>
      <c r="AN2325">
        <f t="shared" si="1589"/>
        <v>-0.8660254037844386</v>
      </c>
      <c r="AO2325">
        <f t="shared" si="1551"/>
        <v>1.5426945861564643</v>
      </c>
      <c r="AP2325">
        <f t="shared" si="1552"/>
        <v>172</v>
      </c>
      <c r="AQ2325">
        <f t="shared" si="1590"/>
        <v>82</v>
      </c>
      <c r="AS2325">
        <f t="shared" si="1553"/>
        <v>-130.30042177670057</v>
      </c>
      <c r="AU2325">
        <f t="shared" si="1591"/>
        <v>-0.93969262078590832</v>
      </c>
      <c r="AV2325">
        <f t="shared" si="1554"/>
        <v>1.4734100587519026</v>
      </c>
      <c r="AX2325">
        <f t="shared" si="1592"/>
        <v>100</v>
      </c>
      <c r="AZ2325">
        <f t="shared" si="1555"/>
        <v>-139.85485792009837</v>
      </c>
      <c r="BB2325">
        <f t="shared" si="1593"/>
        <v>-0.98480775301220802</v>
      </c>
      <c r="BC2325">
        <f t="shared" si="1556"/>
        <v>1.359356712293629</v>
      </c>
      <c r="BE2325">
        <f t="shared" si="1594"/>
        <v>119</v>
      </c>
      <c r="BG2325">
        <f t="shared" si="1557"/>
        <v>-126.98118867421793</v>
      </c>
      <c r="BI2325">
        <f t="shared" si="1595"/>
        <v>-1</v>
      </c>
      <c r="BJ2325">
        <f t="shared" si="1558"/>
        <v>1.204</v>
      </c>
      <c r="BL2325">
        <f t="shared" si="1596"/>
        <v>142</v>
      </c>
      <c r="BN2325">
        <f t="shared" si="1559"/>
        <v>-127.23141838414251</v>
      </c>
      <c r="EL2325">
        <v>172</v>
      </c>
      <c r="EM2325">
        <f t="shared" si="1560"/>
        <v>-12.498380503703462</v>
      </c>
      <c r="EN2325">
        <f t="shared" si="1597"/>
        <v>3.7199999999999647</v>
      </c>
      <c r="EO2325" s="9">
        <f t="shared" si="1598"/>
        <v>13</v>
      </c>
      <c r="EQ2325">
        <f t="shared" si="1599"/>
        <v>0.17364817766693033</v>
      </c>
      <c r="ER2325">
        <f t="shared" si="1561"/>
        <v>0.96900576884451739</v>
      </c>
      <c r="ES2325" t="e">
        <f t="shared" si="1562"/>
        <v>#NUM!</v>
      </c>
      <c r="ET2325">
        <f t="shared" si="1624"/>
        <v>60.376526375099566</v>
      </c>
      <c r="EU2325" s="9">
        <f t="shared" si="1600"/>
        <v>26</v>
      </c>
      <c r="EW2325">
        <f t="shared" si="1601"/>
        <v>0.34202014332566871</v>
      </c>
      <c r="EX2325">
        <f t="shared" si="1563"/>
        <v>0.87744495470063677</v>
      </c>
      <c r="EZ2325">
        <f t="shared" si="1564"/>
        <v>57.497531468443704</v>
      </c>
      <c r="FB2325" s="9">
        <f t="shared" si="1619"/>
        <v>39</v>
      </c>
      <c r="FD2325">
        <f t="shared" si="1602"/>
        <v>0.49999999999999994</v>
      </c>
      <c r="FE2325">
        <f t="shared" si="1565"/>
        <v>0.72952540378443875</v>
      </c>
      <c r="FG2325">
        <f t="shared" si="1566"/>
        <v>52.558204488495448</v>
      </c>
      <c r="FI2325" s="9">
        <f t="shared" si="1603"/>
        <v>52</v>
      </c>
      <c r="FK2325">
        <f t="shared" si="1604"/>
        <v>0.64278760968653925</v>
      </c>
      <c r="FL2325">
        <f t="shared" si="1567"/>
        <v>0.53206975319307781</v>
      </c>
      <c r="FN2325">
        <f t="shared" si="1568"/>
        <v>45.318882823578598</v>
      </c>
      <c r="FP2325" s="9">
        <f t="shared" si="1605"/>
        <v>67</v>
      </c>
      <c r="FQ2325" s="9">
        <f t="shared" si="1606"/>
        <v>172</v>
      </c>
      <c r="FR2325">
        <f t="shared" si="1607"/>
        <v>0.76604444311897801</v>
      </c>
      <c r="FS2325">
        <f t="shared" si="1569"/>
        <v>0.28351276586373869</v>
      </c>
      <c r="FT2325">
        <f t="shared" si="1570"/>
        <v>36.195688924081203</v>
      </c>
      <c r="FU2325">
        <f t="shared" si="1608"/>
        <v>36.195688924081203</v>
      </c>
      <c r="FW2325" s="9">
        <f t="shared" si="1609"/>
        <v>83</v>
      </c>
      <c r="FY2325">
        <f t="shared" si="1610"/>
        <v>0.8660254037844386</v>
      </c>
      <c r="FZ2325">
        <f t="shared" si="1571"/>
        <v>-3.1607595987587223E-3</v>
      </c>
      <c r="GB2325">
        <f t="shared" si="1572"/>
        <v>22.099252914857061</v>
      </c>
      <c r="GD2325" s="9">
        <f t="shared" si="1611"/>
        <v>101</v>
      </c>
      <c r="GF2325">
        <f t="shared" si="1612"/>
        <v>0.93969262078590832</v>
      </c>
      <c r="GG2325">
        <f t="shared" si="1573"/>
        <v>-0.32234253956996833</v>
      </c>
      <c r="GI2325">
        <f t="shared" si="1574"/>
        <v>1.0536083439876458</v>
      </c>
      <c r="GK2325" s="9">
        <f t="shared" si="1613"/>
        <v>120</v>
      </c>
      <c r="GM2325">
        <f t="shared" si="1614"/>
        <v>0.98480775301220802</v>
      </c>
      <c r="GN2325">
        <f t="shared" si="1575"/>
        <v>-0.6535903348633243</v>
      </c>
      <c r="GP2325">
        <f t="shared" si="1576"/>
        <v>-33.067982432539857</v>
      </c>
      <c r="GR2325" s="9">
        <f t="shared" si="1615"/>
        <v>120</v>
      </c>
      <c r="GT2325">
        <f t="shared" si="1616"/>
        <v>0.98480775301220802</v>
      </c>
      <c r="GU2325">
        <f t="shared" si="1577"/>
        <v>-0.6535903348633243</v>
      </c>
      <c r="GW2325">
        <f t="shared" si="1578"/>
        <v>-33.067982432539857</v>
      </c>
      <c r="GY2325" s="9">
        <f t="shared" si="1617"/>
        <v>143</v>
      </c>
      <c r="HA2325">
        <f t="shared" si="1618"/>
        <v>1</v>
      </c>
      <c r="HB2325">
        <f t="shared" si="1579"/>
        <v>-1.0010000000000001</v>
      </c>
      <c r="HD2325" t="e">
        <f t="shared" si="1580"/>
        <v>#NUM!</v>
      </c>
    </row>
    <row r="2326" spans="1:212" x14ac:dyDescent="0.2">
      <c r="A2326">
        <v>173</v>
      </c>
      <c r="B2326">
        <f t="shared" si="1540"/>
        <v>173</v>
      </c>
      <c r="C2326">
        <f t="shared" si="1622"/>
        <v>-0.17364817766693033</v>
      </c>
      <c r="D2326">
        <f t="shared" si="1539"/>
        <v>0.99939419993623013</v>
      </c>
      <c r="E2326">
        <f t="shared" si="1581"/>
        <v>12</v>
      </c>
      <c r="G2326">
        <f t="shared" si="1541"/>
        <v>-114.22554396381631</v>
      </c>
      <c r="M2326">
        <f t="shared" si="1620"/>
        <v>-0.34202014332566871</v>
      </c>
      <c r="N2326">
        <f t="shared" si="1542"/>
        <v>0.99954614586790047</v>
      </c>
      <c r="O2326">
        <f t="shared" si="1582"/>
        <v>25</v>
      </c>
      <c r="P2326">
        <f t="shared" si="1543"/>
        <v>-130.27443428879607</v>
      </c>
      <c r="Q2326">
        <f t="shared" si="1544"/>
        <v>-130.27443428879607</v>
      </c>
      <c r="R2326">
        <f t="shared" si="1621"/>
        <v>-0.49999999999999994</v>
      </c>
      <c r="S2326">
        <f t="shared" si="1545"/>
        <v>1.4715254037844385</v>
      </c>
      <c r="U2326">
        <f t="shared" si="1583"/>
        <v>38</v>
      </c>
      <c r="X2326">
        <f t="shared" si="1546"/>
        <v>-130.24602824735697</v>
      </c>
      <c r="Z2326">
        <f t="shared" si="1584"/>
        <v>-0.64278760968653925</v>
      </c>
      <c r="AA2326">
        <f t="shared" si="1547"/>
        <v>1.5444602384493771</v>
      </c>
      <c r="AB2326">
        <f t="shared" si="1585"/>
        <v>173</v>
      </c>
      <c r="AC2326">
        <f t="shared" si="1586"/>
        <v>51</v>
      </c>
      <c r="AE2326">
        <f t="shared" si="1548"/>
        <v>-121.84260227029674</v>
      </c>
      <c r="AG2326">
        <f t="shared" si="1587"/>
        <v>-0.76604444311897801</v>
      </c>
      <c r="AH2326">
        <f t="shared" si="1549"/>
        <v>1.5704674303036217</v>
      </c>
      <c r="AJ2326">
        <f t="shared" si="1588"/>
        <v>66</v>
      </c>
      <c r="AL2326">
        <f t="shared" si="1550"/>
        <v>-127.71971742147954</v>
      </c>
      <c r="AN2326">
        <f t="shared" si="1589"/>
        <v>-0.8660254037844386</v>
      </c>
      <c r="AO2326">
        <f t="shared" si="1551"/>
        <v>1.5487567639829551</v>
      </c>
      <c r="AP2326">
        <f t="shared" si="1552"/>
        <v>173</v>
      </c>
      <c r="AQ2326">
        <f t="shared" si="1590"/>
        <v>82</v>
      </c>
      <c r="AS2326">
        <f t="shared" si="1553"/>
        <v>-130.30042177670057</v>
      </c>
      <c r="AU2326">
        <f t="shared" si="1591"/>
        <v>-0.93969262078590832</v>
      </c>
      <c r="AV2326">
        <f t="shared" si="1554"/>
        <v>1.4799879070974038</v>
      </c>
      <c r="AX2326">
        <f t="shared" si="1592"/>
        <v>100</v>
      </c>
      <c r="AZ2326">
        <f t="shared" si="1555"/>
        <v>-139.85485792009837</v>
      </c>
      <c r="BB2326">
        <f t="shared" si="1593"/>
        <v>-0.98480775301220802</v>
      </c>
      <c r="BC2326">
        <f t="shared" si="1556"/>
        <v>1.3662503665647141</v>
      </c>
      <c r="BE2326">
        <f t="shared" si="1594"/>
        <v>119</v>
      </c>
      <c r="BG2326">
        <f t="shared" si="1557"/>
        <v>-126.98118867421793</v>
      </c>
      <c r="BI2326">
        <f t="shared" si="1595"/>
        <v>-1</v>
      </c>
      <c r="BJ2326">
        <f t="shared" si="1558"/>
        <v>1.2110000000000001</v>
      </c>
      <c r="BL2326">
        <f t="shared" si="1596"/>
        <v>142</v>
      </c>
      <c r="BN2326">
        <f t="shared" si="1559"/>
        <v>-127.23141838414251</v>
      </c>
      <c r="EL2326">
        <v>173</v>
      </c>
      <c r="EM2326">
        <f t="shared" si="1560"/>
        <v>-12.498380503703462</v>
      </c>
      <c r="EN2326">
        <f t="shared" si="1597"/>
        <v>3.7299999999999645</v>
      </c>
      <c r="EO2326" s="9">
        <f t="shared" si="1598"/>
        <v>13</v>
      </c>
      <c r="EQ2326">
        <f t="shared" si="1599"/>
        <v>0.17364817766693033</v>
      </c>
      <c r="ER2326">
        <f t="shared" si="1561"/>
        <v>0.96900576884451739</v>
      </c>
      <c r="ES2326" t="e">
        <f t="shared" si="1562"/>
        <v>#NUM!</v>
      </c>
      <c r="ET2326">
        <f t="shared" si="1624"/>
        <v>60.376526375099566</v>
      </c>
      <c r="EU2326" s="9">
        <f t="shared" si="1600"/>
        <v>26</v>
      </c>
      <c r="EW2326">
        <f t="shared" si="1601"/>
        <v>0.34202014332566871</v>
      </c>
      <c r="EX2326">
        <f t="shared" si="1563"/>
        <v>0.87744495470063677</v>
      </c>
      <c r="EZ2326">
        <f t="shared" si="1564"/>
        <v>57.497531468443704</v>
      </c>
      <c r="FB2326" s="9">
        <f t="shared" si="1619"/>
        <v>39</v>
      </c>
      <c r="FD2326">
        <f t="shared" si="1602"/>
        <v>0.49999999999999994</v>
      </c>
      <c r="FE2326">
        <f t="shared" si="1565"/>
        <v>0.72952540378443875</v>
      </c>
      <c r="FG2326">
        <f t="shared" si="1566"/>
        <v>52.558204488495448</v>
      </c>
      <c r="FI2326" s="9">
        <f t="shared" si="1603"/>
        <v>52</v>
      </c>
      <c r="FK2326">
        <f t="shared" si="1604"/>
        <v>0.64278760968653925</v>
      </c>
      <c r="FL2326">
        <f t="shared" si="1567"/>
        <v>0.53206975319307781</v>
      </c>
      <c r="FN2326">
        <f t="shared" si="1568"/>
        <v>45.318882823578598</v>
      </c>
      <c r="FP2326" s="9">
        <f t="shared" si="1605"/>
        <v>67</v>
      </c>
      <c r="FQ2326" s="9">
        <f t="shared" si="1606"/>
        <v>173</v>
      </c>
      <c r="FR2326">
        <f t="shared" si="1607"/>
        <v>0.76604444311897801</v>
      </c>
      <c r="FS2326">
        <f t="shared" si="1569"/>
        <v>0.28351276586373869</v>
      </c>
      <c r="FT2326">
        <f t="shared" si="1570"/>
        <v>35.901519368328771</v>
      </c>
      <c r="FU2326">
        <f t="shared" si="1608"/>
        <v>35.901519368328771</v>
      </c>
      <c r="FW2326" s="9">
        <f t="shared" si="1609"/>
        <v>83</v>
      </c>
      <c r="FY2326">
        <f t="shared" si="1610"/>
        <v>0.8660254037844386</v>
      </c>
      <c r="FZ2326">
        <f t="shared" si="1571"/>
        <v>-3.1607595987587223E-3</v>
      </c>
      <c r="GB2326">
        <f t="shared" si="1572"/>
        <v>22.099252914857061</v>
      </c>
      <c r="GD2326" s="9">
        <f t="shared" si="1611"/>
        <v>101</v>
      </c>
      <c r="GF2326">
        <f t="shared" si="1612"/>
        <v>0.93969262078590832</v>
      </c>
      <c r="GG2326">
        <f t="shared" si="1573"/>
        <v>-0.32234253956996833</v>
      </c>
      <c r="GI2326">
        <f t="shared" si="1574"/>
        <v>1.0536083439876458</v>
      </c>
      <c r="GK2326" s="9">
        <f t="shared" si="1613"/>
        <v>120</v>
      </c>
      <c r="GM2326">
        <f t="shared" si="1614"/>
        <v>0.98480775301220802</v>
      </c>
      <c r="GN2326">
        <f t="shared" si="1575"/>
        <v>-0.6535903348633243</v>
      </c>
      <c r="GP2326">
        <f t="shared" si="1576"/>
        <v>-33.067982432539857</v>
      </c>
      <c r="GR2326" s="9">
        <f t="shared" si="1615"/>
        <v>120</v>
      </c>
      <c r="GT2326">
        <f t="shared" si="1616"/>
        <v>0.98480775301220802</v>
      </c>
      <c r="GU2326">
        <f t="shared" si="1577"/>
        <v>-0.6535903348633243</v>
      </c>
      <c r="GW2326">
        <f t="shared" si="1578"/>
        <v>-33.067982432539857</v>
      </c>
      <c r="GY2326" s="9">
        <f t="shared" si="1617"/>
        <v>143</v>
      </c>
      <c r="HA2326">
        <f t="shared" si="1618"/>
        <v>1</v>
      </c>
      <c r="HB2326">
        <f t="shared" si="1579"/>
        <v>-1.0010000000000001</v>
      </c>
      <c r="HD2326" t="e">
        <f t="shared" si="1580"/>
        <v>#NUM!</v>
      </c>
    </row>
    <row r="2327" spans="1:212" x14ac:dyDescent="0.2">
      <c r="A2327">
        <v>174</v>
      </c>
      <c r="B2327">
        <f t="shared" si="1540"/>
        <v>174</v>
      </c>
      <c r="C2327">
        <f t="shared" si="1622"/>
        <v>-0.17364817766693033</v>
      </c>
      <c r="D2327">
        <f t="shared" si="1539"/>
        <v>0.99939419993623013</v>
      </c>
      <c r="E2327">
        <f t="shared" si="1581"/>
        <v>12</v>
      </c>
      <c r="G2327">
        <f t="shared" si="1541"/>
        <v>-114.22554396381631</v>
      </c>
      <c r="M2327">
        <f t="shared" si="1620"/>
        <v>-0.34202014332566871</v>
      </c>
      <c r="N2327">
        <f t="shared" si="1542"/>
        <v>0.99954614586790047</v>
      </c>
      <c r="O2327">
        <f t="shared" si="1582"/>
        <v>25</v>
      </c>
      <c r="P2327">
        <f t="shared" si="1543"/>
        <v>-130.27443428879607</v>
      </c>
      <c r="Q2327">
        <f t="shared" si="1544"/>
        <v>-130.27443428879607</v>
      </c>
      <c r="R2327">
        <f t="shared" si="1621"/>
        <v>-0.49999999999999994</v>
      </c>
      <c r="S2327">
        <f t="shared" si="1545"/>
        <v>1.4750254037844388</v>
      </c>
      <c r="U2327">
        <f t="shared" si="1583"/>
        <v>38</v>
      </c>
      <c r="X2327">
        <f t="shared" si="1546"/>
        <v>-130.24602824735697</v>
      </c>
      <c r="Z2327">
        <f t="shared" si="1584"/>
        <v>-0.64278760968653925</v>
      </c>
      <c r="AA2327">
        <f t="shared" si="1547"/>
        <v>1.5489597517171827</v>
      </c>
      <c r="AB2327">
        <f t="shared" si="1585"/>
        <v>174</v>
      </c>
      <c r="AC2327">
        <f t="shared" si="1586"/>
        <v>51</v>
      </c>
      <c r="AE2327">
        <f t="shared" si="1548"/>
        <v>-121.84260227029674</v>
      </c>
      <c r="AG2327">
        <f t="shared" si="1587"/>
        <v>-0.76604444311897801</v>
      </c>
      <c r="AH2327">
        <f t="shared" si="1549"/>
        <v>1.5758297414054545</v>
      </c>
      <c r="AJ2327">
        <f t="shared" si="1588"/>
        <v>66</v>
      </c>
      <c r="AL2327">
        <f t="shared" si="1550"/>
        <v>-127.71971742147954</v>
      </c>
      <c r="AN2327">
        <f t="shared" si="1589"/>
        <v>-0.8660254037844386</v>
      </c>
      <c r="AO2327">
        <f t="shared" si="1551"/>
        <v>1.5548189418094465</v>
      </c>
      <c r="AP2327">
        <f t="shared" si="1552"/>
        <v>174</v>
      </c>
      <c r="AQ2327">
        <f t="shared" si="1590"/>
        <v>82</v>
      </c>
      <c r="AS2327">
        <f t="shared" si="1553"/>
        <v>-130.30042177670057</v>
      </c>
      <c r="AU2327">
        <f t="shared" si="1591"/>
        <v>-0.93969262078590832</v>
      </c>
      <c r="AV2327">
        <f t="shared" si="1554"/>
        <v>1.4865657554429053</v>
      </c>
      <c r="AX2327">
        <f t="shared" si="1592"/>
        <v>100</v>
      </c>
      <c r="AZ2327">
        <f t="shared" si="1555"/>
        <v>-139.85485792009837</v>
      </c>
      <c r="BB2327">
        <f t="shared" si="1593"/>
        <v>-0.98480775301220802</v>
      </c>
      <c r="BC2327">
        <f t="shared" si="1556"/>
        <v>1.3731440208357997</v>
      </c>
      <c r="BE2327">
        <f t="shared" si="1594"/>
        <v>119</v>
      </c>
      <c r="BG2327">
        <f t="shared" si="1557"/>
        <v>-126.98118867421793</v>
      </c>
      <c r="BI2327">
        <f t="shared" si="1595"/>
        <v>-1</v>
      </c>
      <c r="BJ2327">
        <f t="shared" si="1558"/>
        <v>1.218</v>
      </c>
      <c r="BL2327">
        <f t="shared" si="1596"/>
        <v>142</v>
      </c>
      <c r="BN2327">
        <f t="shared" si="1559"/>
        <v>-127.23141838414251</v>
      </c>
      <c r="EL2327">
        <v>174</v>
      </c>
      <c r="EM2327">
        <f t="shared" si="1560"/>
        <v>-12.498380503703462</v>
      </c>
      <c r="EN2327">
        <f t="shared" si="1597"/>
        <v>3.7399999999999642</v>
      </c>
      <c r="EO2327" s="9">
        <f t="shared" si="1598"/>
        <v>13</v>
      </c>
      <c r="EQ2327">
        <f t="shared" si="1599"/>
        <v>0.17364817766693033</v>
      </c>
      <c r="ER2327">
        <f t="shared" si="1561"/>
        <v>0.96900576884451739</v>
      </c>
      <c r="ES2327" t="e">
        <f t="shared" si="1562"/>
        <v>#NUM!</v>
      </c>
      <c r="ET2327">
        <f t="shared" si="1624"/>
        <v>60.376526375099566</v>
      </c>
      <c r="EU2327" s="9">
        <f t="shared" si="1600"/>
        <v>26</v>
      </c>
      <c r="EW2327">
        <f t="shared" si="1601"/>
        <v>0.34202014332566871</v>
      </c>
      <c r="EX2327">
        <f t="shared" si="1563"/>
        <v>0.87744495470063677</v>
      </c>
      <c r="EZ2327">
        <f t="shared" si="1564"/>
        <v>57.497531468443704</v>
      </c>
      <c r="FB2327" s="9">
        <f t="shared" si="1619"/>
        <v>39</v>
      </c>
      <c r="FD2327">
        <f t="shared" si="1602"/>
        <v>0.49999999999999994</v>
      </c>
      <c r="FE2327">
        <f t="shared" si="1565"/>
        <v>0.72952540378443875</v>
      </c>
      <c r="FG2327">
        <f t="shared" si="1566"/>
        <v>52.558204488495448</v>
      </c>
      <c r="FI2327" s="9">
        <f t="shared" si="1603"/>
        <v>52</v>
      </c>
      <c r="FK2327">
        <f t="shared" si="1604"/>
        <v>0.64278760968653925</v>
      </c>
      <c r="FL2327">
        <f t="shared" si="1567"/>
        <v>0.53206975319307781</v>
      </c>
      <c r="FN2327">
        <f t="shared" si="1568"/>
        <v>45.318882823578598</v>
      </c>
      <c r="FP2327" s="9">
        <f t="shared" si="1605"/>
        <v>67</v>
      </c>
      <c r="FQ2327" s="9">
        <f t="shared" si="1606"/>
        <v>174</v>
      </c>
      <c r="FR2327">
        <f t="shared" si="1607"/>
        <v>0.76604444311897801</v>
      </c>
      <c r="FS2327">
        <f t="shared" si="1569"/>
        <v>0.28351276586373869</v>
      </c>
      <c r="FT2327">
        <f t="shared" si="1570"/>
        <v>35.601261462757968</v>
      </c>
      <c r="FU2327">
        <f t="shared" si="1608"/>
        <v>35.601261462757968</v>
      </c>
      <c r="FW2327" s="9">
        <f t="shared" si="1609"/>
        <v>83</v>
      </c>
      <c r="FY2327">
        <f t="shared" si="1610"/>
        <v>0.8660254037844386</v>
      </c>
      <c r="FZ2327">
        <f t="shared" si="1571"/>
        <v>-3.1607595987587223E-3</v>
      </c>
      <c r="GB2327">
        <f t="shared" si="1572"/>
        <v>22.099252914857061</v>
      </c>
      <c r="GD2327" s="9">
        <f t="shared" si="1611"/>
        <v>101</v>
      </c>
      <c r="GF2327">
        <f t="shared" si="1612"/>
        <v>0.93969262078590832</v>
      </c>
      <c r="GG2327">
        <f t="shared" si="1573"/>
        <v>-0.32234253956996833</v>
      </c>
      <c r="GI2327">
        <f t="shared" si="1574"/>
        <v>1.0536083439876458</v>
      </c>
      <c r="GK2327" s="9">
        <f t="shared" si="1613"/>
        <v>120</v>
      </c>
      <c r="GM2327">
        <f t="shared" si="1614"/>
        <v>0.98480775301220802</v>
      </c>
      <c r="GN2327">
        <f t="shared" si="1575"/>
        <v>-0.6535903348633243</v>
      </c>
      <c r="GP2327">
        <f t="shared" si="1576"/>
        <v>-33.067982432539857</v>
      </c>
      <c r="GR2327" s="9">
        <f t="shared" si="1615"/>
        <v>120</v>
      </c>
      <c r="GT2327">
        <f t="shared" si="1616"/>
        <v>0.98480775301220802</v>
      </c>
      <c r="GU2327">
        <f t="shared" si="1577"/>
        <v>-0.6535903348633243</v>
      </c>
      <c r="GW2327">
        <f t="shared" si="1578"/>
        <v>-33.067982432539857</v>
      </c>
      <c r="GY2327" s="9">
        <f t="shared" si="1617"/>
        <v>143</v>
      </c>
      <c r="HA2327">
        <f t="shared" si="1618"/>
        <v>1</v>
      </c>
      <c r="HB2327">
        <f t="shared" si="1579"/>
        <v>-1.0010000000000001</v>
      </c>
      <c r="HD2327" t="e">
        <f t="shared" si="1580"/>
        <v>#NUM!</v>
      </c>
    </row>
    <row r="2328" spans="1:212" x14ac:dyDescent="0.2">
      <c r="A2328">
        <v>175</v>
      </c>
      <c r="B2328">
        <f t="shared" si="1540"/>
        <v>175</v>
      </c>
      <c r="C2328">
        <f t="shared" si="1622"/>
        <v>-0.17364817766693033</v>
      </c>
      <c r="D2328">
        <f t="shared" si="1539"/>
        <v>0.99939419993623013</v>
      </c>
      <c r="E2328">
        <f t="shared" si="1581"/>
        <v>12</v>
      </c>
      <c r="G2328">
        <f t="shared" si="1541"/>
        <v>-114.22554396381631</v>
      </c>
      <c r="M2328">
        <f t="shared" si="1620"/>
        <v>-0.34202014332566871</v>
      </c>
      <c r="N2328">
        <f t="shared" si="1542"/>
        <v>0.99954614586790047</v>
      </c>
      <c r="O2328">
        <f t="shared" si="1582"/>
        <v>25</v>
      </c>
      <c r="P2328">
        <f t="shared" si="1543"/>
        <v>-130.27443428879607</v>
      </c>
      <c r="Q2328">
        <f t="shared" si="1544"/>
        <v>-130.27443428879607</v>
      </c>
      <c r="R2328">
        <f t="shared" si="1621"/>
        <v>-0.49999999999999994</v>
      </c>
      <c r="S2328">
        <f t="shared" si="1545"/>
        <v>1.4785254037844386</v>
      </c>
      <c r="U2328">
        <f t="shared" si="1583"/>
        <v>38</v>
      </c>
      <c r="X2328">
        <f t="shared" si="1546"/>
        <v>-130.24602824735697</v>
      </c>
      <c r="Z2328">
        <f t="shared" si="1584"/>
        <v>-0.64278760968653925</v>
      </c>
      <c r="AA2328">
        <f t="shared" si="1547"/>
        <v>1.5534592649849885</v>
      </c>
      <c r="AB2328">
        <f t="shared" si="1585"/>
        <v>175</v>
      </c>
      <c r="AC2328">
        <f t="shared" si="1586"/>
        <v>51</v>
      </c>
      <c r="AE2328">
        <f t="shared" si="1548"/>
        <v>-121.84260227029674</v>
      </c>
      <c r="AG2328">
        <f t="shared" si="1587"/>
        <v>-0.76604444311897801</v>
      </c>
      <c r="AH2328">
        <f t="shared" si="1549"/>
        <v>1.5811920525072873</v>
      </c>
      <c r="AJ2328">
        <f t="shared" si="1588"/>
        <v>66</v>
      </c>
      <c r="AL2328">
        <f t="shared" si="1550"/>
        <v>-127.71971742147954</v>
      </c>
      <c r="AN2328">
        <f t="shared" si="1589"/>
        <v>-0.8660254037844386</v>
      </c>
      <c r="AO2328">
        <f t="shared" si="1551"/>
        <v>1.5608811196359373</v>
      </c>
      <c r="AP2328">
        <f t="shared" si="1552"/>
        <v>175</v>
      </c>
      <c r="AQ2328">
        <f t="shared" si="1590"/>
        <v>82</v>
      </c>
      <c r="AS2328">
        <f t="shared" si="1553"/>
        <v>-130.30042177670057</v>
      </c>
      <c r="AU2328">
        <f t="shared" si="1591"/>
        <v>-0.93969262078590832</v>
      </c>
      <c r="AV2328">
        <f t="shared" si="1554"/>
        <v>1.4931436037884065</v>
      </c>
      <c r="AX2328">
        <f t="shared" si="1592"/>
        <v>100</v>
      </c>
      <c r="AZ2328">
        <f t="shared" si="1555"/>
        <v>-139.85485792009837</v>
      </c>
      <c r="BB2328">
        <f t="shared" si="1593"/>
        <v>-0.98480775301220802</v>
      </c>
      <c r="BC2328">
        <f t="shared" si="1556"/>
        <v>1.3800376751068852</v>
      </c>
      <c r="BE2328">
        <f t="shared" si="1594"/>
        <v>119</v>
      </c>
      <c r="BG2328">
        <f t="shared" si="1557"/>
        <v>-126.98118867421793</v>
      </c>
      <c r="BI2328">
        <f t="shared" si="1595"/>
        <v>-1</v>
      </c>
      <c r="BJ2328">
        <f t="shared" si="1558"/>
        <v>1.2250000000000001</v>
      </c>
      <c r="BL2328">
        <f t="shared" si="1596"/>
        <v>142</v>
      </c>
      <c r="BN2328">
        <f t="shared" si="1559"/>
        <v>-127.23141838414251</v>
      </c>
      <c r="EL2328">
        <v>175</v>
      </c>
      <c r="EM2328">
        <f t="shared" si="1560"/>
        <v>-12.498380503703462</v>
      </c>
      <c r="EN2328">
        <f t="shared" si="1597"/>
        <v>3.749999999999964</v>
      </c>
      <c r="EO2328" s="9">
        <f t="shared" si="1598"/>
        <v>13</v>
      </c>
      <c r="EQ2328">
        <f t="shared" si="1599"/>
        <v>0.17364817766693033</v>
      </c>
      <c r="ER2328">
        <f t="shared" si="1561"/>
        <v>0.96900576884451739</v>
      </c>
      <c r="ES2328" t="e">
        <f t="shared" si="1562"/>
        <v>#NUM!</v>
      </c>
      <c r="ET2328">
        <f t="shared" si="1624"/>
        <v>60.376526375099566</v>
      </c>
      <c r="EU2328" s="9">
        <f t="shared" si="1600"/>
        <v>26</v>
      </c>
      <c r="EW2328">
        <f t="shared" si="1601"/>
        <v>0.34202014332566871</v>
      </c>
      <c r="EX2328">
        <f t="shared" si="1563"/>
        <v>0.87744495470063677</v>
      </c>
      <c r="EZ2328">
        <f t="shared" si="1564"/>
        <v>57.497531468443704</v>
      </c>
      <c r="FB2328" s="9">
        <f t="shared" si="1619"/>
        <v>39</v>
      </c>
      <c r="FD2328">
        <f t="shared" si="1602"/>
        <v>0.49999999999999994</v>
      </c>
      <c r="FE2328">
        <f t="shared" si="1565"/>
        <v>0.72952540378443875</v>
      </c>
      <c r="FG2328">
        <f t="shared" si="1566"/>
        <v>52.558204488495448</v>
      </c>
      <c r="FI2328" s="9">
        <f t="shared" si="1603"/>
        <v>52</v>
      </c>
      <c r="FK2328">
        <f t="shared" si="1604"/>
        <v>0.64278760968653925</v>
      </c>
      <c r="FL2328">
        <f t="shared" si="1567"/>
        <v>0.53206975319307781</v>
      </c>
      <c r="FN2328">
        <f t="shared" si="1568"/>
        <v>45.318882823578598</v>
      </c>
      <c r="FP2328" s="9">
        <f t="shared" si="1605"/>
        <v>67</v>
      </c>
      <c r="FQ2328" s="9">
        <f t="shared" si="1606"/>
        <v>175</v>
      </c>
      <c r="FR2328">
        <f t="shared" si="1607"/>
        <v>0.76604444311897801</v>
      </c>
      <c r="FS2328">
        <f t="shared" si="1569"/>
        <v>0.28351276586373869</v>
      </c>
      <c r="FT2328">
        <f t="shared" si="1570"/>
        <v>35.294884423407986</v>
      </c>
      <c r="FU2328">
        <f t="shared" si="1608"/>
        <v>35.294884423407986</v>
      </c>
      <c r="FW2328" s="9">
        <f t="shared" si="1609"/>
        <v>83</v>
      </c>
      <c r="FY2328">
        <f t="shared" si="1610"/>
        <v>0.8660254037844386</v>
      </c>
      <c r="FZ2328">
        <f t="shared" si="1571"/>
        <v>-3.1607595987587223E-3</v>
      </c>
      <c r="GB2328">
        <f t="shared" si="1572"/>
        <v>22.099252914857061</v>
      </c>
      <c r="GD2328" s="9">
        <f t="shared" si="1611"/>
        <v>101</v>
      </c>
      <c r="GF2328">
        <f t="shared" si="1612"/>
        <v>0.93969262078590832</v>
      </c>
      <c r="GG2328">
        <f t="shared" si="1573"/>
        <v>-0.32234253956996833</v>
      </c>
      <c r="GI2328">
        <f t="shared" si="1574"/>
        <v>1.0536083439876458</v>
      </c>
      <c r="GK2328" s="9">
        <f t="shared" si="1613"/>
        <v>120</v>
      </c>
      <c r="GM2328">
        <f t="shared" si="1614"/>
        <v>0.98480775301220802</v>
      </c>
      <c r="GN2328">
        <f t="shared" si="1575"/>
        <v>-0.6535903348633243</v>
      </c>
      <c r="GP2328">
        <f t="shared" si="1576"/>
        <v>-33.067982432539857</v>
      </c>
      <c r="GR2328" s="9">
        <f t="shared" si="1615"/>
        <v>120</v>
      </c>
      <c r="GT2328">
        <f t="shared" si="1616"/>
        <v>0.98480775301220802</v>
      </c>
      <c r="GU2328">
        <f t="shared" si="1577"/>
        <v>-0.6535903348633243</v>
      </c>
      <c r="GW2328">
        <f t="shared" si="1578"/>
        <v>-33.067982432539857</v>
      </c>
      <c r="GY2328" s="9">
        <f t="shared" si="1617"/>
        <v>143</v>
      </c>
      <c r="HA2328">
        <f t="shared" si="1618"/>
        <v>1</v>
      </c>
      <c r="HB2328">
        <f t="shared" si="1579"/>
        <v>-1.0010000000000001</v>
      </c>
      <c r="HD2328" t="e">
        <f t="shared" si="1580"/>
        <v>#NUM!</v>
      </c>
    </row>
    <row r="2329" spans="1:212" x14ac:dyDescent="0.2">
      <c r="A2329">
        <v>176</v>
      </c>
      <c r="B2329">
        <f t="shared" si="1540"/>
        <v>176</v>
      </c>
      <c r="C2329">
        <f t="shared" si="1622"/>
        <v>-0.17364817766693033</v>
      </c>
      <c r="D2329">
        <f t="shared" si="1539"/>
        <v>0.99939419993623013</v>
      </c>
      <c r="E2329">
        <f t="shared" si="1581"/>
        <v>12</v>
      </c>
      <c r="G2329">
        <f t="shared" si="1541"/>
        <v>-114.22554396381631</v>
      </c>
      <c r="M2329">
        <f t="shared" si="1620"/>
        <v>-0.34202014332566871</v>
      </c>
      <c r="N2329">
        <f t="shared" si="1542"/>
        <v>0.99954614586790047</v>
      </c>
      <c r="O2329">
        <f t="shared" si="1582"/>
        <v>25</v>
      </c>
      <c r="P2329">
        <f t="shared" si="1543"/>
        <v>-130.27443428879607</v>
      </c>
      <c r="Q2329">
        <f t="shared" si="1544"/>
        <v>-130.27443428879607</v>
      </c>
      <c r="R2329">
        <f t="shared" si="1621"/>
        <v>-0.49999999999999994</v>
      </c>
      <c r="S2329">
        <f t="shared" si="1545"/>
        <v>1.4820254037844385</v>
      </c>
      <c r="U2329">
        <f t="shared" si="1583"/>
        <v>38</v>
      </c>
      <c r="X2329">
        <f t="shared" si="1546"/>
        <v>-130.24602824735697</v>
      </c>
      <c r="Z2329">
        <f t="shared" si="1584"/>
        <v>-0.64278760968653925</v>
      </c>
      <c r="AA2329">
        <f t="shared" si="1547"/>
        <v>1.5579587782527944</v>
      </c>
      <c r="AB2329">
        <f t="shared" si="1585"/>
        <v>176</v>
      </c>
      <c r="AC2329">
        <f t="shared" si="1586"/>
        <v>51</v>
      </c>
      <c r="AE2329">
        <f t="shared" si="1548"/>
        <v>-121.84260227029674</v>
      </c>
      <c r="AG2329">
        <f t="shared" si="1587"/>
        <v>-0.76604444311897801</v>
      </c>
      <c r="AH2329">
        <f t="shared" si="1549"/>
        <v>1.5865543636091202</v>
      </c>
      <c r="AJ2329">
        <f t="shared" si="1588"/>
        <v>66</v>
      </c>
      <c r="AL2329">
        <f t="shared" si="1550"/>
        <v>-127.71971742147954</v>
      </c>
      <c r="AN2329">
        <f t="shared" si="1589"/>
        <v>-0.8660254037844386</v>
      </c>
      <c r="AO2329">
        <f t="shared" si="1551"/>
        <v>1.5669432974624287</v>
      </c>
      <c r="AP2329">
        <f t="shared" si="1552"/>
        <v>176</v>
      </c>
      <c r="AQ2329">
        <f t="shared" si="1590"/>
        <v>82</v>
      </c>
      <c r="AS2329">
        <f t="shared" si="1553"/>
        <v>-130.30042177670057</v>
      </c>
      <c r="AU2329">
        <f t="shared" si="1591"/>
        <v>-0.93969262078590832</v>
      </c>
      <c r="AV2329">
        <f t="shared" si="1554"/>
        <v>1.499721452133908</v>
      </c>
      <c r="AX2329">
        <f t="shared" si="1592"/>
        <v>100</v>
      </c>
      <c r="AZ2329">
        <f t="shared" si="1555"/>
        <v>-139.85485792009837</v>
      </c>
      <c r="BB2329">
        <f t="shared" si="1593"/>
        <v>-0.98480775301220802</v>
      </c>
      <c r="BC2329">
        <f t="shared" si="1556"/>
        <v>1.3869313293779708</v>
      </c>
      <c r="BE2329">
        <f t="shared" si="1594"/>
        <v>119</v>
      </c>
      <c r="BG2329">
        <f t="shared" si="1557"/>
        <v>-126.98118867421793</v>
      </c>
      <c r="BI2329">
        <f t="shared" si="1595"/>
        <v>-1</v>
      </c>
      <c r="BJ2329">
        <f t="shared" si="1558"/>
        <v>1.232</v>
      </c>
      <c r="BL2329">
        <f t="shared" si="1596"/>
        <v>142</v>
      </c>
      <c r="BN2329">
        <f t="shared" si="1559"/>
        <v>-127.23141838414251</v>
      </c>
      <c r="EL2329">
        <v>176</v>
      </c>
      <c r="EM2329">
        <f t="shared" si="1560"/>
        <v>-12.498380503703462</v>
      </c>
      <c r="EN2329">
        <f t="shared" si="1597"/>
        <v>3.7599999999999638</v>
      </c>
      <c r="EO2329" s="9">
        <f t="shared" si="1598"/>
        <v>13</v>
      </c>
      <c r="EQ2329">
        <f t="shared" si="1599"/>
        <v>0.17364817766693033</v>
      </c>
      <c r="ER2329">
        <f t="shared" si="1561"/>
        <v>0.96900576884451739</v>
      </c>
      <c r="ES2329" t="e">
        <f t="shared" si="1562"/>
        <v>#NUM!</v>
      </c>
      <c r="ET2329">
        <f t="shared" si="1624"/>
        <v>60.376526375099566</v>
      </c>
      <c r="EU2329" s="9">
        <f t="shared" si="1600"/>
        <v>26</v>
      </c>
      <c r="EW2329">
        <f t="shared" si="1601"/>
        <v>0.34202014332566871</v>
      </c>
      <c r="EX2329">
        <f t="shared" si="1563"/>
        <v>0.87744495470063677</v>
      </c>
      <c r="EZ2329">
        <f t="shared" si="1564"/>
        <v>57.497531468443704</v>
      </c>
      <c r="FB2329" s="9">
        <f t="shared" si="1619"/>
        <v>39</v>
      </c>
      <c r="FD2329">
        <f t="shared" si="1602"/>
        <v>0.49999999999999994</v>
      </c>
      <c r="FE2329">
        <f t="shared" si="1565"/>
        <v>0.72952540378443875</v>
      </c>
      <c r="FG2329">
        <f t="shared" si="1566"/>
        <v>52.558204488495448</v>
      </c>
      <c r="FI2329" s="9">
        <f t="shared" si="1603"/>
        <v>52</v>
      </c>
      <c r="FK2329">
        <f t="shared" si="1604"/>
        <v>0.64278760968653925</v>
      </c>
      <c r="FL2329">
        <f t="shared" si="1567"/>
        <v>0.53206975319307781</v>
      </c>
      <c r="FN2329">
        <f t="shared" si="1568"/>
        <v>45.318882823578598</v>
      </c>
      <c r="FP2329" s="9">
        <f t="shared" si="1605"/>
        <v>67</v>
      </c>
      <c r="FQ2329" s="9">
        <f t="shared" si="1606"/>
        <v>176</v>
      </c>
      <c r="FR2329">
        <f t="shared" si="1607"/>
        <v>0.76604444311897801</v>
      </c>
      <c r="FS2329">
        <f t="shared" si="1569"/>
        <v>0.28351276586373869</v>
      </c>
      <c r="FT2329">
        <f t="shared" si="1570"/>
        <v>34.98235662465131</v>
      </c>
      <c r="FU2329">
        <f t="shared" si="1608"/>
        <v>34.98235662465131</v>
      </c>
      <c r="FW2329" s="9">
        <f t="shared" si="1609"/>
        <v>83</v>
      </c>
      <c r="FY2329">
        <f t="shared" si="1610"/>
        <v>0.8660254037844386</v>
      </c>
      <c r="FZ2329">
        <f t="shared" si="1571"/>
        <v>-3.1607595987587223E-3</v>
      </c>
      <c r="GB2329">
        <f t="shared" si="1572"/>
        <v>22.099252914857061</v>
      </c>
      <c r="GD2329" s="9">
        <f t="shared" si="1611"/>
        <v>101</v>
      </c>
      <c r="GF2329">
        <f t="shared" si="1612"/>
        <v>0.93969262078590832</v>
      </c>
      <c r="GG2329">
        <f t="shared" si="1573"/>
        <v>-0.32234253956996833</v>
      </c>
      <c r="GI2329">
        <f t="shared" si="1574"/>
        <v>1.0536083439876458</v>
      </c>
      <c r="GK2329" s="9">
        <f t="shared" si="1613"/>
        <v>120</v>
      </c>
      <c r="GM2329">
        <f t="shared" si="1614"/>
        <v>0.98480775301220802</v>
      </c>
      <c r="GN2329">
        <f t="shared" si="1575"/>
        <v>-0.6535903348633243</v>
      </c>
      <c r="GP2329">
        <f t="shared" si="1576"/>
        <v>-33.067982432539857</v>
      </c>
      <c r="GR2329" s="9">
        <f t="shared" si="1615"/>
        <v>120</v>
      </c>
      <c r="GT2329">
        <f t="shared" si="1616"/>
        <v>0.98480775301220802</v>
      </c>
      <c r="GU2329">
        <f t="shared" si="1577"/>
        <v>-0.6535903348633243</v>
      </c>
      <c r="GW2329">
        <f t="shared" si="1578"/>
        <v>-33.067982432539857</v>
      </c>
      <c r="GY2329" s="9">
        <f t="shared" si="1617"/>
        <v>143</v>
      </c>
      <c r="HA2329">
        <f t="shared" si="1618"/>
        <v>1</v>
      </c>
      <c r="HB2329">
        <f t="shared" si="1579"/>
        <v>-1.0010000000000001</v>
      </c>
      <c r="HD2329" t="e">
        <f t="shared" si="1580"/>
        <v>#NUM!</v>
      </c>
    </row>
    <row r="2330" spans="1:212" x14ac:dyDescent="0.2">
      <c r="A2330">
        <v>177</v>
      </c>
      <c r="B2330">
        <f t="shared" si="1540"/>
        <v>177</v>
      </c>
      <c r="C2330">
        <f t="shared" si="1622"/>
        <v>-0.17364817766693033</v>
      </c>
      <c r="D2330">
        <f t="shared" si="1539"/>
        <v>0.99939419993623013</v>
      </c>
      <c r="E2330">
        <f t="shared" si="1581"/>
        <v>12</v>
      </c>
      <c r="G2330">
        <f t="shared" si="1541"/>
        <v>-114.22554396381631</v>
      </c>
      <c r="M2330">
        <f t="shared" si="1620"/>
        <v>-0.34202014332566871</v>
      </c>
      <c r="N2330">
        <f t="shared" si="1542"/>
        <v>0.99954614586790047</v>
      </c>
      <c r="O2330">
        <f t="shared" si="1582"/>
        <v>25</v>
      </c>
      <c r="P2330">
        <f t="shared" si="1543"/>
        <v>-130.27443428879607</v>
      </c>
      <c r="Q2330">
        <f t="shared" si="1544"/>
        <v>-130.27443428879607</v>
      </c>
      <c r="R2330">
        <f t="shared" si="1621"/>
        <v>-0.49999999999999994</v>
      </c>
      <c r="S2330">
        <f t="shared" si="1545"/>
        <v>1.4855254037844388</v>
      </c>
      <c r="U2330">
        <f t="shared" si="1583"/>
        <v>38</v>
      </c>
      <c r="X2330">
        <f t="shared" si="1546"/>
        <v>-130.24602824735697</v>
      </c>
      <c r="Z2330">
        <f t="shared" si="1584"/>
        <v>-0.64278760968653925</v>
      </c>
      <c r="AA2330">
        <f t="shared" si="1547"/>
        <v>1.5624582915206</v>
      </c>
      <c r="AB2330">
        <f t="shared" si="1585"/>
        <v>177</v>
      </c>
      <c r="AC2330">
        <f t="shared" si="1586"/>
        <v>51</v>
      </c>
      <c r="AE2330">
        <f t="shared" si="1548"/>
        <v>-121.84260227029674</v>
      </c>
      <c r="AG2330">
        <f t="shared" si="1587"/>
        <v>-0.76604444311897801</v>
      </c>
      <c r="AH2330">
        <f t="shared" si="1549"/>
        <v>1.5919166747109532</v>
      </c>
      <c r="AJ2330">
        <f t="shared" si="1588"/>
        <v>66</v>
      </c>
      <c r="AL2330">
        <f t="shared" si="1550"/>
        <v>-127.71971742147954</v>
      </c>
      <c r="AN2330">
        <f t="shared" si="1589"/>
        <v>-0.8660254037844386</v>
      </c>
      <c r="AO2330">
        <f t="shared" si="1551"/>
        <v>1.5730054752889195</v>
      </c>
      <c r="AP2330">
        <f t="shared" si="1552"/>
        <v>177</v>
      </c>
      <c r="AQ2330">
        <f t="shared" si="1590"/>
        <v>82</v>
      </c>
      <c r="AS2330">
        <f t="shared" si="1553"/>
        <v>-130.30042177670057</v>
      </c>
      <c r="AU2330">
        <f t="shared" si="1591"/>
        <v>-0.93969262078590832</v>
      </c>
      <c r="AV2330">
        <f t="shared" si="1554"/>
        <v>1.5062993004794092</v>
      </c>
      <c r="AX2330">
        <f t="shared" si="1592"/>
        <v>100</v>
      </c>
      <c r="AZ2330">
        <f t="shared" si="1555"/>
        <v>-139.85485792009837</v>
      </c>
      <c r="BB2330">
        <f t="shared" si="1593"/>
        <v>-0.98480775301220802</v>
      </c>
      <c r="BC2330">
        <f t="shared" si="1556"/>
        <v>1.3938249836490559</v>
      </c>
      <c r="BE2330">
        <f t="shared" si="1594"/>
        <v>119</v>
      </c>
      <c r="BG2330">
        <f t="shared" si="1557"/>
        <v>-126.98118867421793</v>
      </c>
      <c r="BI2330">
        <f t="shared" si="1595"/>
        <v>-1</v>
      </c>
      <c r="BJ2330">
        <f t="shared" si="1558"/>
        <v>1.2390000000000001</v>
      </c>
      <c r="BL2330">
        <f t="shared" si="1596"/>
        <v>142</v>
      </c>
      <c r="BN2330">
        <f t="shared" si="1559"/>
        <v>-127.23141838414251</v>
      </c>
      <c r="EL2330">
        <v>177</v>
      </c>
      <c r="EM2330">
        <f t="shared" si="1560"/>
        <v>-12.498380503703462</v>
      </c>
      <c r="EN2330">
        <f t="shared" si="1597"/>
        <v>3.7699999999999636</v>
      </c>
      <c r="EO2330" s="9">
        <f t="shared" si="1598"/>
        <v>13</v>
      </c>
      <c r="EQ2330">
        <f t="shared" si="1599"/>
        <v>0.17364817766693033</v>
      </c>
      <c r="ER2330">
        <f t="shared" si="1561"/>
        <v>0.96900576884451739</v>
      </c>
      <c r="ES2330" t="e">
        <f t="shared" si="1562"/>
        <v>#NUM!</v>
      </c>
      <c r="ET2330">
        <f t="shared" si="1624"/>
        <v>60.376526375099566</v>
      </c>
      <c r="EU2330" s="9">
        <f t="shared" si="1600"/>
        <v>26</v>
      </c>
      <c r="EW2330">
        <f t="shared" si="1601"/>
        <v>0.34202014332566871</v>
      </c>
      <c r="EX2330">
        <f t="shared" si="1563"/>
        <v>0.87744495470063677</v>
      </c>
      <c r="EZ2330">
        <f t="shared" si="1564"/>
        <v>57.497531468443704</v>
      </c>
      <c r="FB2330" s="9">
        <f t="shared" si="1619"/>
        <v>39</v>
      </c>
      <c r="FD2330">
        <f t="shared" si="1602"/>
        <v>0.49999999999999994</v>
      </c>
      <c r="FE2330">
        <f t="shared" si="1565"/>
        <v>0.72952540378443875</v>
      </c>
      <c r="FG2330">
        <f t="shared" si="1566"/>
        <v>52.558204488495448</v>
      </c>
      <c r="FI2330" s="9">
        <f t="shared" si="1603"/>
        <v>52</v>
      </c>
      <c r="FK2330">
        <f t="shared" si="1604"/>
        <v>0.64278760968653925</v>
      </c>
      <c r="FL2330">
        <f t="shared" si="1567"/>
        <v>0.53206975319307781</v>
      </c>
      <c r="FN2330">
        <f t="shared" si="1568"/>
        <v>45.318882823578598</v>
      </c>
      <c r="FP2330" s="9">
        <f t="shared" si="1605"/>
        <v>67</v>
      </c>
      <c r="FQ2330" s="9">
        <f t="shared" si="1606"/>
        <v>177</v>
      </c>
      <c r="FR2330">
        <f t="shared" si="1607"/>
        <v>0.76604444311897801</v>
      </c>
      <c r="FS2330">
        <f t="shared" si="1569"/>
        <v>0.28351276586373869</v>
      </c>
      <c r="FT2330">
        <f t="shared" si="1570"/>
        <v>34.663645581000374</v>
      </c>
      <c r="FU2330">
        <f t="shared" si="1608"/>
        <v>34.663645581000374</v>
      </c>
      <c r="FW2330" s="9">
        <f t="shared" si="1609"/>
        <v>83</v>
      </c>
      <c r="FY2330">
        <f t="shared" si="1610"/>
        <v>0.8660254037844386</v>
      </c>
      <c r="FZ2330">
        <f t="shared" si="1571"/>
        <v>-3.1607595987587223E-3</v>
      </c>
      <c r="GB2330">
        <f t="shared" si="1572"/>
        <v>22.099252914857061</v>
      </c>
      <c r="GD2330" s="9">
        <f t="shared" si="1611"/>
        <v>101</v>
      </c>
      <c r="GF2330">
        <f t="shared" si="1612"/>
        <v>0.93969262078590832</v>
      </c>
      <c r="GG2330">
        <f t="shared" si="1573"/>
        <v>-0.32234253956996833</v>
      </c>
      <c r="GI2330">
        <f t="shared" si="1574"/>
        <v>1.0536083439876458</v>
      </c>
      <c r="GK2330" s="9">
        <f t="shared" si="1613"/>
        <v>120</v>
      </c>
      <c r="GM2330">
        <f t="shared" si="1614"/>
        <v>0.98480775301220802</v>
      </c>
      <c r="GN2330">
        <f t="shared" si="1575"/>
        <v>-0.6535903348633243</v>
      </c>
      <c r="GP2330">
        <f t="shared" si="1576"/>
        <v>-33.067982432539857</v>
      </c>
      <c r="GR2330" s="9">
        <f t="shared" si="1615"/>
        <v>120</v>
      </c>
      <c r="GT2330">
        <f t="shared" si="1616"/>
        <v>0.98480775301220802</v>
      </c>
      <c r="GU2330">
        <f t="shared" si="1577"/>
        <v>-0.6535903348633243</v>
      </c>
      <c r="GW2330">
        <f t="shared" si="1578"/>
        <v>-33.067982432539857</v>
      </c>
      <c r="GY2330" s="9">
        <f t="shared" si="1617"/>
        <v>143</v>
      </c>
      <c r="HA2330">
        <f t="shared" si="1618"/>
        <v>1</v>
      </c>
      <c r="HB2330">
        <f t="shared" si="1579"/>
        <v>-1.0010000000000001</v>
      </c>
      <c r="HD2330" t="e">
        <f t="shared" si="1580"/>
        <v>#NUM!</v>
      </c>
    </row>
    <row r="2331" spans="1:212" x14ac:dyDescent="0.2">
      <c r="A2331">
        <v>178</v>
      </c>
      <c r="B2331">
        <f t="shared" si="1540"/>
        <v>178</v>
      </c>
      <c r="C2331">
        <f t="shared" si="1622"/>
        <v>-0.17364817766693033</v>
      </c>
      <c r="D2331">
        <f t="shared" ref="D2331:D2353" si="1625">vita*SIN($B$101)/alfa*ABS(E2331)+ABS(COS($B$101))</f>
        <v>0.99939419993623013</v>
      </c>
      <c r="E2331">
        <f t="shared" si="1581"/>
        <v>12</v>
      </c>
      <c r="G2331">
        <f t="shared" si="1541"/>
        <v>-114.22554396381631</v>
      </c>
      <c r="M2331">
        <f t="shared" si="1620"/>
        <v>-0.34202014332566871</v>
      </c>
      <c r="N2331">
        <f t="shared" si="1542"/>
        <v>0.99954614586790047</v>
      </c>
      <c r="O2331">
        <f t="shared" si="1582"/>
        <v>25</v>
      </c>
      <c r="P2331">
        <f t="shared" si="1543"/>
        <v>-130.27443428879607</v>
      </c>
      <c r="Q2331">
        <f t="shared" si="1544"/>
        <v>-130.27443428879607</v>
      </c>
      <c r="R2331">
        <f t="shared" si="1621"/>
        <v>-0.49999999999999994</v>
      </c>
      <c r="S2331">
        <f t="shared" si="1545"/>
        <v>1.4890254037844386</v>
      </c>
      <c r="U2331">
        <f t="shared" si="1583"/>
        <v>38</v>
      </c>
      <c r="X2331">
        <f t="shared" si="1546"/>
        <v>-130.24602824735697</v>
      </c>
      <c r="Z2331">
        <f t="shared" si="1584"/>
        <v>-0.64278760968653925</v>
      </c>
      <c r="AA2331">
        <f t="shared" si="1547"/>
        <v>1.5669578047884059</v>
      </c>
      <c r="AB2331">
        <f t="shared" si="1585"/>
        <v>178</v>
      </c>
      <c r="AC2331">
        <f t="shared" si="1586"/>
        <v>51</v>
      </c>
      <c r="AE2331">
        <f t="shared" si="1548"/>
        <v>-121.84260227029674</v>
      </c>
      <c r="AG2331">
        <f t="shared" si="1587"/>
        <v>-0.76604444311897801</v>
      </c>
      <c r="AH2331">
        <f t="shared" si="1549"/>
        <v>1.5972789858127858</v>
      </c>
      <c r="AJ2331">
        <f t="shared" si="1588"/>
        <v>66</v>
      </c>
      <c r="AL2331">
        <f t="shared" si="1550"/>
        <v>-127.71971742147954</v>
      </c>
      <c r="AN2331">
        <f t="shared" si="1589"/>
        <v>-0.8660254037844386</v>
      </c>
      <c r="AO2331">
        <f t="shared" si="1551"/>
        <v>1.5790676531154104</v>
      </c>
      <c r="AP2331">
        <f t="shared" si="1552"/>
        <v>178</v>
      </c>
      <c r="AQ2331">
        <f t="shared" si="1590"/>
        <v>82</v>
      </c>
      <c r="AS2331">
        <f t="shared" si="1553"/>
        <v>-130.30042177670057</v>
      </c>
      <c r="AU2331">
        <f t="shared" si="1591"/>
        <v>-0.93969262078590832</v>
      </c>
      <c r="AV2331">
        <f t="shared" si="1554"/>
        <v>1.5128771488249106</v>
      </c>
      <c r="AX2331">
        <f t="shared" si="1592"/>
        <v>100</v>
      </c>
      <c r="AZ2331">
        <f t="shared" si="1555"/>
        <v>-139.85485792009837</v>
      </c>
      <c r="BB2331">
        <f t="shared" si="1593"/>
        <v>-0.98480775301220802</v>
      </c>
      <c r="BC2331">
        <f t="shared" si="1556"/>
        <v>1.4007186379201415</v>
      </c>
      <c r="BE2331">
        <f t="shared" si="1594"/>
        <v>119</v>
      </c>
      <c r="BG2331">
        <f t="shared" si="1557"/>
        <v>-126.98118867421793</v>
      </c>
      <c r="BI2331">
        <f t="shared" si="1595"/>
        <v>-1</v>
      </c>
      <c r="BJ2331">
        <f t="shared" si="1558"/>
        <v>1.246</v>
      </c>
      <c r="BL2331">
        <f t="shared" si="1596"/>
        <v>142</v>
      </c>
      <c r="BN2331">
        <f t="shared" si="1559"/>
        <v>-127.23141838414251</v>
      </c>
      <c r="EL2331">
        <v>178</v>
      </c>
      <c r="EM2331">
        <f t="shared" si="1560"/>
        <v>-12.498380503703462</v>
      </c>
      <c r="EN2331">
        <f t="shared" si="1597"/>
        <v>3.7799999999999634</v>
      </c>
      <c r="EO2331" s="9">
        <f t="shared" si="1598"/>
        <v>13</v>
      </c>
      <c r="EQ2331">
        <f t="shared" si="1599"/>
        <v>0.17364817766693033</v>
      </c>
      <c r="ER2331">
        <f t="shared" si="1561"/>
        <v>0.96900576884451739</v>
      </c>
      <c r="ES2331" t="e">
        <f t="shared" si="1562"/>
        <v>#NUM!</v>
      </c>
      <c r="ET2331">
        <f t="shared" si="1624"/>
        <v>60.376526375099566</v>
      </c>
      <c r="EU2331" s="9">
        <f t="shared" si="1600"/>
        <v>26</v>
      </c>
      <c r="EW2331">
        <f t="shared" si="1601"/>
        <v>0.34202014332566871</v>
      </c>
      <c r="EX2331">
        <f t="shared" si="1563"/>
        <v>0.87744495470063677</v>
      </c>
      <c r="EZ2331">
        <f t="shared" si="1564"/>
        <v>57.497531468443704</v>
      </c>
      <c r="FB2331" s="9">
        <f t="shared" si="1619"/>
        <v>39</v>
      </c>
      <c r="FD2331">
        <f t="shared" si="1602"/>
        <v>0.49999999999999994</v>
      </c>
      <c r="FE2331">
        <f t="shared" si="1565"/>
        <v>0.72952540378443875</v>
      </c>
      <c r="FG2331">
        <f t="shared" si="1566"/>
        <v>52.558204488495448</v>
      </c>
      <c r="FI2331" s="9">
        <f t="shared" si="1603"/>
        <v>52</v>
      </c>
      <c r="FK2331">
        <f t="shared" si="1604"/>
        <v>0.64278760968653925</v>
      </c>
      <c r="FL2331">
        <f t="shared" si="1567"/>
        <v>0.53206975319307781</v>
      </c>
      <c r="FN2331">
        <f t="shared" si="1568"/>
        <v>45.318882823578598</v>
      </c>
      <c r="FP2331" s="9">
        <f t="shared" si="1605"/>
        <v>67</v>
      </c>
      <c r="FQ2331" s="9">
        <f t="shared" si="1606"/>
        <v>178</v>
      </c>
      <c r="FR2331">
        <f t="shared" si="1607"/>
        <v>0.76604444311897801</v>
      </c>
      <c r="FS2331">
        <f t="shared" si="1569"/>
        <v>0.28351276586373869</v>
      </c>
      <c r="FT2331">
        <f t="shared" si="1570"/>
        <v>34.338717928217882</v>
      </c>
      <c r="FU2331">
        <f t="shared" si="1608"/>
        <v>34.338717928217882</v>
      </c>
      <c r="FW2331" s="9">
        <f t="shared" si="1609"/>
        <v>83</v>
      </c>
      <c r="FY2331">
        <f t="shared" si="1610"/>
        <v>0.8660254037844386</v>
      </c>
      <c r="FZ2331">
        <f t="shared" si="1571"/>
        <v>-3.1607595987587223E-3</v>
      </c>
      <c r="GB2331">
        <f t="shared" si="1572"/>
        <v>22.099252914857061</v>
      </c>
      <c r="GD2331" s="9">
        <f t="shared" si="1611"/>
        <v>101</v>
      </c>
      <c r="GF2331">
        <f t="shared" si="1612"/>
        <v>0.93969262078590832</v>
      </c>
      <c r="GG2331">
        <f t="shared" si="1573"/>
        <v>-0.32234253956996833</v>
      </c>
      <c r="GI2331">
        <f t="shared" si="1574"/>
        <v>1.0536083439876458</v>
      </c>
      <c r="GK2331" s="9">
        <f t="shared" si="1613"/>
        <v>120</v>
      </c>
      <c r="GM2331">
        <f t="shared" si="1614"/>
        <v>0.98480775301220802</v>
      </c>
      <c r="GN2331">
        <f t="shared" si="1575"/>
        <v>-0.6535903348633243</v>
      </c>
      <c r="GP2331">
        <f t="shared" si="1576"/>
        <v>-33.067982432539857</v>
      </c>
      <c r="GR2331" s="9">
        <f t="shared" si="1615"/>
        <v>120</v>
      </c>
      <c r="GT2331">
        <f t="shared" si="1616"/>
        <v>0.98480775301220802</v>
      </c>
      <c r="GU2331">
        <f t="shared" si="1577"/>
        <v>-0.6535903348633243</v>
      </c>
      <c r="GW2331">
        <f t="shared" si="1578"/>
        <v>-33.067982432539857</v>
      </c>
      <c r="GY2331" s="9">
        <f t="shared" si="1617"/>
        <v>143</v>
      </c>
      <c r="HA2331">
        <f t="shared" si="1618"/>
        <v>1</v>
      </c>
      <c r="HB2331">
        <f t="shared" si="1579"/>
        <v>-1.0010000000000001</v>
      </c>
      <c r="HD2331" t="e">
        <f t="shared" si="1580"/>
        <v>#NUM!</v>
      </c>
    </row>
    <row r="2332" spans="1:212" x14ac:dyDescent="0.2">
      <c r="A2332">
        <v>179</v>
      </c>
      <c r="B2332">
        <f t="shared" si="1540"/>
        <v>179</v>
      </c>
      <c r="C2332">
        <f t="shared" si="1622"/>
        <v>-0.17364817766693033</v>
      </c>
      <c r="D2332">
        <f t="shared" si="1625"/>
        <v>0.99939419993623013</v>
      </c>
      <c r="E2332">
        <f t="shared" si="1581"/>
        <v>12</v>
      </c>
      <c r="G2332">
        <f t="shared" si="1541"/>
        <v>-114.22554396381631</v>
      </c>
      <c r="M2332">
        <f t="shared" si="1620"/>
        <v>-0.34202014332566871</v>
      </c>
      <c r="N2332">
        <f t="shared" si="1542"/>
        <v>0.99954614586790047</v>
      </c>
      <c r="O2332">
        <f t="shared" si="1582"/>
        <v>25</v>
      </c>
      <c r="P2332">
        <f t="shared" si="1543"/>
        <v>-130.27443428879607</v>
      </c>
      <c r="Q2332">
        <f t="shared" si="1544"/>
        <v>-130.27443428879607</v>
      </c>
      <c r="R2332">
        <f t="shared" si="1621"/>
        <v>-0.49999999999999994</v>
      </c>
      <c r="S2332">
        <f t="shared" si="1545"/>
        <v>1.4925254037844387</v>
      </c>
      <c r="U2332">
        <f t="shared" si="1583"/>
        <v>38</v>
      </c>
      <c r="X2332">
        <f t="shared" si="1546"/>
        <v>-130.24602824735697</v>
      </c>
      <c r="Z2332">
        <f t="shared" si="1584"/>
        <v>-0.64278760968653925</v>
      </c>
      <c r="AA2332">
        <f t="shared" si="1547"/>
        <v>1.5714573180562117</v>
      </c>
      <c r="AB2332">
        <f t="shared" si="1585"/>
        <v>179</v>
      </c>
      <c r="AC2332">
        <f t="shared" si="1586"/>
        <v>51</v>
      </c>
      <c r="AE2332">
        <f t="shared" si="1548"/>
        <v>-121.84260227029674</v>
      </c>
      <c r="AG2332">
        <f t="shared" si="1587"/>
        <v>-0.76604444311897801</v>
      </c>
      <c r="AH2332">
        <f t="shared" si="1549"/>
        <v>1.6026412969146189</v>
      </c>
      <c r="AJ2332">
        <f t="shared" si="1588"/>
        <v>66</v>
      </c>
      <c r="AL2332">
        <f t="shared" si="1550"/>
        <v>-127.71971742147954</v>
      </c>
      <c r="AN2332">
        <f t="shared" si="1589"/>
        <v>-0.8660254037844386</v>
      </c>
      <c r="AO2332">
        <f t="shared" si="1551"/>
        <v>1.5851298309419017</v>
      </c>
      <c r="AP2332">
        <f t="shared" si="1552"/>
        <v>179</v>
      </c>
      <c r="AQ2332">
        <f t="shared" si="1590"/>
        <v>82</v>
      </c>
      <c r="AS2332">
        <f t="shared" si="1553"/>
        <v>-130.30042177670057</v>
      </c>
      <c r="AU2332">
        <f t="shared" si="1591"/>
        <v>-0.93969262078590832</v>
      </c>
      <c r="AV2332">
        <f t="shared" si="1554"/>
        <v>1.5194549971704121</v>
      </c>
      <c r="AX2332">
        <f t="shared" si="1592"/>
        <v>100</v>
      </c>
      <c r="AZ2332">
        <f t="shared" si="1555"/>
        <v>-139.85485792009837</v>
      </c>
      <c r="BB2332">
        <f t="shared" si="1593"/>
        <v>-0.98480775301220802</v>
      </c>
      <c r="BC2332">
        <f t="shared" si="1556"/>
        <v>1.4076122921912271</v>
      </c>
      <c r="BE2332">
        <f t="shared" si="1594"/>
        <v>119</v>
      </c>
      <c r="BG2332">
        <f t="shared" si="1557"/>
        <v>-126.98118867421793</v>
      </c>
      <c r="BI2332">
        <f t="shared" si="1595"/>
        <v>-1</v>
      </c>
      <c r="BJ2332">
        <f t="shared" si="1558"/>
        <v>1.2530000000000001</v>
      </c>
      <c r="BL2332">
        <f t="shared" si="1596"/>
        <v>142</v>
      </c>
      <c r="BN2332">
        <f t="shared" si="1559"/>
        <v>-127.23141838414251</v>
      </c>
      <c r="EL2332">
        <v>179</v>
      </c>
      <c r="EM2332">
        <f t="shared" si="1560"/>
        <v>-12.498380503703462</v>
      </c>
      <c r="EN2332">
        <f t="shared" si="1597"/>
        <v>3.7899999999999632</v>
      </c>
      <c r="EO2332" s="9">
        <f t="shared" si="1598"/>
        <v>13</v>
      </c>
      <c r="EQ2332">
        <f t="shared" si="1599"/>
        <v>0.17364817766693033</v>
      </c>
      <c r="ER2332">
        <f t="shared" si="1561"/>
        <v>0.96900576884451739</v>
      </c>
      <c r="ES2332" t="e">
        <f t="shared" si="1562"/>
        <v>#NUM!</v>
      </c>
      <c r="ET2332">
        <f t="shared" si="1624"/>
        <v>60.376526375099566</v>
      </c>
      <c r="EU2332" s="9">
        <f t="shared" si="1600"/>
        <v>26</v>
      </c>
      <c r="EW2332">
        <f t="shared" si="1601"/>
        <v>0.34202014332566871</v>
      </c>
      <c r="EX2332">
        <f t="shared" si="1563"/>
        <v>0.87744495470063677</v>
      </c>
      <c r="EZ2332">
        <f t="shared" si="1564"/>
        <v>57.497531468443704</v>
      </c>
      <c r="FB2332" s="9">
        <f t="shared" si="1619"/>
        <v>39</v>
      </c>
      <c r="FD2332">
        <f t="shared" si="1602"/>
        <v>0.49999999999999994</v>
      </c>
      <c r="FE2332">
        <f t="shared" si="1565"/>
        <v>0.72952540378443875</v>
      </c>
      <c r="FG2332">
        <f t="shared" si="1566"/>
        <v>52.558204488495448</v>
      </c>
      <c r="FI2332" s="9">
        <f t="shared" si="1603"/>
        <v>52</v>
      </c>
      <c r="FK2332">
        <f t="shared" si="1604"/>
        <v>0.64278760968653925</v>
      </c>
      <c r="FL2332">
        <f t="shared" si="1567"/>
        <v>0.53206975319307781</v>
      </c>
      <c r="FN2332">
        <f t="shared" si="1568"/>
        <v>45.318882823578598</v>
      </c>
      <c r="FP2332" s="9">
        <f t="shared" si="1605"/>
        <v>67</v>
      </c>
      <c r="FQ2332" s="9">
        <f t="shared" si="1606"/>
        <v>179</v>
      </c>
      <c r="FR2332">
        <f t="shared" si="1607"/>
        <v>0.76604444311897801</v>
      </c>
      <c r="FS2332">
        <f t="shared" si="1569"/>
        <v>0.28351276586373869</v>
      </c>
      <c r="FT2332">
        <f t="shared" si="1570"/>
        <v>34.007539403702758</v>
      </c>
      <c r="FU2332">
        <f t="shared" si="1608"/>
        <v>34.007539403702758</v>
      </c>
      <c r="FW2332" s="9">
        <f t="shared" si="1609"/>
        <v>83</v>
      </c>
      <c r="FY2332">
        <f t="shared" si="1610"/>
        <v>0.8660254037844386</v>
      </c>
      <c r="FZ2332">
        <f t="shared" si="1571"/>
        <v>-3.1607595987587223E-3</v>
      </c>
      <c r="GB2332">
        <f t="shared" si="1572"/>
        <v>22.099252914857061</v>
      </c>
      <c r="GD2332" s="9">
        <f t="shared" si="1611"/>
        <v>101</v>
      </c>
      <c r="GF2332">
        <f t="shared" si="1612"/>
        <v>0.93969262078590832</v>
      </c>
      <c r="GG2332">
        <f t="shared" si="1573"/>
        <v>-0.32234253956996833</v>
      </c>
      <c r="GI2332">
        <f t="shared" si="1574"/>
        <v>1.0536083439876458</v>
      </c>
      <c r="GK2332" s="9">
        <f t="shared" si="1613"/>
        <v>120</v>
      </c>
      <c r="GM2332">
        <f t="shared" si="1614"/>
        <v>0.98480775301220802</v>
      </c>
      <c r="GN2332">
        <f t="shared" si="1575"/>
        <v>-0.6535903348633243</v>
      </c>
      <c r="GP2332">
        <f t="shared" si="1576"/>
        <v>-33.067982432539857</v>
      </c>
      <c r="GR2332" s="9">
        <f t="shared" si="1615"/>
        <v>120</v>
      </c>
      <c r="GT2332">
        <f t="shared" si="1616"/>
        <v>0.98480775301220802</v>
      </c>
      <c r="GU2332">
        <f t="shared" si="1577"/>
        <v>-0.6535903348633243</v>
      </c>
      <c r="GW2332">
        <f t="shared" si="1578"/>
        <v>-33.067982432539857</v>
      </c>
      <c r="GY2332" s="9">
        <f t="shared" si="1617"/>
        <v>143</v>
      </c>
      <c r="HA2332">
        <f t="shared" si="1618"/>
        <v>1</v>
      </c>
      <c r="HB2332">
        <f t="shared" si="1579"/>
        <v>-1.0010000000000001</v>
      </c>
      <c r="HD2332" t="e">
        <f t="shared" si="1580"/>
        <v>#NUM!</v>
      </c>
    </row>
    <row r="2333" spans="1:212" x14ac:dyDescent="0.2">
      <c r="A2333">
        <v>180</v>
      </c>
      <c r="B2333">
        <f t="shared" si="1540"/>
        <v>180</v>
      </c>
      <c r="C2333">
        <f t="shared" si="1622"/>
        <v>-0.17364817766693033</v>
      </c>
      <c r="D2333">
        <f t="shared" si="1625"/>
        <v>0.99939419993623013</v>
      </c>
      <c r="E2333">
        <f t="shared" si="1581"/>
        <v>12</v>
      </c>
      <c r="G2333">
        <f t="shared" si="1541"/>
        <v>-114.22554396381631</v>
      </c>
      <c r="M2333">
        <f t="shared" si="1620"/>
        <v>-0.34202014332566871</v>
      </c>
      <c r="N2333">
        <f t="shared" si="1542"/>
        <v>0.99954614586790047</v>
      </c>
      <c r="O2333">
        <f t="shared" si="1582"/>
        <v>25</v>
      </c>
      <c r="P2333">
        <f t="shared" si="1543"/>
        <v>-130.27443428879607</v>
      </c>
      <c r="Q2333">
        <f t="shared" si="1544"/>
        <v>-130.27443428879607</v>
      </c>
      <c r="R2333">
        <f t="shared" si="1621"/>
        <v>-0.49999999999999994</v>
      </c>
      <c r="S2333">
        <f t="shared" si="1545"/>
        <v>1.4960254037844387</v>
      </c>
      <c r="U2333">
        <f t="shared" si="1583"/>
        <v>38</v>
      </c>
      <c r="X2333">
        <f t="shared" si="1546"/>
        <v>-130.24602824735697</v>
      </c>
      <c r="Z2333">
        <f t="shared" si="1584"/>
        <v>-0.64278760968653925</v>
      </c>
      <c r="AA2333">
        <f t="shared" si="1547"/>
        <v>1.5759568313240173</v>
      </c>
      <c r="AB2333">
        <f t="shared" si="1585"/>
        <v>180</v>
      </c>
      <c r="AC2333">
        <f t="shared" si="1586"/>
        <v>51</v>
      </c>
      <c r="AE2333">
        <f t="shared" si="1548"/>
        <v>-121.84260227029674</v>
      </c>
      <c r="AG2333">
        <f t="shared" si="1587"/>
        <v>-0.76604444311897801</v>
      </c>
      <c r="AH2333">
        <f t="shared" si="1549"/>
        <v>1.6080036080164515</v>
      </c>
      <c r="AJ2333">
        <f t="shared" si="1588"/>
        <v>66</v>
      </c>
      <c r="AL2333">
        <f t="shared" si="1550"/>
        <v>-127.71971742147954</v>
      </c>
      <c r="AN2333">
        <f t="shared" si="1589"/>
        <v>-0.8660254037844386</v>
      </c>
      <c r="AO2333">
        <f t="shared" si="1551"/>
        <v>1.5911920087683926</v>
      </c>
      <c r="AP2333">
        <f t="shared" si="1552"/>
        <v>180</v>
      </c>
      <c r="AQ2333">
        <f t="shared" si="1590"/>
        <v>82</v>
      </c>
      <c r="AS2333">
        <f t="shared" si="1553"/>
        <v>-130.30042177670057</v>
      </c>
      <c r="AU2333">
        <f t="shared" si="1591"/>
        <v>-0.93969262078590832</v>
      </c>
      <c r="AV2333">
        <f t="shared" si="1554"/>
        <v>1.5260328455159133</v>
      </c>
      <c r="AX2333">
        <f t="shared" si="1592"/>
        <v>100</v>
      </c>
      <c r="AZ2333">
        <f t="shared" si="1555"/>
        <v>-139.85485792009837</v>
      </c>
      <c r="BB2333">
        <f t="shared" si="1593"/>
        <v>-0.98480775301220802</v>
      </c>
      <c r="BC2333">
        <f t="shared" si="1556"/>
        <v>1.4145059464623126</v>
      </c>
      <c r="BE2333">
        <f t="shared" si="1594"/>
        <v>119</v>
      </c>
      <c r="BG2333">
        <f t="shared" si="1557"/>
        <v>-126.98118867421793</v>
      </c>
      <c r="BI2333">
        <f t="shared" si="1595"/>
        <v>-1</v>
      </c>
      <c r="BJ2333">
        <f t="shared" si="1558"/>
        <v>1.26</v>
      </c>
      <c r="BL2333">
        <f t="shared" si="1596"/>
        <v>142</v>
      </c>
      <c r="BN2333">
        <f t="shared" si="1559"/>
        <v>-127.23141838414251</v>
      </c>
      <c r="EL2333">
        <v>180</v>
      </c>
      <c r="EM2333">
        <f t="shared" si="1560"/>
        <v>-12.498380503703462</v>
      </c>
      <c r="EN2333">
        <f t="shared" si="1597"/>
        <v>3.799999999999963</v>
      </c>
      <c r="EO2333" s="9">
        <f t="shared" si="1598"/>
        <v>13</v>
      </c>
      <c r="EQ2333">
        <f t="shared" si="1599"/>
        <v>0.17364817766693033</v>
      </c>
      <c r="ER2333">
        <f t="shared" si="1561"/>
        <v>0.96900576884451739</v>
      </c>
      <c r="ES2333" t="e">
        <f t="shared" si="1562"/>
        <v>#NUM!</v>
      </c>
      <c r="ET2333">
        <f t="shared" si="1624"/>
        <v>60.376526375099566</v>
      </c>
      <c r="EU2333" s="9">
        <f t="shared" si="1600"/>
        <v>26</v>
      </c>
      <c r="EW2333">
        <f t="shared" si="1601"/>
        <v>0.34202014332566871</v>
      </c>
      <c r="EX2333">
        <f t="shared" si="1563"/>
        <v>0.87744495470063677</v>
      </c>
      <c r="EZ2333">
        <f t="shared" si="1564"/>
        <v>57.497531468443704</v>
      </c>
      <c r="FB2333" s="9">
        <f t="shared" si="1619"/>
        <v>39</v>
      </c>
      <c r="FD2333">
        <f t="shared" si="1602"/>
        <v>0.49999999999999994</v>
      </c>
      <c r="FE2333">
        <f t="shared" si="1565"/>
        <v>0.72952540378443875</v>
      </c>
      <c r="FG2333">
        <f t="shared" si="1566"/>
        <v>52.558204488495448</v>
      </c>
      <c r="FI2333" s="9">
        <f t="shared" si="1603"/>
        <v>52</v>
      </c>
      <c r="FK2333">
        <f t="shared" si="1604"/>
        <v>0.64278760968653925</v>
      </c>
      <c r="FL2333">
        <f t="shared" si="1567"/>
        <v>0.53206975319307781</v>
      </c>
      <c r="FN2333">
        <f t="shared" si="1568"/>
        <v>45.318882823578598</v>
      </c>
      <c r="FP2333" s="9">
        <f t="shared" si="1605"/>
        <v>67</v>
      </c>
      <c r="FQ2333" s="9">
        <f t="shared" si="1606"/>
        <v>180</v>
      </c>
      <c r="FR2333">
        <f t="shared" si="1607"/>
        <v>0.76604444311897801</v>
      </c>
      <c r="FS2333">
        <f t="shared" si="1569"/>
        <v>0.28351276586373869</v>
      </c>
      <c r="FT2333">
        <f t="shared" si="1570"/>
        <v>33.670074826122111</v>
      </c>
      <c r="FU2333">
        <f t="shared" si="1608"/>
        <v>33.670074826122111</v>
      </c>
      <c r="FW2333" s="9">
        <f t="shared" si="1609"/>
        <v>83</v>
      </c>
      <c r="FY2333">
        <f t="shared" si="1610"/>
        <v>0.8660254037844386</v>
      </c>
      <c r="FZ2333">
        <f t="shared" si="1571"/>
        <v>-3.1607595987587223E-3</v>
      </c>
      <c r="GB2333">
        <f t="shared" si="1572"/>
        <v>22.099252914857061</v>
      </c>
      <c r="GD2333" s="9">
        <f t="shared" si="1611"/>
        <v>101</v>
      </c>
      <c r="GF2333">
        <f t="shared" si="1612"/>
        <v>0.93969262078590832</v>
      </c>
      <c r="GG2333">
        <f t="shared" si="1573"/>
        <v>-0.32234253956996833</v>
      </c>
      <c r="GI2333">
        <f t="shared" si="1574"/>
        <v>1.0536083439876458</v>
      </c>
      <c r="GK2333" s="9">
        <f t="shared" si="1613"/>
        <v>120</v>
      </c>
      <c r="GM2333">
        <f t="shared" si="1614"/>
        <v>0.98480775301220802</v>
      </c>
      <c r="GN2333">
        <f t="shared" si="1575"/>
        <v>-0.6535903348633243</v>
      </c>
      <c r="GP2333">
        <f t="shared" si="1576"/>
        <v>-33.067982432539857</v>
      </c>
      <c r="GR2333" s="9">
        <f t="shared" si="1615"/>
        <v>120</v>
      </c>
      <c r="GT2333">
        <f t="shared" si="1616"/>
        <v>0.98480775301220802</v>
      </c>
      <c r="GU2333">
        <f t="shared" si="1577"/>
        <v>-0.6535903348633243</v>
      </c>
      <c r="GW2333">
        <f t="shared" si="1578"/>
        <v>-33.067982432539857</v>
      </c>
      <c r="GY2333" s="9">
        <f t="shared" si="1617"/>
        <v>143</v>
      </c>
      <c r="HA2333">
        <f t="shared" si="1618"/>
        <v>1</v>
      </c>
      <c r="HB2333">
        <f t="shared" si="1579"/>
        <v>-1.0010000000000001</v>
      </c>
      <c r="HD2333" t="e">
        <f t="shared" si="1580"/>
        <v>#NUM!</v>
      </c>
    </row>
    <row r="2334" spans="1:212" x14ac:dyDescent="0.2">
      <c r="A2334">
        <v>181</v>
      </c>
      <c r="B2334">
        <f t="shared" si="1540"/>
        <v>181</v>
      </c>
      <c r="C2334">
        <f t="shared" si="1622"/>
        <v>-0.17364817766693033</v>
      </c>
      <c r="D2334">
        <f t="shared" si="1625"/>
        <v>0.99939419993623013</v>
      </c>
      <c r="E2334">
        <f t="shared" si="1581"/>
        <v>12</v>
      </c>
      <c r="G2334">
        <f t="shared" si="1541"/>
        <v>-114.22554396381631</v>
      </c>
      <c r="M2334">
        <f t="shared" si="1620"/>
        <v>-0.34202014332566871</v>
      </c>
      <c r="N2334">
        <f t="shared" si="1542"/>
        <v>0.99954614586790047</v>
      </c>
      <c r="O2334">
        <f t="shared" si="1582"/>
        <v>25</v>
      </c>
      <c r="P2334">
        <f t="shared" si="1543"/>
        <v>-130.27443428879607</v>
      </c>
      <c r="Q2334">
        <f t="shared" si="1544"/>
        <v>-130.27443428879607</v>
      </c>
      <c r="R2334">
        <f t="shared" si="1621"/>
        <v>-0.49999999999999994</v>
      </c>
      <c r="S2334">
        <f t="shared" si="1545"/>
        <v>1.4995254037844385</v>
      </c>
      <c r="U2334">
        <f t="shared" si="1583"/>
        <v>38</v>
      </c>
      <c r="X2334">
        <f t="shared" si="1546"/>
        <v>-130.24602824735697</v>
      </c>
      <c r="Z2334">
        <f t="shared" si="1584"/>
        <v>-0.64278760968653925</v>
      </c>
      <c r="AA2334">
        <f t="shared" si="1547"/>
        <v>1.5804563445918232</v>
      </c>
      <c r="AB2334">
        <f t="shared" si="1585"/>
        <v>181</v>
      </c>
      <c r="AC2334">
        <f t="shared" si="1586"/>
        <v>51</v>
      </c>
      <c r="AE2334">
        <f t="shared" si="1548"/>
        <v>-121.84260227029674</v>
      </c>
      <c r="AG2334">
        <f t="shared" si="1587"/>
        <v>-0.76604444311897801</v>
      </c>
      <c r="AH2334">
        <f t="shared" si="1549"/>
        <v>1.6133659191182845</v>
      </c>
      <c r="AJ2334">
        <f t="shared" si="1588"/>
        <v>66</v>
      </c>
      <c r="AL2334">
        <f t="shared" si="1550"/>
        <v>-127.71971742147954</v>
      </c>
      <c r="AN2334">
        <f t="shared" si="1589"/>
        <v>-0.8660254037844386</v>
      </c>
      <c r="AO2334">
        <f t="shared" si="1551"/>
        <v>1.5972541865948839</v>
      </c>
      <c r="AP2334">
        <f t="shared" si="1552"/>
        <v>181</v>
      </c>
      <c r="AQ2334">
        <f t="shared" si="1590"/>
        <v>82</v>
      </c>
      <c r="AS2334">
        <f t="shared" si="1553"/>
        <v>-130.30042177670057</v>
      </c>
      <c r="AU2334">
        <f t="shared" si="1591"/>
        <v>-0.93969262078590832</v>
      </c>
      <c r="AV2334">
        <f t="shared" si="1554"/>
        <v>1.5326106938614148</v>
      </c>
      <c r="AX2334">
        <f t="shared" si="1592"/>
        <v>100</v>
      </c>
      <c r="AZ2334">
        <f t="shared" si="1555"/>
        <v>-139.85485792009837</v>
      </c>
      <c r="BB2334">
        <f t="shared" si="1593"/>
        <v>-0.98480775301220802</v>
      </c>
      <c r="BC2334">
        <f t="shared" si="1556"/>
        <v>1.4213996007333978</v>
      </c>
      <c r="BE2334">
        <f t="shared" si="1594"/>
        <v>119</v>
      </c>
      <c r="BG2334">
        <f t="shared" si="1557"/>
        <v>-126.98118867421793</v>
      </c>
      <c r="BI2334">
        <f t="shared" si="1595"/>
        <v>-1</v>
      </c>
      <c r="BJ2334">
        <f t="shared" si="1558"/>
        <v>1.2670000000000001</v>
      </c>
      <c r="BL2334">
        <f t="shared" si="1596"/>
        <v>142</v>
      </c>
      <c r="BN2334">
        <f t="shared" si="1559"/>
        <v>-127.23141838414251</v>
      </c>
      <c r="EL2334">
        <v>181</v>
      </c>
      <c r="EM2334">
        <f t="shared" si="1560"/>
        <v>-12.498380503703462</v>
      </c>
      <c r="EN2334">
        <f t="shared" si="1597"/>
        <v>3.8099999999999627</v>
      </c>
      <c r="EO2334" s="9">
        <f t="shared" si="1598"/>
        <v>13</v>
      </c>
      <c r="EQ2334">
        <f t="shared" si="1599"/>
        <v>0.17364817766693033</v>
      </c>
      <c r="ER2334">
        <f t="shared" si="1561"/>
        <v>0.96900576884451739</v>
      </c>
      <c r="ES2334" t="e">
        <f t="shared" si="1562"/>
        <v>#NUM!</v>
      </c>
      <c r="ET2334">
        <f t="shared" si="1624"/>
        <v>60.376526375099566</v>
      </c>
      <c r="EU2334" s="9">
        <f t="shared" si="1600"/>
        <v>26</v>
      </c>
      <c r="EW2334">
        <f t="shared" si="1601"/>
        <v>0.34202014332566871</v>
      </c>
      <c r="EX2334">
        <f t="shared" si="1563"/>
        <v>0.87744495470063677</v>
      </c>
      <c r="EZ2334">
        <f t="shared" si="1564"/>
        <v>57.497531468443704</v>
      </c>
      <c r="FB2334" s="9">
        <f t="shared" si="1619"/>
        <v>39</v>
      </c>
      <c r="FD2334">
        <f t="shared" si="1602"/>
        <v>0.49999999999999994</v>
      </c>
      <c r="FE2334">
        <f t="shared" si="1565"/>
        <v>0.72952540378443875</v>
      </c>
      <c r="FG2334">
        <f t="shared" si="1566"/>
        <v>52.558204488495448</v>
      </c>
      <c r="FI2334" s="9">
        <f t="shared" si="1603"/>
        <v>52</v>
      </c>
      <c r="FK2334">
        <f t="shared" si="1604"/>
        <v>0.64278760968653925</v>
      </c>
      <c r="FL2334">
        <f t="shared" si="1567"/>
        <v>0.53206975319307781</v>
      </c>
      <c r="FN2334">
        <f t="shared" si="1568"/>
        <v>45.318882823578598</v>
      </c>
      <c r="FP2334" s="9">
        <f t="shared" si="1605"/>
        <v>67</v>
      </c>
      <c r="FQ2334" s="9">
        <f t="shared" si="1606"/>
        <v>181</v>
      </c>
      <c r="FR2334">
        <f t="shared" si="1607"/>
        <v>0.76604444311897801</v>
      </c>
      <c r="FS2334">
        <f t="shared" si="1569"/>
        <v>0.28351276586373869</v>
      </c>
      <c r="FT2334">
        <f t="shared" si="1570"/>
        <v>33.326288074258159</v>
      </c>
      <c r="FU2334">
        <f t="shared" si="1608"/>
        <v>33.326288074258159</v>
      </c>
      <c r="FW2334" s="9">
        <f t="shared" si="1609"/>
        <v>83</v>
      </c>
      <c r="FY2334">
        <f t="shared" si="1610"/>
        <v>0.8660254037844386</v>
      </c>
      <c r="FZ2334">
        <f t="shared" si="1571"/>
        <v>-3.1607595987587223E-3</v>
      </c>
      <c r="GB2334">
        <f t="shared" si="1572"/>
        <v>22.099252914857061</v>
      </c>
      <c r="GD2334" s="9">
        <f t="shared" si="1611"/>
        <v>101</v>
      </c>
      <c r="GF2334">
        <f t="shared" si="1612"/>
        <v>0.93969262078590832</v>
      </c>
      <c r="GG2334">
        <f t="shared" si="1573"/>
        <v>-0.32234253956996833</v>
      </c>
      <c r="GI2334">
        <f t="shared" si="1574"/>
        <v>1.0536083439876458</v>
      </c>
      <c r="GK2334" s="9">
        <f t="shared" si="1613"/>
        <v>120</v>
      </c>
      <c r="GM2334">
        <f t="shared" si="1614"/>
        <v>0.98480775301220802</v>
      </c>
      <c r="GN2334">
        <f t="shared" si="1575"/>
        <v>-0.6535903348633243</v>
      </c>
      <c r="GP2334">
        <f t="shared" si="1576"/>
        <v>-33.067982432539857</v>
      </c>
      <c r="GR2334" s="9">
        <f t="shared" si="1615"/>
        <v>120</v>
      </c>
      <c r="GT2334">
        <f t="shared" si="1616"/>
        <v>0.98480775301220802</v>
      </c>
      <c r="GU2334">
        <f t="shared" si="1577"/>
        <v>-0.6535903348633243</v>
      </c>
      <c r="GW2334">
        <f t="shared" si="1578"/>
        <v>-33.067982432539857</v>
      </c>
      <c r="GY2334" s="9">
        <f t="shared" si="1617"/>
        <v>143</v>
      </c>
      <c r="HA2334">
        <f t="shared" si="1618"/>
        <v>1</v>
      </c>
      <c r="HB2334">
        <f t="shared" si="1579"/>
        <v>-1.0010000000000001</v>
      </c>
      <c r="HD2334" t="e">
        <f t="shared" si="1580"/>
        <v>#NUM!</v>
      </c>
    </row>
    <row r="2335" spans="1:212" x14ac:dyDescent="0.2">
      <c r="A2335">
        <v>182</v>
      </c>
      <c r="B2335">
        <f t="shared" si="1540"/>
        <v>182</v>
      </c>
      <c r="C2335">
        <f t="shared" si="1622"/>
        <v>-0.17364817766693033</v>
      </c>
      <c r="D2335">
        <f t="shared" si="1625"/>
        <v>0.99939419993623013</v>
      </c>
      <c r="E2335">
        <f t="shared" si="1581"/>
        <v>12</v>
      </c>
      <c r="G2335">
        <f t="shared" si="1541"/>
        <v>-114.22554396381631</v>
      </c>
      <c r="M2335">
        <f t="shared" si="1620"/>
        <v>-0.34202014332566871</v>
      </c>
      <c r="N2335">
        <f t="shared" si="1542"/>
        <v>0.99954614586790047</v>
      </c>
      <c r="O2335">
        <f t="shared" si="1582"/>
        <v>25</v>
      </c>
      <c r="P2335">
        <f t="shared" si="1543"/>
        <v>-130.27443428879607</v>
      </c>
      <c r="Q2335">
        <f t="shared" si="1544"/>
        <v>-130.27443428879607</v>
      </c>
      <c r="R2335">
        <f t="shared" si="1621"/>
        <v>-0.49999999999999994</v>
      </c>
      <c r="S2335">
        <f t="shared" si="1545"/>
        <v>1.5030254037844386</v>
      </c>
      <c r="U2335">
        <f t="shared" si="1583"/>
        <v>38</v>
      </c>
      <c r="X2335">
        <f t="shared" si="1546"/>
        <v>-130.24602824735697</v>
      </c>
      <c r="Z2335">
        <f t="shared" si="1584"/>
        <v>-0.64278760968653925</v>
      </c>
      <c r="AA2335">
        <f t="shared" si="1547"/>
        <v>1.584955857859629</v>
      </c>
      <c r="AB2335">
        <f t="shared" si="1585"/>
        <v>182</v>
      </c>
      <c r="AC2335">
        <f t="shared" si="1586"/>
        <v>51</v>
      </c>
      <c r="AE2335">
        <f t="shared" si="1548"/>
        <v>-121.84260227029674</v>
      </c>
      <c r="AG2335">
        <f t="shared" si="1587"/>
        <v>-0.76604444311897801</v>
      </c>
      <c r="AH2335">
        <f t="shared" si="1549"/>
        <v>1.6187282302201171</v>
      </c>
      <c r="AJ2335">
        <f t="shared" si="1588"/>
        <v>66</v>
      </c>
      <c r="AL2335">
        <f t="shared" si="1550"/>
        <v>-127.71971742147954</v>
      </c>
      <c r="AN2335">
        <f t="shared" si="1589"/>
        <v>-0.8660254037844386</v>
      </c>
      <c r="AO2335">
        <f t="shared" si="1551"/>
        <v>1.6033163644213748</v>
      </c>
      <c r="AP2335">
        <f t="shared" si="1552"/>
        <v>182</v>
      </c>
      <c r="AQ2335">
        <f t="shared" si="1590"/>
        <v>82</v>
      </c>
      <c r="AS2335">
        <f t="shared" si="1553"/>
        <v>-130.30042177670057</v>
      </c>
      <c r="AU2335">
        <f t="shared" si="1591"/>
        <v>-0.93969262078590832</v>
      </c>
      <c r="AV2335">
        <f t="shared" si="1554"/>
        <v>1.539188542206916</v>
      </c>
      <c r="AX2335">
        <f t="shared" si="1592"/>
        <v>100</v>
      </c>
      <c r="AZ2335">
        <f t="shared" si="1555"/>
        <v>-139.85485792009837</v>
      </c>
      <c r="BB2335">
        <f t="shared" si="1593"/>
        <v>-0.98480775301220802</v>
      </c>
      <c r="BC2335">
        <f t="shared" si="1556"/>
        <v>1.4282932550044833</v>
      </c>
      <c r="BE2335">
        <f t="shared" si="1594"/>
        <v>119</v>
      </c>
      <c r="BG2335">
        <f t="shared" si="1557"/>
        <v>-126.98118867421793</v>
      </c>
      <c r="BI2335">
        <f t="shared" si="1595"/>
        <v>-1</v>
      </c>
      <c r="BJ2335">
        <f t="shared" si="1558"/>
        <v>1.274</v>
      </c>
      <c r="BL2335">
        <f t="shared" si="1596"/>
        <v>142</v>
      </c>
      <c r="BN2335">
        <f t="shared" si="1559"/>
        <v>-127.23141838414251</v>
      </c>
      <c r="EL2335">
        <v>182</v>
      </c>
      <c r="EM2335">
        <f t="shared" si="1560"/>
        <v>-12.498380503703462</v>
      </c>
      <c r="EN2335">
        <f t="shared" si="1597"/>
        <v>3.8199999999999625</v>
      </c>
      <c r="EO2335" s="9">
        <f t="shared" si="1598"/>
        <v>13</v>
      </c>
      <c r="EQ2335">
        <f t="shared" si="1599"/>
        <v>0.17364817766693033</v>
      </c>
      <c r="ER2335">
        <f t="shared" si="1561"/>
        <v>0.96900576884451739</v>
      </c>
      <c r="ES2335" t="e">
        <f t="shared" si="1562"/>
        <v>#NUM!</v>
      </c>
      <c r="ET2335">
        <f t="shared" si="1624"/>
        <v>60.376526375099566</v>
      </c>
      <c r="EU2335" s="9">
        <f t="shared" si="1600"/>
        <v>26</v>
      </c>
      <c r="EW2335">
        <f t="shared" si="1601"/>
        <v>0.34202014332566871</v>
      </c>
      <c r="EX2335">
        <f t="shared" si="1563"/>
        <v>0.87744495470063677</v>
      </c>
      <c r="EZ2335">
        <f t="shared" si="1564"/>
        <v>57.497531468443704</v>
      </c>
      <c r="FB2335" s="9">
        <f t="shared" si="1619"/>
        <v>39</v>
      </c>
      <c r="FD2335">
        <f t="shared" si="1602"/>
        <v>0.49999999999999994</v>
      </c>
      <c r="FE2335">
        <f t="shared" si="1565"/>
        <v>0.72952540378443875</v>
      </c>
      <c r="FG2335">
        <f t="shared" si="1566"/>
        <v>52.558204488495448</v>
      </c>
      <c r="FI2335" s="9">
        <f t="shared" si="1603"/>
        <v>52</v>
      </c>
      <c r="FK2335">
        <f t="shared" si="1604"/>
        <v>0.64278760968653925</v>
      </c>
      <c r="FL2335">
        <f t="shared" si="1567"/>
        <v>0.53206975319307781</v>
      </c>
      <c r="FN2335">
        <f t="shared" si="1568"/>
        <v>45.318882823578598</v>
      </c>
      <c r="FP2335" s="9">
        <f t="shared" si="1605"/>
        <v>67</v>
      </c>
      <c r="FQ2335" s="9">
        <f t="shared" si="1606"/>
        <v>182</v>
      </c>
      <c r="FR2335">
        <f t="shared" si="1607"/>
        <v>0.76604444311897801</v>
      </c>
      <c r="FS2335">
        <f t="shared" si="1569"/>
        <v>0.28351276586373869</v>
      </c>
      <c r="FT2335">
        <f t="shared" si="1570"/>
        <v>32.976142065037592</v>
      </c>
      <c r="FU2335">
        <f t="shared" si="1608"/>
        <v>32.976142065037592</v>
      </c>
      <c r="FW2335" s="9">
        <f t="shared" si="1609"/>
        <v>83</v>
      </c>
      <c r="FY2335">
        <f t="shared" si="1610"/>
        <v>0.8660254037844386</v>
      </c>
      <c r="FZ2335">
        <f t="shared" si="1571"/>
        <v>-3.1607595987587223E-3</v>
      </c>
      <c r="GB2335">
        <f t="shared" si="1572"/>
        <v>22.099252914857061</v>
      </c>
      <c r="GD2335" s="9">
        <f t="shared" si="1611"/>
        <v>101</v>
      </c>
      <c r="GF2335">
        <f t="shared" si="1612"/>
        <v>0.93969262078590832</v>
      </c>
      <c r="GG2335">
        <f t="shared" si="1573"/>
        <v>-0.32234253956996833</v>
      </c>
      <c r="GI2335">
        <f t="shared" si="1574"/>
        <v>1.0536083439876458</v>
      </c>
      <c r="GK2335" s="9">
        <f t="shared" si="1613"/>
        <v>120</v>
      </c>
      <c r="GM2335">
        <f t="shared" si="1614"/>
        <v>0.98480775301220802</v>
      </c>
      <c r="GN2335">
        <f t="shared" si="1575"/>
        <v>-0.6535903348633243</v>
      </c>
      <c r="GP2335">
        <f t="shared" si="1576"/>
        <v>-33.067982432539857</v>
      </c>
      <c r="GR2335" s="9">
        <f t="shared" si="1615"/>
        <v>120</v>
      </c>
      <c r="GT2335">
        <f t="shared" si="1616"/>
        <v>0.98480775301220802</v>
      </c>
      <c r="GU2335">
        <f t="shared" si="1577"/>
        <v>-0.6535903348633243</v>
      </c>
      <c r="GW2335">
        <f t="shared" si="1578"/>
        <v>-33.067982432539857</v>
      </c>
      <c r="GY2335" s="9">
        <f t="shared" si="1617"/>
        <v>143</v>
      </c>
      <c r="HA2335">
        <f t="shared" si="1618"/>
        <v>1</v>
      </c>
      <c r="HB2335">
        <f t="shared" si="1579"/>
        <v>-1.0010000000000001</v>
      </c>
      <c r="HD2335" t="e">
        <f t="shared" si="1580"/>
        <v>#NUM!</v>
      </c>
    </row>
    <row r="2336" spans="1:212" x14ac:dyDescent="0.2">
      <c r="A2336">
        <v>183</v>
      </c>
      <c r="B2336">
        <f t="shared" si="1540"/>
        <v>183</v>
      </c>
      <c r="C2336">
        <f t="shared" si="1622"/>
        <v>-0.17364817766693033</v>
      </c>
      <c r="D2336">
        <f t="shared" si="1625"/>
        <v>0.99939419993623013</v>
      </c>
      <c r="E2336">
        <f t="shared" si="1581"/>
        <v>12</v>
      </c>
      <c r="G2336">
        <f t="shared" si="1541"/>
        <v>-114.22554396381631</v>
      </c>
      <c r="M2336">
        <f t="shared" si="1620"/>
        <v>-0.34202014332566871</v>
      </c>
      <c r="N2336">
        <f t="shared" si="1542"/>
        <v>0.99954614586790047</v>
      </c>
      <c r="O2336">
        <f t="shared" si="1582"/>
        <v>25</v>
      </c>
      <c r="P2336">
        <f t="shared" si="1543"/>
        <v>-130.27443428879607</v>
      </c>
      <c r="Q2336">
        <f t="shared" si="1544"/>
        <v>-130.27443428879607</v>
      </c>
      <c r="R2336">
        <f t="shared" si="1621"/>
        <v>-0.49999999999999994</v>
      </c>
      <c r="S2336">
        <f t="shared" si="1545"/>
        <v>1.5065254037844387</v>
      </c>
      <c r="U2336">
        <f t="shared" si="1583"/>
        <v>38</v>
      </c>
      <c r="X2336">
        <f t="shared" si="1546"/>
        <v>-130.24602824735697</v>
      </c>
      <c r="Z2336">
        <f t="shared" si="1584"/>
        <v>-0.64278760968653925</v>
      </c>
      <c r="AA2336">
        <f t="shared" si="1547"/>
        <v>1.5894553711274346</v>
      </c>
      <c r="AB2336">
        <f t="shared" si="1585"/>
        <v>183</v>
      </c>
      <c r="AC2336">
        <f t="shared" si="1586"/>
        <v>51</v>
      </c>
      <c r="AE2336">
        <f t="shared" si="1548"/>
        <v>-121.84260227029674</v>
      </c>
      <c r="AG2336">
        <f t="shared" si="1587"/>
        <v>-0.76604444311897801</v>
      </c>
      <c r="AH2336">
        <f t="shared" si="1549"/>
        <v>1.6240905413219502</v>
      </c>
      <c r="AJ2336">
        <f t="shared" si="1588"/>
        <v>66</v>
      </c>
      <c r="AL2336">
        <f t="shared" si="1550"/>
        <v>-127.71971742147954</v>
      </c>
      <c r="AN2336">
        <f t="shared" si="1589"/>
        <v>-0.8660254037844386</v>
      </c>
      <c r="AO2336">
        <f t="shared" si="1551"/>
        <v>1.6093785422478661</v>
      </c>
      <c r="AP2336">
        <f t="shared" si="1552"/>
        <v>183</v>
      </c>
      <c r="AQ2336">
        <f t="shared" si="1590"/>
        <v>82</v>
      </c>
      <c r="AS2336">
        <f t="shared" si="1553"/>
        <v>-130.30042177670057</v>
      </c>
      <c r="AU2336">
        <f t="shared" si="1591"/>
        <v>-0.93969262078590832</v>
      </c>
      <c r="AV2336">
        <f t="shared" si="1554"/>
        <v>1.5457663905524175</v>
      </c>
      <c r="AX2336">
        <f t="shared" si="1592"/>
        <v>100</v>
      </c>
      <c r="AZ2336">
        <f t="shared" si="1555"/>
        <v>-139.85485792009837</v>
      </c>
      <c r="BB2336">
        <f t="shared" si="1593"/>
        <v>-0.98480775301220802</v>
      </c>
      <c r="BC2336">
        <f t="shared" si="1556"/>
        <v>1.4351869092755689</v>
      </c>
      <c r="BE2336">
        <f t="shared" si="1594"/>
        <v>119</v>
      </c>
      <c r="BG2336">
        <f t="shared" si="1557"/>
        <v>-126.98118867421793</v>
      </c>
      <c r="BI2336">
        <f t="shared" si="1595"/>
        <v>-1</v>
      </c>
      <c r="BJ2336">
        <f t="shared" si="1558"/>
        <v>1.2809999999999999</v>
      </c>
      <c r="BL2336">
        <f t="shared" si="1596"/>
        <v>142</v>
      </c>
      <c r="BN2336">
        <f t="shared" si="1559"/>
        <v>-127.23141838414251</v>
      </c>
      <c r="EL2336">
        <v>183</v>
      </c>
      <c r="EM2336">
        <f t="shared" si="1560"/>
        <v>-12.498380503703462</v>
      </c>
      <c r="EN2336">
        <f t="shared" si="1597"/>
        <v>3.8299999999999623</v>
      </c>
      <c r="EO2336" s="9">
        <f t="shared" si="1598"/>
        <v>13</v>
      </c>
      <c r="EQ2336">
        <f t="shared" si="1599"/>
        <v>0.17364817766693033</v>
      </c>
      <c r="ER2336">
        <f t="shared" si="1561"/>
        <v>0.96900576884451739</v>
      </c>
      <c r="ES2336" t="e">
        <f t="shared" si="1562"/>
        <v>#NUM!</v>
      </c>
      <c r="ET2336">
        <f t="shared" si="1624"/>
        <v>60.376526375099566</v>
      </c>
      <c r="EU2336" s="9">
        <f t="shared" si="1600"/>
        <v>26</v>
      </c>
      <c r="EW2336">
        <f t="shared" si="1601"/>
        <v>0.34202014332566871</v>
      </c>
      <c r="EX2336">
        <f t="shared" si="1563"/>
        <v>0.87744495470063677</v>
      </c>
      <c r="EZ2336">
        <f t="shared" si="1564"/>
        <v>57.497531468443704</v>
      </c>
      <c r="FB2336" s="9">
        <f t="shared" si="1619"/>
        <v>39</v>
      </c>
      <c r="FD2336">
        <f t="shared" si="1602"/>
        <v>0.49999999999999994</v>
      </c>
      <c r="FE2336">
        <f t="shared" si="1565"/>
        <v>0.72952540378443875</v>
      </c>
      <c r="FG2336">
        <f t="shared" si="1566"/>
        <v>52.558204488495448</v>
      </c>
      <c r="FI2336" s="9">
        <f t="shared" si="1603"/>
        <v>52</v>
      </c>
      <c r="FK2336">
        <f t="shared" si="1604"/>
        <v>0.64278760968653925</v>
      </c>
      <c r="FL2336">
        <f t="shared" si="1567"/>
        <v>0.53206975319307781</v>
      </c>
      <c r="FN2336">
        <f t="shared" si="1568"/>
        <v>45.318882823578598</v>
      </c>
      <c r="FP2336" s="9">
        <f t="shared" si="1605"/>
        <v>67</v>
      </c>
      <c r="FQ2336" s="9">
        <f t="shared" si="1606"/>
        <v>183</v>
      </c>
      <c r="FR2336">
        <f t="shared" si="1607"/>
        <v>0.76604444311897801</v>
      </c>
      <c r="FS2336">
        <f t="shared" si="1569"/>
        <v>0.28351276586373869</v>
      </c>
      <c r="FT2336">
        <f t="shared" si="1570"/>
        <v>32.619598730708695</v>
      </c>
      <c r="FU2336">
        <f t="shared" si="1608"/>
        <v>32.619598730708695</v>
      </c>
      <c r="FW2336" s="9">
        <f t="shared" si="1609"/>
        <v>83</v>
      </c>
      <c r="FY2336">
        <f t="shared" si="1610"/>
        <v>0.8660254037844386</v>
      </c>
      <c r="FZ2336">
        <f t="shared" si="1571"/>
        <v>-3.1607595987587223E-3</v>
      </c>
      <c r="GB2336">
        <f t="shared" si="1572"/>
        <v>22.099252914857061</v>
      </c>
      <c r="GD2336" s="9">
        <f t="shared" si="1611"/>
        <v>101</v>
      </c>
      <c r="GF2336">
        <f t="shared" si="1612"/>
        <v>0.93969262078590832</v>
      </c>
      <c r="GG2336">
        <f t="shared" si="1573"/>
        <v>-0.32234253956996833</v>
      </c>
      <c r="GI2336">
        <f t="shared" si="1574"/>
        <v>1.0536083439876458</v>
      </c>
      <c r="GK2336" s="9">
        <f t="shared" si="1613"/>
        <v>120</v>
      </c>
      <c r="GM2336">
        <f t="shared" si="1614"/>
        <v>0.98480775301220802</v>
      </c>
      <c r="GN2336">
        <f t="shared" si="1575"/>
        <v>-0.6535903348633243</v>
      </c>
      <c r="GP2336">
        <f t="shared" si="1576"/>
        <v>-33.067982432539857</v>
      </c>
      <c r="GR2336" s="9">
        <f t="shared" si="1615"/>
        <v>120</v>
      </c>
      <c r="GT2336">
        <f t="shared" si="1616"/>
        <v>0.98480775301220802</v>
      </c>
      <c r="GU2336">
        <f t="shared" si="1577"/>
        <v>-0.6535903348633243</v>
      </c>
      <c r="GW2336">
        <f t="shared" si="1578"/>
        <v>-33.067982432539857</v>
      </c>
      <c r="GY2336" s="9">
        <f t="shared" si="1617"/>
        <v>143</v>
      </c>
      <c r="HA2336">
        <f t="shared" si="1618"/>
        <v>1</v>
      </c>
      <c r="HB2336">
        <f t="shared" si="1579"/>
        <v>-1.0010000000000001</v>
      </c>
      <c r="HD2336" t="e">
        <f t="shared" si="1580"/>
        <v>#NUM!</v>
      </c>
    </row>
    <row r="2337" spans="1:212" x14ac:dyDescent="0.2">
      <c r="A2337">
        <v>184</v>
      </c>
      <c r="B2337">
        <f t="shared" ref="B2337:B2353" si="1626">A2337* dex</f>
        <v>184</v>
      </c>
      <c r="C2337">
        <f t="shared" si="1622"/>
        <v>-0.17364817766693033</v>
      </c>
      <c r="D2337">
        <f t="shared" si="1625"/>
        <v>0.99939419993623013</v>
      </c>
      <c r="E2337">
        <f t="shared" si="1581"/>
        <v>12</v>
      </c>
      <c r="G2337">
        <f t="shared" ref="G2337:G2353" si="1627">alfa/C2337/(vita)*(C2337+SQRT(1-(vita*(C2337)*ABS(E2337/alfa)+COS(ASIN(C2337)))^2))</f>
        <v>-114.22554396381631</v>
      </c>
      <c r="M2337">
        <f t="shared" si="1620"/>
        <v>-0.34202014332566871</v>
      </c>
      <c r="N2337">
        <f t="shared" ref="N2337:N2353" si="1628">vita*M2337/alfa*ABS(O2337)+ABS(COS(ASIN(M2337)))</f>
        <v>0.99954614586790047</v>
      </c>
      <c r="O2337">
        <f t="shared" si="1582"/>
        <v>25</v>
      </c>
      <c r="P2337">
        <f t="shared" ref="P2337:P2353" si="1629">alfa/M2337/(vita)*(M2337+SQRT(1-(vita*(M2337)*ABS(O2337/alfa)+COS(ASIN(M2337)))^2))</f>
        <v>-130.27443428879607</v>
      </c>
      <c r="Q2337">
        <f t="shared" ref="Q2337:Q2353" si="1630">IF(N2337&lt;1,1/vita*(alfa+alfa/M2337*SQRT(1-N2337^2)),"")</f>
        <v>-130.27443428879607</v>
      </c>
      <c r="R2337">
        <f t="shared" si="1621"/>
        <v>-0.49999999999999994</v>
      </c>
      <c r="S2337">
        <f t="shared" ref="S2337:S2353" si="1631">vita*SIN($D$101)/alfa*(ABS($B2337))+ABS(COS($D$101))</f>
        <v>1.5100254037844385</v>
      </c>
      <c r="U2337">
        <f t="shared" si="1583"/>
        <v>38</v>
      </c>
      <c r="X2337">
        <f t="shared" ref="X2337:X2353" si="1632">alfa/R2337/(vita)*(R2337+SQRT(1-(vita*(R2337)*ABS(U2337/alfa)+COS(ASIN(R2337)))^2))</f>
        <v>-130.24602824735697</v>
      </c>
      <c r="Z2337">
        <f t="shared" si="1584"/>
        <v>-0.64278760968653925</v>
      </c>
      <c r="AA2337">
        <f t="shared" ref="AA2337:AA2353" si="1633">vita*SIN($E$101)/alfa*(ABS($B2337))+ABS(COS($E$101))</f>
        <v>1.5939548843952405</v>
      </c>
      <c r="AB2337">
        <f t="shared" si="1585"/>
        <v>184</v>
      </c>
      <c r="AC2337">
        <f t="shared" si="1586"/>
        <v>51</v>
      </c>
      <c r="AE2337">
        <f t="shared" ref="AE2337:AE2353" si="1634">alfa/Z2337/(vita)*(Z2337+SQRT(1-(vita*(Z2337)*ABS(AC2337/alfa)+COS(ASIN(Z2337)))^2))</f>
        <v>-121.84260227029674</v>
      </c>
      <c r="AG2337">
        <f t="shared" si="1587"/>
        <v>-0.76604444311897801</v>
      </c>
      <c r="AH2337">
        <f t="shared" ref="AH2337:AH2353" si="1635">vita*SIN($F$101)/alfa*(ABS($B2337))+ABS(COS($F$101))</f>
        <v>1.629452852423783</v>
      </c>
      <c r="AJ2337">
        <f t="shared" si="1588"/>
        <v>66</v>
      </c>
      <c r="AL2337">
        <f t="shared" ref="AL2337:AL2353" si="1636">alfa/AG2337/(vita)*(AG2337+SQRT(1-(vita*(AG2337)*ABS(AJ2337/alfa)+COS(ASIN(AG2337)))^2))</f>
        <v>-127.71971742147954</v>
      </c>
      <c r="AN2337">
        <f t="shared" si="1589"/>
        <v>-0.8660254037844386</v>
      </c>
      <c r="AO2337">
        <f t="shared" ref="AO2337:AO2353" si="1637">vita*SIN($G$101)/alfa*(ABS($B2337))+ABS(COS($G$101))</f>
        <v>1.615440720074357</v>
      </c>
      <c r="AP2337">
        <f t="shared" ref="AP2337:AP2352" si="1638">B2337</f>
        <v>184</v>
      </c>
      <c r="AQ2337">
        <f t="shared" si="1590"/>
        <v>82</v>
      </c>
      <c r="AS2337">
        <f t="shared" ref="AS2337:AS2353" si="1639">alfa/AN2337/(vita)*(AN2337+SQRT(1-(vita*(AN2337)*ABS(AQ2337/alfa)+COS(ASIN(AN2337)))^2))</f>
        <v>-130.30042177670057</v>
      </c>
      <c r="AU2337">
        <f t="shared" si="1591"/>
        <v>-0.93969262078590832</v>
      </c>
      <c r="AV2337">
        <f t="shared" ref="AV2337:AV2353" si="1640">vita*SIN($H$101)/alfa*(ABS($B2337))+ABS(COS($H$101))</f>
        <v>1.5523442388979187</v>
      </c>
      <c r="AX2337">
        <f t="shared" si="1592"/>
        <v>100</v>
      </c>
      <c r="AZ2337">
        <f t="shared" ref="AZ2337:AZ2353" si="1641">alfa/AU2337/(vita)*(AU2337+SQRT(1-(vita*(AU2337)*ABS(AX2337/alfa)+COS(ASIN(AU2337)))^2))</f>
        <v>-139.85485792009837</v>
      </c>
      <c r="BB2337">
        <f t="shared" si="1593"/>
        <v>-0.98480775301220802</v>
      </c>
      <c r="BC2337">
        <f t="shared" ref="BC2337:BC2353" si="1642">vita*SIN($I$101)/alfa*(ABS($B2337))+ABS(COS($I$101))</f>
        <v>1.4420805635466545</v>
      </c>
      <c r="BE2337">
        <f t="shared" si="1594"/>
        <v>119</v>
      </c>
      <c r="BG2337">
        <f t="shared" ref="BG2337:BG2353" si="1643">alfa/BB2337/(vita)*(BB2337+SQRT(1-(vita*(BB2337)*ABS(BE2337/alfa)+COS(ASIN(BB2337)))^2))</f>
        <v>-126.98118867421793</v>
      </c>
      <c r="BI2337">
        <f t="shared" si="1595"/>
        <v>-1</v>
      </c>
      <c r="BJ2337">
        <f t="shared" ref="BJ2337:BJ2353" si="1644">vita*SIN($J$101)/alfa*(ABS($B2337))+ABS(COS($J$101))</f>
        <v>1.288</v>
      </c>
      <c r="BL2337">
        <f t="shared" si="1596"/>
        <v>142</v>
      </c>
      <c r="BN2337">
        <f t="shared" ref="BN2337:BN2353" si="1645">alfa/BI2337/(vita)*(BI2337+SQRT(1-(vita*(BI2337)*ABS(BL2337/alfa)+COS(ASIN(BI2337)))^2))</f>
        <v>-127.23141838414251</v>
      </c>
      <c r="EL2337">
        <v>184</v>
      </c>
      <c r="EM2337">
        <f t="shared" ref="EM2337:EM2353" si="1646">alfa/vita/EQ2337*((EP$1952*EXP(-2*vita*EN2337)-1)/(EP$1952*EXP(-2*vita*EN2337)+1)-COS(RADIANS(EQ$1951*10)))</f>
        <v>-12.498380503703462</v>
      </c>
      <c r="EN2337">
        <f t="shared" si="1597"/>
        <v>3.8399999999999621</v>
      </c>
      <c r="EO2337" s="9">
        <f t="shared" si="1598"/>
        <v>13</v>
      </c>
      <c r="EQ2337">
        <f t="shared" si="1599"/>
        <v>0.17364817766693033</v>
      </c>
      <c r="ER2337">
        <f t="shared" ref="ER2337:ER2353" si="1647">vita*SIN(RADIANS(EQ$1951*10))/alfa*(ABS($EO2337))+ABS(COS(RADIANS(EQ$1951*10)))</f>
        <v>0.96900576884451739</v>
      </c>
      <c r="ES2337" t="e">
        <f t="shared" ref="ES2337:ES2353" si="1648">-1/EQ2337*alfa/vita*SQRT(1-(vita*EO2337/alfa*EQ2337-COS(RADIANS(EQ$1951*10)))^2)+alfa/vita</f>
        <v>#NUM!</v>
      </c>
      <c r="ET2337">
        <f t="shared" si="1624"/>
        <v>60.376526375099566</v>
      </c>
      <c r="EU2337" s="9">
        <f t="shared" si="1600"/>
        <v>26</v>
      </c>
      <c r="EW2337">
        <f t="shared" si="1601"/>
        <v>0.34202014332566871</v>
      </c>
      <c r="EX2337">
        <f t="shared" ref="EX2337:EX2353" si="1649">vita*EW2337/alfa*ABS(EU2337)+ABS(COS(RADIANS(EW$1951*10)))</f>
        <v>0.87744495470063677</v>
      </c>
      <c r="EZ2337">
        <f t="shared" ref="EZ2337:EZ2353" si="1650">IF(EX2337&lt;=1,1/vita*(alfa-alfa/EW2337*SQRT(1-EX2337^2)),"")</f>
        <v>57.497531468443704</v>
      </c>
      <c r="FB2337" s="9">
        <f t="shared" si="1619"/>
        <v>39</v>
      </c>
      <c r="FD2337">
        <f t="shared" si="1602"/>
        <v>0.49999999999999994</v>
      </c>
      <c r="FE2337">
        <f t="shared" ref="FE2337:FE2353" si="1651">vita*FD2337/alfa*ABS(FB2337)+ABS(COS(RADIANS(FD$1951*10)))</f>
        <v>0.72952540378443875</v>
      </c>
      <c r="FG2337">
        <f t="shared" ref="FG2337:FG2353" si="1652">IF(FE2337&lt;=1,1/vita*(alfa-alfa/FD2337*SQRT(1-FE2337^2)),"")</f>
        <v>52.558204488495448</v>
      </c>
      <c r="FI2337" s="9">
        <f t="shared" si="1603"/>
        <v>52</v>
      </c>
      <c r="FK2337">
        <f t="shared" si="1604"/>
        <v>0.64278760968653925</v>
      </c>
      <c r="FL2337">
        <f t="shared" ref="FL2337:FL2353" si="1653">vita*FK2337/alfa*ABS(FI2337)+ABS(COS(RADIANS(FK$1951*10)))</f>
        <v>0.53206975319307781</v>
      </c>
      <c r="FN2337">
        <f t="shared" ref="FN2337:FN2353" si="1654">IF(FL2337&lt;=1,1/vita*(alfa-alfa/FK2337*SQRT(1-FL2337^2)),"")</f>
        <v>45.318882823578598</v>
      </c>
      <c r="FP2337" s="9">
        <f t="shared" si="1605"/>
        <v>67</v>
      </c>
      <c r="FQ2337" s="9">
        <f t="shared" si="1606"/>
        <v>184</v>
      </c>
      <c r="FR2337">
        <f t="shared" si="1607"/>
        <v>0.76604444311897801</v>
      </c>
      <c r="FS2337">
        <f t="shared" ref="FS2337:FS2353" si="1655">vita*FR2337/alfa*ABS(FP2337)+ABS(COS(RADIANS(FR$1951*10)))</f>
        <v>0.28351276586373869</v>
      </c>
      <c r="FT2337">
        <f t="shared" ref="FT2337:FT2353" si="1656">alfa/FR2337/(vita)*(FR2337-SQRT(1-(vita*(FR2337)*ABS(FQ2337/alfa)+COS(ASIN(FR2337)))^2))</f>
        <v>32.256618995130083</v>
      </c>
      <c r="FU2337">
        <f t="shared" si="1608"/>
        <v>32.256618995130083</v>
      </c>
      <c r="FW2337" s="9">
        <f t="shared" si="1609"/>
        <v>83</v>
      </c>
      <c r="FY2337">
        <f t="shared" si="1610"/>
        <v>0.8660254037844386</v>
      </c>
      <c r="FZ2337">
        <f t="shared" ref="FZ2337:FZ2352" si="1657">vita*FY2337/alfa*ABS(FW2337)+ABS(COS(RADIANS(FY$1951*10)))</f>
        <v>-3.1607595987587223E-3</v>
      </c>
      <c r="GB2337">
        <f t="shared" ref="GB2337:GB2352" si="1658">IF(FZ2337&lt;=1,1/vita*(alfa-alfa/FY2337*SQRT(1-FZ2337^2)),"")</f>
        <v>22.099252914857061</v>
      </c>
      <c r="GD2337" s="9">
        <f t="shared" si="1611"/>
        <v>101</v>
      </c>
      <c r="GF2337">
        <f t="shared" si="1612"/>
        <v>0.93969262078590832</v>
      </c>
      <c r="GG2337">
        <f t="shared" ref="GG2337:GG2352" si="1659">vita*GF2337/alfa*ABS(GD2337)+ABS(COS(RADIANS(GF$1951*10)))</f>
        <v>-0.32234253956996833</v>
      </c>
      <c r="GI2337">
        <f t="shared" ref="GI2337:GI2352" si="1660">IF(GG2337&lt;=1,1/vita*(alfa-alfa/GF2337*SQRT(1-GG2337^2)),"")</f>
        <v>1.0536083439876458</v>
      </c>
      <c r="GK2337" s="9">
        <f t="shared" si="1613"/>
        <v>120</v>
      </c>
      <c r="GM2337">
        <f t="shared" si="1614"/>
        <v>0.98480775301220802</v>
      </c>
      <c r="GN2337">
        <f t="shared" ref="GN2337:GN2352" si="1661">vita*GM2337/alfa*ABS(GK2337)+ABS(COS(RADIANS(GM$1951*10)))</f>
        <v>-0.6535903348633243</v>
      </c>
      <c r="GP2337">
        <f t="shared" ref="GP2337:GP2352" si="1662">IF(GN2337&lt;=1,1/vita*(alfa-alfa/GM2337*SQRT(1-GN2337^2)),"")</f>
        <v>-33.067982432539857</v>
      </c>
      <c r="GR2337" s="9">
        <f t="shared" si="1615"/>
        <v>120</v>
      </c>
      <c r="GT2337">
        <f t="shared" si="1616"/>
        <v>0.98480775301220802</v>
      </c>
      <c r="GU2337">
        <f t="shared" ref="GU2337:GU2352" si="1663">vita*GT2337/alfa*ABS(GR2337)+ABS(COS(RADIANS(GT$1951*10)))</f>
        <v>-0.6535903348633243</v>
      </c>
      <c r="GW2337">
        <f t="shared" ref="GW2337:GW2352" si="1664">IF(GU2337&lt;=1,1/vita*(alfa-alfa/GT2337*SQRT(1-GU2337^2)),"")</f>
        <v>-33.067982432539857</v>
      </c>
      <c r="GY2337" s="9">
        <f t="shared" si="1617"/>
        <v>143</v>
      </c>
      <c r="HA2337">
        <f t="shared" si="1618"/>
        <v>1</v>
      </c>
      <c r="HB2337">
        <f t="shared" ref="HB2337:HB2352" si="1665">vita*HA2337/alfa*ABS(GY2337)+ABS(COS(RADIANS(HA$1951*10)))</f>
        <v>-1.0010000000000001</v>
      </c>
      <c r="HD2337" t="e">
        <f t="shared" ref="HD2337:HD2352" si="1666">IF(HB2337&lt;=1,1/vita*(alfa-alfa/HA2337*SQRT(1-HB2337^2)),"")</f>
        <v>#NUM!</v>
      </c>
    </row>
    <row r="2338" spans="1:212" x14ac:dyDescent="0.2">
      <c r="A2338">
        <v>185</v>
      </c>
      <c r="B2338">
        <f t="shared" si="1626"/>
        <v>185</v>
      </c>
      <c r="C2338">
        <f t="shared" si="1622"/>
        <v>-0.17364817766693033</v>
      </c>
      <c r="D2338">
        <f t="shared" si="1625"/>
        <v>0.99939419993623013</v>
      </c>
      <c r="E2338">
        <f t="shared" ref="E2338:E2353" si="1667">IF($B2338&lt;-ABS(E$1948),-ABS(E$1948),IF($B2338&gt;ABS(E$1948),ABS(E$1948),$B2338))</f>
        <v>12</v>
      </c>
      <c r="G2338">
        <f t="shared" si="1627"/>
        <v>-114.22554396381631</v>
      </c>
      <c r="M2338">
        <f t="shared" si="1620"/>
        <v>-0.34202014332566871</v>
      </c>
      <c r="N2338">
        <f t="shared" si="1628"/>
        <v>0.99954614586790047</v>
      </c>
      <c r="O2338">
        <f t="shared" ref="O2338:O2353" si="1668">IF(ABS($B2338)&gt;$O$1948,SIGN($B2338)*$O$1948,$B2338)</f>
        <v>25</v>
      </c>
      <c r="P2338">
        <f t="shared" si="1629"/>
        <v>-130.27443428879607</v>
      </c>
      <c r="Q2338">
        <f t="shared" si="1630"/>
        <v>-130.27443428879607</v>
      </c>
      <c r="R2338">
        <f t="shared" si="1621"/>
        <v>-0.49999999999999994</v>
      </c>
      <c r="S2338">
        <f t="shared" si="1631"/>
        <v>1.5135254037844388</v>
      </c>
      <c r="U2338">
        <f t="shared" ref="U2338:U2353" si="1669">IF(ABS($B2338)&gt;T$1948,SIGN($B2338)*$T$1948,$B2338)</f>
        <v>38</v>
      </c>
      <c r="X2338">
        <f t="shared" si="1632"/>
        <v>-130.24602824735697</v>
      </c>
      <c r="Z2338">
        <f t="shared" ref="Z2338:Z2353" si="1670">(SIN($E$101))</f>
        <v>-0.64278760968653925</v>
      </c>
      <c r="AA2338">
        <f t="shared" si="1633"/>
        <v>1.5984543976630463</v>
      </c>
      <c r="AB2338">
        <f t="shared" ref="AB2338:AB2353" si="1671">B2338</f>
        <v>185</v>
      </c>
      <c r="AC2338">
        <f t="shared" ref="AC2338:AC2353" si="1672">IF(ABS($B2338)&gt;$AB$1948,SIGN($B2338)*$AB$1948,$B2338)</f>
        <v>51</v>
      </c>
      <c r="AE2338">
        <f t="shared" si="1634"/>
        <v>-121.84260227029674</v>
      </c>
      <c r="AG2338">
        <f t="shared" ref="AG2338:AG2353" si="1673">(SIN($F$101))</f>
        <v>-0.76604444311897801</v>
      </c>
      <c r="AH2338">
        <f t="shared" si="1635"/>
        <v>1.6348151635256158</v>
      </c>
      <c r="AJ2338">
        <f t="shared" ref="AJ2338:AJ2353" si="1674">IF(ABS($B2338)&gt;$AI$1948,SIGN($B2338)*$AI$1948,$B2338)</f>
        <v>66</v>
      </c>
      <c r="AL2338">
        <f t="shared" si="1636"/>
        <v>-127.71971742147954</v>
      </c>
      <c r="AN2338">
        <f t="shared" ref="AN2338:AN2353" si="1675">(SIN($G$101))</f>
        <v>-0.8660254037844386</v>
      </c>
      <c r="AO2338">
        <f t="shared" si="1637"/>
        <v>1.6215028979008479</v>
      </c>
      <c r="AP2338">
        <f t="shared" si="1638"/>
        <v>185</v>
      </c>
      <c r="AQ2338">
        <f t="shared" ref="AQ2338:AQ2353" si="1676">IF(ABS($B2338)&gt;$AP$1948,SIGN($B2338)*$AP$1948,$B2338)</f>
        <v>82</v>
      </c>
      <c r="AS2338">
        <f t="shared" si="1639"/>
        <v>-130.30042177670057</v>
      </c>
      <c r="AU2338">
        <f t="shared" ref="AU2338:AU2353" si="1677">(SIN($H$101))</f>
        <v>-0.93969262078590832</v>
      </c>
      <c r="AV2338">
        <f t="shared" si="1640"/>
        <v>1.5589220872434202</v>
      </c>
      <c r="AX2338">
        <f t="shared" ref="AX2338:AX2353" si="1678">IF(ABS($B2338)&gt;$AW$1948,SIGN($B2338)*$AW$1948,$B2338)</f>
        <v>100</v>
      </c>
      <c r="AZ2338">
        <f t="shared" si="1641"/>
        <v>-139.85485792009837</v>
      </c>
      <c r="BB2338">
        <f t="shared" ref="BB2338:BB2353" si="1679">(SIN($I$101))</f>
        <v>-0.98480775301220802</v>
      </c>
      <c r="BC2338">
        <f t="shared" si="1642"/>
        <v>1.4489742178177396</v>
      </c>
      <c r="BE2338">
        <f t="shared" ref="BE2338:BE2353" si="1680">IF(ABS($B2338)&gt;$BD$1948,SIGN($B2338)*$BD$1948,$B2338)</f>
        <v>119</v>
      </c>
      <c r="BG2338">
        <f t="shared" si="1643"/>
        <v>-126.98118867421793</v>
      </c>
      <c r="BI2338">
        <f t="shared" ref="BI2338:BI2353" si="1681">(SIN($J$101))</f>
        <v>-1</v>
      </c>
      <c r="BJ2338">
        <f t="shared" si="1644"/>
        <v>1.2949999999999999</v>
      </c>
      <c r="BL2338">
        <f t="shared" ref="BL2338:BL2353" si="1682">IF(ABS($B2338)&gt;$BK$1948,SIGN($B2338)*$BK$1948,$B2338)</f>
        <v>142</v>
      </c>
      <c r="BN2338">
        <f t="shared" si="1645"/>
        <v>-127.23141838414251</v>
      </c>
      <c r="EL2338">
        <v>185</v>
      </c>
      <c r="EM2338">
        <f t="shared" si="1646"/>
        <v>-12.498380503703462</v>
      </c>
      <c r="EN2338">
        <f t="shared" ref="EN2338:EN2353" si="1683">EN2337+dt</f>
        <v>3.8499999999999619</v>
      </c>
      <c r="EO2338" s="9">
        <f t="shared" ref="EO2338:EO2353" si="1684">IF($B2338&lt;-ABS(EO$1948),-ABS(EO$1948),IF($B2338&gt;ABS(EO$1948),ABS(EO$1948),$B2338))</f>
        <v>13</v>
      </c>
      <c r="EQ2338">
        <f t="shared" ref="EQ2338:EQ2353" si="1685">(SIN(RADIANS(EQ$1951*10)))</f>
        <v>0.17364817766693033</v>
      </c>
      <c r="ER2338">
        <f t="shared" si="1647"/>
        <v>0.96900576884451739</v>
      </c>
      <c r="ES2338" t="e">
        <f t="shared" si="1648"/>
        <v>#NUM!</v>
      </c>
      <c r="ET2338">
        <f t="shared" si="1624"/>
        <v>60.376526375099566</v>
      </c>
      <c r="EU2338" s="9">
        <f t="shared" ref="EU2338:EU2353" si="1686">IF($B2338&lt;-ABS(EU$1948),-ABS(EU$1948),IF($B2338&gt;ABS(EU$1948),ABS(EU$1948),$B2338))</f>
        <v>26</v>
      </c>
      <c r="EW2338">
        <f t="shared" ref="EW2338:EW2353" si="1687">(SIN(RADIANS(EW$1951*10)))</f>
        <v>0.34202014332566871</v>
      </c>
      <c r="EX2338">
        <f t="shared" si="1649"/>
        <v>0.87744495470063677</v>
      </c>
      <c r="EZ2338">
        <f t="shared" si="1650"/>
        <v>57.497531468443704</v>
      </c>
      <c r="FB2338" s="9">
        <f t="shared" si="1619"/>
        <v>39</v>
      </c>
      <c r="FD2338">
        <f t="shared" ref="FD2338:FD2353" si="1688">(SIN(RADIANS(FD$1951*10)))</f>
        <v>0.49999999999999994</v>
      </c>
      <c r="FE2338">
        <f t="shared" si="1651"/>
        <v>0.72952540378443875</v>
      </c>
      <c r="FG2338">
        <f t="shared" si="1652"/>
        <v>52.558204488495448</v>
      </c>
      <c r="FI2338" s="9">
        <f t="shared" ref="FI2338:FI2353" si="1689">IF($B2338&lt;-ABS(FI$1948),-ABS(FI$1948),IF($B2338&gt;ABS(FI$1948),ABS(FI$1948),$B2338))</f>
        <v>52</v>
      </c>
      <c r="FK2338">
        <f t="shared" ref="FK2338:FK2353" si="1690">(SIN(RADIANS(FK$1951*10)))</f>
        <v>0.64278760968653925</v>
      </c>
      <c r="FL2338">
        <f t="shared" si="1653"/>
        <v>0.53206975319307781</v>
      </c>
      <c r="FN2338">
        <f t="shared" si="1654"/>
        <v>45.318882823578598</v>
      </c>
      <c r="FP2338" s="9">
        <f t="shared" ref="FP2338:FP2353" si="1691">IF($B2338&lt;-ABS(FP$1948),-ABS(FP$1948),IF($B2338&gt;ABS(FP$1948),ABS(FP$1948),$B2338))</f>
        <v>67</v>
      </c>
      <c r="FQ2338" s="9">
        <f t="shared" ref="FQ2338:FQ2353" si="1692">IF($B2338&lt;-ABS($FS$1944),-ABS($FS$1944),IF($B2338&gt;ABS($FS$1944),ABS($FS$1944),$B2338))</f>
        <v>185</v>
      </c>
      <c r="FR2338">
        <f t="shared" ref="FR2338:FR2353" si="1693">(SIN(RADIANS(FR$1951*10)))</f>
        <v>0.76604444311897801</v>
      </c>
      <c r="FS2338">
        <f t="shared" si="1655"/>
        <v>0.28351276586373869</v>
      </c>
      <c r="FT2338">
        <f t="shared" si="1656"/>
        <v>31.887162749132912</v>
      </c>
      <c r="FU2338">
        <f t="shared" ref="FU2338:FU2353" si="1694">FT2338</f>
        <v>31.887162749132912</v>
      </c>
      <c r="FW2338" s="9">
        <f t="shared" ref="FW2338:FW2352" si="1695">IF($B2338&lt;-ABS(FW$1948),-ABS(FW$1948),IF($B2338&gt;ABS(FW$1948),ABS(FW$1948),$B2338))</f>
        <v>83</v>
      </c>
      <c r="FY2338">
        <f t="shared" ref="FY2338:FY2352" si="1696">(SIN(RADIANS(FY$1951*10)))</f>
        <v>0.8660254037844386</v>
      </c>
      <c r="FZ2338">
        <f t="shared" si="1657"/>
        <v>-3.1607595987587223E-3</v>
      </c>
      <c r="GB2338">
        <f t="shared" si="1658"/>
        <v>22.099252914857061</v>
      </c>
      <c r="GD2338" s="9">
        <f t="shared" ref="GD2338:GD2352" si="1697">IF($B2338&lt;-ABS(GD$1948),-ABS(GD$1948),IF($B2338&gt;ABS(GD$1948),ABS(GD$1948),$B2338))</f>
        <v>101</v>
      </c>
      <c r="GF2338">
        <f t="shared" ref="GF2338:GF2352" si="1698">(SIN(RADIANS(GF$1951*10)))</f>
        <v>0.93969262078590832</v>
      </c>
      <c r="GG2338">
        <f t="shared" si="1659"/>
        <v>-0.32234253956996833</v>
      </c>
      <c r="GI2338">
        <f t="shared" si="1660"/>
        <v>1.0536083439876458</v>
      </c>
      <c r="GK2338" s="9">
        <f t="shared" ref="GK2338:GK2352" si="1699">IF($B2338&lt;-ABS(GK$1948),-ABS(GK$1948),IF($B2338&gt;ABS(GK$1948),ABS(GK$1948),$B2338))</f>
        <v>120</v>
      </c>
      <c r="GM2338">
        <f t="shared" ref="GM2338:GM2352" si="1700">(SIN(RADIANS(GM$1951*10)))</f>
        <v>0.98480775301220802</v>
      </c>
      <c r="GN2338">
        <f t="shared" si="1661"/>
        <v>-0.6535903348633243</v>
      </c>
      <c r="GP2338">
        <f t="shared" si="1662"/>
        <v>-33.067982432539857</v>
      </c>
      <c r="GR2338" s="9">
        <f t="shared" ref="GR2338:GR2352" si="1701">IF($B2338&lt;-ABS(GR$1948),-ABS(GR$1948),IF($B2338&gt;ABS(GR$1948),ABS(GR$1948),$B2338))</f>
        <v>120</v>
      </c>
      <c r="GT2338">
        <f t="shared" ref="GT2338:GT2352" si="1702">(SIN(RADIANS(GT$1951*10)))</f>
        <v>0.98480775301220802</v>
      </c>
      <c r="GU2338">
        <f t="shared" si="1663"/>
        <v>-0.6535903348633243</v>
      </c>
      <c r="GW2338">
        <f t="shared" si="1664"/>
        <v>-33.067982432539857</v>
      </c>
      <c r="GY2338" s="9">
        <f t="shared" ref="GY2338:GY2352" si="1703">IF($B2338&lt;-ABS(GY$1948),-ABS(GY$1948),IF($B2338&gt;ABS(GY$1948),ABS(GY$1948),$B2338))</f>
        <v>143</v>
      </c>
      <c r="HA2338">
        <f t="shared" ref="HA2338:HA2352" si="1704">(SIN(RADIANS(HA$1951*10)))</f>
        <v>1</v>
      </c>
      <c r="HB2338">
        <f t="shared" si="1665"/>
        <v>-1.0010000000000001</v>
      </c>
      <c r="HD2338" t="e">
        <f t="shared" si="1666"/>
        <v>#NUM!</v>
      </c>
    </row>
    <row r="2339" spans="1:212" x14ac:dyDescent="0.2">
      <c r="A2339">
        <v>186</v>
      </c>
      <c r="B2339">
        <f t="shared" si="1626"/>
        <v>186</v>
      </c>
      <c r="C2339">
        <f t="shared" si="1622"/>
        <v>-0.17364817766693033</v>
      </c>
      <c r="D2339">
        <f t="shared" si="1625"/>
        <v>0.99939419993623013</v>
      </c>
      <c r="E2339">
        <f t="shared" si="1667"/>
        <v>12</v>
      </c>
      <c r="G2339">
        <f t="shared" si="1627"/>
        <v>-114.22554396381631</v>
      </c>
      <c r="M2339">
        <f t="shared" si="1620"/>
        <v>-0.34202014332566871</v>
      </c>
      <c r="N2339">
        <f t="shared" si="1628"/>
        <v>0.99954614586790047</v>
      </c>
      <c r="O2339">
        <f t="shared" si="1668"/>
        <v>25</v>
      </c>
      <c r="P2339">
        <f t="shared" si="1629"/>
        <v>-130.27443428879607</v>
      </c>
      <c r="Q2339">
        <f t="shared" si="1630"/>
        <v>-130.27443428879607</v>
      </c>
      <c r="R2339">
        <f t="shared" si="1621"/>
        <v>-0.49999999999999994</v>
      </c>
      <c r="S2339">
        <f t="shared" si="1631"/>
        <v>1.5170254037844386</v>
      </c>
      <c r="U2339">
        <f t="shared" si="1669"/>
        <v>38</v>
      </c>
      <c r="X2339">
        <f t="shared" si="1632"/>
        <v>-130.24602824735697</v>
      </c>
      <c r="Z2339">
        <f t="shared" si="1670"/>
        <v>-0.64278760968653925</v>
      </c>
      <c r="AA2339">
        <f t="shared" si="1633"/>
        <v>1.6029539109308519</v>
      </c>
      <c r="AB2339">
        <f t="shared" si="1671"/>
        <v>186</v>
      </c>
      <c r="AC2339">
        <f t="shared" si="1672"/>
        <v>51</v>
      </c>
      <c r="AE2339">
        <f t="shared" si="1634"/>
        <v>-121.84260227029674</v>
      </c>
      <c r="AG2339">
        <f t="shared" si="1673"/>
        <v>-0.76604444311897801</v>
      </c>
      <c r="AH2339">
        <f t="shared" si="1635"/>
        <v>1.6401774746274487</v>
      </c>
      <c r="AJ2339">
        <f t="shared" si="1674"/>
        <v>66</v>
      </c>
      <c r="AL2339">
        <f t="shared" si="1636"/>
        <v>-127.71971742147954</v>
      </c>
      <c r="AN2339">
        <f t="shared" si="1675"/>
        <v>-0.8660254037844386</v>
      </c>
      <c r="AO2339">
        <f t="shared" si="1637"/>
        <v>1.6275650757273392</v>
      </c>
      <c r="AP2339">
        <f t="shared" si="1638"/>
        <v>186</v>
      </c>
      <c r="AQ2339">
        <f t="shared" si="1676"/>
        <v>82</v>
      </c>
      <c r="AS2339">
        <f t="shared" si="1639"/>
        <v>-130.30042177670057</v>
      </c>
      <c r="AU2339">
        <f t="shared" si="1677"/>
        <v>-0.93969262078590832</v>
      </c>
      <c r="AV2339">
        <f t="shared" si="1640"/>
        <v>1.5654999355889214</v>
      </c>
      <c r="AX2339">
        <f t="shared" si="1678"/>
        <v>100</v>
      </c>
      <c r="AZ2339">
        <f t="shared" si="1641"/>
        <v>-139.85485792009837</v>
      </c>
      <c r="BB2339">
        <f t="shared" si="1679"/>
        <v>-0.98480775301220802</v>
      </c>
      <c r="BC2339">
        <f t="shared" si="1642"/>
        <v>1.4558678720888252</v>
      </c>
      <c r="BE2339">
        <f t="shared" si="1680"/>
        <v>119</v>
      </c>
      <c r="BG2339">
        <f t="shared" si="1643"/>
        <v>-126.98118867421793</v>
      </c>
      <c r="BI2339">
        <f t="shared" si="1681"/>
        <v>-1</v>
      </c>
      <c r="BJ2339">
        <f t="shared" si="1644"/>
        <v>1.302</v>
      </c>
      <c r="BL2339">
        <f t="shared" si="1682"/>
        <v>142</v>
      </c>
      <c r="BN2339">
        <f t="shared" si="1645"/>
        <v>-127.23141838414251</v>
      </c>
      <c r="EL2339">
        <v>186</v>
      </c>
      <c r="EM2339">
        <f t="shared" si="1646"/>
        <v>-12.498380503703462</v>
      </c>
      <c r="EN2339">
        <f t="shared" si="1683"/>
        <v>3.8599999999999617</v>
      </c>
      <c r="EO2339" s="9">
        <f t="shared" si="1684"/>
        <v>13</v>
      </c>
      <c r="EQ2339">
        <f t="shared" si="1685"/>
        <v>0.17364817766693033</v>
      </c>
      <c r="ER2339">
        <f t="shared" si="1647"/>
        <v>0.96900576884451739</v>
      </c>
      <c r="ES2339" t="e">
        <f t="shared" si="1648"/>
        <v>#NUM!</v>
      </c>
      <c r="ET2339">
        <f t="shared" si="1624"/>
        <v>60.376526375099566</v>
      </c>
      <c r="EU2339" s="9">
        <f t="shared" si="1686"/>
        <v>26</v>
      </c>
      <c r="EW2339">
        <f t="shared" si="1687"/>
        <v>0.34202014332566871</v>
      </c>
      <c r="EX2339">
        <f t="shared" si="1649"/>
        <v>0.87744495470063677</v>
      </c>
      <c r="EZ2339">
        <f t="shared" si="1650"/>
        <v>57.497531468443704</v>
      </c>
      <c r="FB2339" s="9">
        <f t="shared" ref="FB2339:FB2353" si="1705">IF($B2339&lt;-ABS(FB$1948),-ABS(FB$1948),IF($B2339&gt;ABS(FB$1948),ABS(FB$1948),$B2339))</f>
        <v>39</v>
      </c>
      <c r="FD2339">
        <f t="shared" si="1688"/>
        <v>0.49999999999999994</v>
      </c>
      <c r="FE2339">
        <f t="shared" si="1651"/>
        <v>0.72952540378443875</v>
      </c>
      <c r="FG2339">
        <f t="shared" si="1652"/>
        <v>52.558204488495448</v>
      </c>
      <c r="FI2339" s="9">
        <f t="shared" si="1689"/>
        <v>52</v>
      </c>
      <c r="FK2339">
        <f t="shared" si="1690"/>
        <v>0.64278760968653925</v>
      </c>
      <c r="FL2339">
        <f t="shared" si="1653"/>
        <v>0.53206975319307781</v>
      </c>
      <c r="FN2339">
        <f t="shared" si="1654"/>
        <v>45.318882823578598</v>
      </c>
      <c r="FP2339" s="9">
        <f t="shared" si="1691"/>
        <v>67</v>
      </c>
      <c r="FQ2339" s="9">
        <f t="shared" si="1692"/>
        <v>186</v>
      </c>
      <c r="FR2339">
        <f t="shared" si="1693"/>
        <v>0.76604444311897801</v>
      </c>
      <c r="FS2339">
        <f t="shared" si="1655"/>
        <v>0.28351276586373869</v>
      </c>
      <c r="FT2339">
        <f t="shared" si="1656"/>
        <v>31.511188824915852</v>
      </c>
      <c r="FU2339">
        <f t="shared" si="1694"/>
        <v>31.511188824915852</v>
      </c>
      <c r="FW2339" s="9">
        <f t="shared" si="1695"/>
        <v>83</v>
      </c>
      <c r="FY2339">
        <f t="shared" si="1696"/>
        <v>0.8660254037844386</v>
      </c>
      <c r="FZ2339">
        <f t="shared" si="1657"/>
        <v>-3.1607595987587223E-3</v>
      </c>
      <c r="GB2339">
        <f t="shared" si="1658"/>
        <v>22.099252914857061</v>
      </c>
      <c r="GD2339" s="9">
        <f t="shared" si="1697"/>
        <v>101</v>
      </c>
      <c r="GF2339">
        <f t="shared" si="1698"/>
        <v>0.93969262078590832</v>
      </c>
      <c r="GG2339">
        <f t="shared" si="1659"/>
        <v>-0.32234253956996833</v>
      </c>
      <c r="GI2339">
        <f t="shared" si="1660"/>
        <v>1.0536083439876458</v>
      </c>
      <c r="GK2339" s="9">
        <f t="shared" si="1699"/>
        <v>120</v>
      </c>
      <c r="GM2339">
        <f t="shared" si="1700"/>
        <v>0.98480775301220802</v>
      </c>
      <c r="GN2339">
        <f t="shared" si="1661"/>
        <v>-0.6535903348633243</v>
      </c>
      <c r="GP2339">
        <f t="shared" si="1662"/>
        <v>-33.067982432539857</v>
      </c>
      <c r="GR2339" s="9">
        <f t="shared" si="1701"/>
        <v>120</v>
      </c>
      <c r="GT2339">
        <f t="shared" si="1702"/>
        <v>0.98480775301220802</v>
      </c>
      <c r="GU2339">
        <f t="shared" si="1663"/>
        <v>-0.6535903348633243</v>
      </c>
      <c r="GW2339">
        <f t="shared" si="1664"/>
        <v>-33.067982432539857</v>
      </c>
      <c r="GY2339" s="9">
        <f t="shared" si="1703"/>
        <v>143</v>
      </c>
      <c r="HA2339">
        <f t="shared" si="1704"/>
        <v>1</v>
      </c>
      <c r="HB2339">
        <f t="shared" si="1665"/>
        <v>-1.0010000000000001</v>
      </c>
      <c r="HD2339" t="e">
        <f t="shared" si="1666"/>
        <v>#NUM!</v>
      </c>
    </row>
    <row r="2340" spans="1:212" x14ac:dyDescent="0.2">
      <c r="A2340">
        <v>187</v>
      </c>
      <c r="B2340">
        <f t="shared" si="1626"/>
        <v>187</v>
      </c>
      <c r="C2340">
        <f t="shared" si="1622"/>
        <v>-0.17364817766693033</v>
      </c>
      <c r="D2340">
        <f t="shared" si="1625"/>
        <v>0.99939419993623013</v>
      </c>
      <c r="E2340">
        <f t="shared" si="1667"/>
        <v>12</v>
      </c>
      <c r="G2340">
        <f t="shared" si="1627"/>
        <v>-114.22554396381631</v>
      </c>
      <c r="M2340">
        <f t="shared" si="1620"/>
        <v>-0.34202014332566871</v>
      </c>
      <c r="N2340">
        <f t="shared" si="1628"/>
        <v>0.99954614586790047</v>
      </c>
      <c r="O2340">
        <f t="shared" si="1668"/>
        <v>25</v>
      </c>
      <c r="P2340">
        <f t="shared" si="1629"/>
        <v>-130.27443428879607</v>
      </c>
      <c r="Q2340">
        <f t="shared" si="1630"/>
        <v>-130.27443428879607</v>
      </c>
      <c r="R2340">
        <f t="shared" si="1621"/>
        <v>-0.49999999999999994</v>
      </c>
      <c r="S2340">
        <f t="shared" si="1631"/>
        <v>1.5205254037844387</v>
      </c>
      <c r="U2340">
        <f t="shared" si="1669"/>
        <v>38</v>
      </c>
      <c r="X2340">
        <f t="shared" si="1632"/>
        <v>-130.24602824735697</v>
      </c>
      <c r="Z2340">
        <f t="shared" si="1670"/>
        <v>-0.64278760968653925</v>
      </c>
      <c r="AA2340">
        <f t="shared" si="1633"/>
        <v>1.6074534241986578</v>
      </c>
      <c r="AB2340">
        <f t="shared" si="1671"/>
        <v>187</v>
      </c>
      <c r="AC2340">
        <f t="shared" si="1672"/>
        <v>51</v>
      </c>
      <c r="AE2340">
        <f t="shared" si="1634"/>
        <v>-121.84260227029674</v>
      </c>
      <c r="AG2340">
        <f t="shared" si="1673"/>
        <v>-0.76604444311897801</v>
      </c>
      <c r="AH2340">
        <f t="shared" si="1635"/>
        <v>1.6455397857292815</v>
      </c>
      <c r="AJ2340">
        <f t="shared" si="1674"/>
        <v>66</v>
      </c>
      <c r="AL2340">
        <f t="shared" si="1636"/>
        <v>-127.71971742147954</v>
      </c>
      <c r="AN2340">
        <f t="shared" si="1675"/>
        <v>-0.8660254037844386</v>
      </c>
      <c r="AO2340">
        <f t="shared" si="1637"/>
        <v>1.6336272535538301</v>
      </c>
      <c r="AP2340">
        <f t="shared" si="1638"/>
        <v>187</v>
      </c>
      <c r="AQ2340">
        <f t="shared" si="1676"/>
        <v>82</v>
      </c>
      <c r="AS2340">
        <f t="shared" si="1639"/>
        <v>-130.30042177670057</v>
      </c>
      <c r="AU2340">
        <f t="shared" si="1677"/>
        <v>-0.93969262078590832</v>
      </c>
      <c r="AV2340">
        <f t="shared" si="1640"/>
        <v>1.5720777839344229</v>
      </c>
      <c r="AX2340">
        <f t="shared" si="1678"/>
        <v>100</v>
      </c>
      <c r="AZ2340">
        <f t="shared" si="1641"/>
        <v>-139.85485792009837</v>
      </c>
      <c r="BB2340">
        <f t="shared" si="1679"/>
        <v>-0.98480775301220802</v>
      </c>
      <c r="BC2340">
        <f t="shared" si="1642"/>
        <v>1.4627615263599107</v>
      </c>
      <c r="BE2340">
        <f t="shared" si="1680"/>
        <v>119</v>
      </c>
      <c r="BG2340">
        <f t="shared" si="1643"/>
        <v>-126.98118867421793</v>
      </c>
      <c r="BI2340">
        <f t="shared" si="1681"/>
        <v>-1</v>
      </c>
      <c r="BJ2340">
        <f t="shared" si="1644"/>
        <v>1.3089999999999999</v>
      </c>
      <c r="BL2340">
        <f t="shared" si="1682"/>
        <v>142</v>
      </c>
      <c r="BN2340">
        <f t="shared" si="1645"/>
        <v>-127.23141838414251</v>
      </c>
      <c r="EL2340">
        <v>187</v>
      </c>
      <c r="EM2340">
        <f t="shared" si="1646"/>
        <v>-12.498380503703462</v>
      </c>
      <c r="EN2340">
        <f t="shared" si="1683"/>
        <v>3.8699999999999615</v>
      </c>
      <c r="EO2340" s="9">
        <f t="shared" si="1684"/>
        <v>13</v>
      </c>
      <c r="EQ2340">
        <f t="shared" si="1685"/>
        <v>0.17364817766693033</v>
      </c>
      <c r="ER2340">
        <f t="shared" si="1647"/>
        <v>0.96900576884451739</v>
      </c>
      <c r="ES2340" t="e">
        <f t="shared" si="1648"/>
        <v>#NUM!</v>
      </c>
      <c r="ET2340">
        <f t="shared" si="1624"/>
        <v>60.376526375099566</v>
      </c>
      <c r="EU2340" s="9">
        <f t="shared" si="1686"/>
        <v>26</v>
      </c>
      <c r="EW2340">
        <f t="shared" si="1687"/>
        <v>0.34202014332566871</v>
      </c>
      <c r="EX2340">
        <f t="shared" si="1649"/>
        <v>0.87744495470063677</v>
      </c>
      <c r="EZ2340">
        <f t="shared" si="1650"/>
        <v>57.497531468443704</v>
      </c>
      <c r="FB2340" s="9">
        <f t="shared" si="1705"/>
        <v>39</v>
      </c>
      <c r="FD2340">
        <f t="shared" si="1688"/>
        <v>0.49999999999999994</v>
      </c>
      <c r="FE2340">
        <f t="shared" si="1651"/>
        <v>0.72952540378443875</v>
      </c>
      <c r="FG2340">
        <f t="shared" si="1652"/>
        <v>52.558204488495448</v>
      </c>
      <c r="FI2340" s="9">
        <f t="shared" si="1689"/>
        <v>52</v>
      </c>
      <c r="FK2340">
        <f t="shared" si="1690"/>
        <v>0.64278760968653925</v>
      </c>
      <c r="FL2340">
        <f t="shared" si="1653"/>
        <v>0.53206975319307781</v>
      </c>
      <c r="FN2340">
        <f t="shared" si="1654"/>
        <v>45.318882823578598</v>
      </c>
      <c r="FP2340" s="9">
        <f t="shared" si="1691"/>
        <v>67</v>
      </c>
      <c r="FQ2340" s="9">
        <f t="shared" si="1692"/>
        <v>187</v>
      </c>
      <c r="FR2340">
        <f t="shared" si="1693"/>
        <v>0.76604444311897801</v>
      </c>
      <c r="FS2340">
        <f t="shared" si="1655"/>
        <v>0.28351276586373869</v>
      </c>
      <c r="FT2340">
        <f t="shared" si="1656"/>
        <v>31.128654969430848</v>
      </c>
      <c r="FU2340">
        <f t="shared" si="1694"/>
        <v>31.128654969430848</v>
      </c>
      <c r="FW2340" s="9">
        <f t="shared" si="1695"/>
        <v>83</v>
      </c>
      <c r="FY2340">
        <f t="shared" si="1696"/>
        <v>0.8660254037844386</v>
      </c>
      <c r="FZ2340">
        <f t="shared" si="1657"/>
        <v>-3.1607595987587223E-3</v>
      </c>
      <c r="GB2340">
        <f t="shared" si="1658"/>
        <v>22.099252914857061</v>
      </c>
      <c r="GD2340" s="9">
        <f t="shared" si="1697"/>
        <v>101</v>
      </c>
      <c r="GF2340">
        <f t="shared" si="1698"/>
        <v>0.93969262078590832</v>
      </c>
      <c r="GG2340">
        <f t="shared" si="1659"/>
        <v>-0.32234253956996833</v>
      </c>
      <c r="GI2340">
        <f t="shared" si="1660"/>
        <v>1.0536083439876458</v>
      </c>
      <c r="GK2340" s="9">
        <f t="shared" si="1699"/>
        <v>120</v>
      </c>
      <c r="GM2340">
        <f t="shared" si="1700"/>
        <v>0.98480775301220802</v>
      </c>
      <c r="GN2340">
        <f t="shared" si="1661"/>
        <v>-0.6535903348633243</v>
      </c>
      <c r="GP2340">
        <f t="shared" si="1662"/>
        <v>-33.067982432539857</v>
      </c>
      <c r="GR2340" s="9">
        <f t="shared" si="1701"/>
        <v>120</v>
      </c>
      <c r="GT2340">
        <f t="shared" si="1702"/>
        <v>0.98480775301220802</v>
      </c>
      <c r="GU2340">
        <f t="shared" si="1663"/>
        <v>-0.6535903348633243</v>
      </c>
      <c r="GW2340">
        <f t="shared" si="1664"/>
        <v>-33.067982432539857</v>
      </c>
      <c r="GY2340" s="9">
        <f t="shared" si="1703"/>
        <v>143</v>
      </c>
      <c r="HA2340">
        <f t="shared" si="1704"/>
        <v>1</v>
      </c>
      <c r="HB2340">
        <f t="shared" si="1665"/>
        <v>-1.0010000000000001</v>
      </c>
      <c r="HD2340" t="e">
        <f t="shared" si="1666"/>
        <v>#NUM!</v>
      </c>
    </row>
    <row r="2341" spans="1:212" x14ac:dyDescent="0.2">
      <c r="A2341">
        <v>188</v>
      </c>
      <c r="B2341">
        <f t="shared" si="1626"/>
        <v>188</v>
      </c>
      <c r="C2341">
        <f t="shared" si="1622"/>
        <v>-0.17364817766693033</v>
      </c>
      <c r="D2341">
        <f t="shared" si="1625"/>
        <v>0.99939419993623013</v>
      </c>
      <c r="E2341">
        <f t="shared" si="1667"/>
        <v>12</v>
      </c>
      <c r="G2341">
        <f t="shared" si="1627"/>
        <v>-114.22554396381631</v>
      </c>
      <c r="M2341">
        <f t="shared" si="1620"/>
        <v>-0.34202014332566871</v>
      </c>
      <c r="N2341">
        <f t="shared" si="1628"/>
        <v>0.99954614586790047</v>
      </c>
      <c r="O2341">
        <f t="shared" si="1668"/>
        <v>25</v>
      </c>
      <c r="P2341">
        <f t="shared" si="1629"/>
        <v>-130.27443428879607</v>
      </c>
      <c r="Q2341">
        <f t="shared" si="1630"/>
        <v>-130.27443428879607</v>
      </c>
      <c r="R2341">
        <f t="shared" si="1621"/>
        <v>-0.49999999999999994</v>
      </c>
      <c r="S2341">
        <f t="shared" si="1631"/>
        <v>1.5240254037844387</v>
      </c>
      <c r="U2341">
        <f t="shared" si="1669"/>
        <v>38</v>
      </c>
      <c r="X2341">
        <f t="shared" si="1632"/>
        <v>-130.24602824735697</v>
      </c>
      <c r="Z2341">
        <f t="shared" si="1670"/>
        <v>-0.64278760968653925</v>
      </c>
      <c r="AA2341">
        <f t="shared" si="1633"/>
        <v>1.6119529374664636</v>
      </c>
      <c r="AB2341">
        <f t="shared" si="1671"/>
        <v>188</v>
      </c>
      <c r="AC2341">
        <f t="shared" si="1672"/>
        <v>51</v>
      </c>
      <c r="AE2341">
        <f t="shared" si="1634"/>
        <v>-121.84260227029674</v>
      </c>
      <c r="AG2341">
        <f t="shared" si="1673"/>
        <v>-0.76604444311897801</v>
      </c>
      <c r="AH2341">
        <f t="shared" si="1635"/>
        <v>1.6509020968311146</v>
      </c>
      <c r="AJ2341">
        <f t="shared" si="1674"/>
        <v>66</v>
      </c>
      <c r="AL2341">
        <f t="shared" si="1636"/>
        <v>-127.71971742147954</v>
      </c>
      <c r="AN2341">
        <f t="shared" si="1675"/>
        <v>-0.8660254037844386</v>
      </c>
      <c r="AO2341">
        <f t="shared" si="1637"/>
        <v>1.6396894313803214</v>
      </c>
      <c r="AP2341">
        <f t="shared" si="1638"/>
        <v>188</v>
      </c>
      <c r="AQ2341">
        <f t="shared" si="1676"/>
        <v>82</v>
      </c>
      <c r="AS2341">
        <f t="shared" si="1639"/>
        <v>-130.30042177670057</v>
      </c>
      <c r="AU2341">
        <f t="shared" si="1677"/>
        <v>-0.93969262078590832</v>
      </c>
      <c r="AV2341">
        <f t="shared" si="1640"/>
        <v>1.5786556322799243</v>
      </c>
      <c r="AX2341">
        <f t="shared" si="1678"/>
        <v>100</v>
      </c>
      <c r="AZ2341">
        <f t="shared" si="1641"/>
        <v>-139.85485792009837</v>
      </c>
      <c r="BB2341">
        <f t="shared" si="1679"/>
        <v>-0.98480775301220802</v>
      </c>
      <c r="BC2341">
        <f t="shared" si="1642"/>
        <v>1.4696551806309963</v>
      </c>
      <c r="BE2341">
        <f t="shared" si="1680"/>
        <v>119</v>
      </c>
      <c r="BG2341">
        <f t="shared" si="1643"/>
        <v>-126.98118867421793</v>
      </c>
      <c r="BI2341">
        <f t="shared" si="1681"/>
        <v>-1</v>
      </c>
      <c r="BJ2341">
        <f t="shared" si="1644"/>
        <v>1.3160000000000001</v>
      </c>
      <c r="BL2341">
        <f t="shared" si="1682"/>
        <v>142</v>
      </c>
      <c r="BN2341">
        <f t="shared" si="1645"/>
        <v>-127.23141838414251</v>
      </c>
      <c r="EL2341">
        <v>188</v>
      </c>
      <c r="EM2341">
        <f t="shared" si="1646"/>
        <v>-12.498380503703462</v>
      </c>
      <c r="EN2341">
        <f t="shared" si="1683"/>
        <v>3.8799999999999613</v>
      </c>
      <c r="EO2341" s="9">
        <f t="shared" si="1684"/>
        <v>13</v>
      </c>
      <c r="EQ2341">
        <f t="shared" si="1685"/>
        <v>0.17364817766693033</v>
      </c>
      <c r="ER2341">
        <f t="shared" si="1647"/>
        <v>0.96900576884451739</v>
      </c>
      <c r="ES2341" t="e">
        <f t="shared" si="1648"/>
        <v>#NUM!</v>
      </c>
      <c r="ET2341">
        <f t="shared" si="1624"/>
        <v>60.376526375099566</v>
      </c>
      <c r="EU2341" s="9">
        <f t="shared" si="1686"/>
        <v>26</v>
      </c>
      <c r="EW2341">
        <f t="shared" si="1687"/>
        <v>0.34202014332566871</v>
      </c>
      <c r="EX2341">
        <f t="shared" si="1649"/>
        <v>0.87744495470063677</v>
      </c>
      <c r="EZ2341">
        <f t="shared" si="1650"/>
        <v>57.497531468443704</v>
      </c>
      <c r="FB2341" s="9">
        <f t="shared" si="1705"/>
        <v>39</v>
      </c>
      <c r="FD2341">
        <f t="shared" si="1688"/>
        <v>0.49999999999999994</v>
      </c>
      <c r="FE2341">
        <f t="shared" si="1651"/>
        <v>0.72952540378443875</v>
      </c>
      <c r="FG2341">
        <f t="shared" si="1652"/>
        <v>52.558204488495448</v>
      </c>
      <c r="FI2341" s="9">
        <f t="shared" si="1689"/>
        <v>52</v>
      </c>
      <c r="FK2341">
        <f t="shared" si="1690"/>
        <v>0.64278760968653925</v>
      </c>
      <c r="FL2341">
        <f t="shared" si="1653"/>
        <v>0.53206975319307781</v>
      </c>
      <c r="FN2341">
        <f t="shared" si="1654"/>
        <v>45.318882823578598</v>
      </c>
      <c r="FP2341" s="9">
        <f t="shared" si="1691"/>
        <v>67</v>
      </c>
      <c r="FQ2341" s="9">
        <f t="shared" si="1692"/>
        <v>188</v>
      </c>
      <c r="FR2341">
        <f t="shared" si="1693"/>
        <v>0.76604444311897801</v>
      </c>
      <c r="FS2341">
        <f t="shared" si="1655"/>
        <v>0.28351276586373869</v>
      </c>
      <c r="FT2341">
        <f t="shared" si="1656"/>
        <v>30.739517816714319</v>
      </c>
      <c r="FU2341">
        <f t="shared" si="1694"/>
        <v>30.739517816714319</v>
      </c>
      <c r="FW2341" s="9">
        <f t="shared" si="1695"/>
        <v>83</v>
      </c>
      <c r="FY2341">
        <f t="shared" si="1696"/>
        <v>0.8660254037844386</v>
      </c>
      <c r="FZ2341">
        <f t="shared" si="1657"/>
        <v>-3.1607595987587223E-3</v>
      </c>
      <c r="GB2341">
        <f t="shared" si="1658"/>
        <v>22.099252914857061</v>
      </c>
      <c r="GD2341" s="9">
        <f t="shared" si="1697"/>
        <v>101</v>
      </c>
      <c r="GF2341">
        <f t="shared" si="1698"/>
        <v>0.93969262078590832</v>
      </c>
      <c r="GG2341">
        <f t="shared" si="1659"/>
        <v>-0.32234253956996833</v>
      </c>
      <c r="GI2341">
        <f t="shared" si="1660"/>
        <v>1.0536083439876458</v>
      </c>
      <c r="GK2341" s="9">
        <f t="shared" si="1699"/>
        <v>120</v>
      </c>
      <c r="GM2341">
        <f t="shared" si="1700"/>
        <v>0.98480775301220802</v>
      </c>
      <c r="GN2341">
        <f t="shared" si="1661"/>
        <v>-0.6535903348633243</v>
      </c>
      <c r="GP2341">
        <f t="shared" si="1662"/>
        <v>-33.067982432539857</v>
      </c>
      <c r="GR2341" s="9">
        <f t="shared" si="1701"/>
        <v>120</v>
      </c>
      <c r="GT2341">
        <f t="shared" si="1702"/>
        <v>0.98480775301220802</v>
      </c>
      <c r="GU2341">
        <f t="shared" si="1663"/>
        <v>-0.6535903348633243</v>
      </c>
      <c r="GW2341">
        <f t="shared" si="1664"/>
        <v>-33.067982432539857</v>
      </c>
      <c r="GY2341" s="9">
        <f t="shared" si="1703"/>
        <v>143</v>
      </c>
      <c r="HA2341">
        <f t="shared" si="1704"/>
        <v>1</v>
      </c>
      <c r="HB2341">
        <f t="shared" si="1665"/>
        <v>-1.0010000000000001</v>
      </c>
      <c r="HD2341" t="e">
        <f t="shared" si="1666"/>
        <v>#NUM!</v>
      </c>
    </row>
    <row r="2342" spans="1:212" x14ac:dyDescent="0.2">
      <c r="A2342">
        <v>189</v>
      </c>
      <c r="B2342">
        <f t="shared" si="1626"/>
        <v>189</v>
      </c>
      <c r="C2342">
        <f t="shared" si="1622"/>
        <v>-0.17364817766693033</v>
      </c>
      <c r="D2342">
        <f t="shared" si="1625"/>
        <v>0.99939419993623013</v>
      </c>
      <c r="E2342">
        <f t="shared" si="1667"/>
        <v>12</v>
      </c>
      <c r="G2342">
        <f t="shared" si="1627"/>
        <v>-114.22554396381631</v>
      </c>
      <c r="M2342">
        <f t="shared" si="1620"/>
        <v>-0.34202014332566871</v>
      </c>
      <c r="N2342">
        <f t="shared" si="1628"/>
        <v>0.99954614586790047</v>
      </c>
      <c r="O2342">
        <f t="shared" si="1668"/>
        <v>25</v>
      </c>
      <c r="P2342">
        <f t="shared" si="1629"/>
        <v>-130.27443428879607</v>
      </c>
      <c r="Q2342">
        <f t="shared" si="1630"/>
        <v>-130.27443428879607</v>
      </c>
      <c r="R2342">
        <f t="shared" si="1621"/>
        <v>-0.49999999999999994</v>
      </c>
      <c r="S2342">
        <f t="shared" si="1631"/>
        <v>1.5275254037844386</v>
      </c>
      <c r="U2342">
        <f t="shared" si="1669"/>
        <v>38</v>
      </c>
      <c r="X2342">
        <f t="shared" si="1632"/>
        <v>-130.24602824735697</v>
      </c>
      <c r="Z2342">
        <f t="shared" si="1670"/>
        <v>-0.64278760968653925</v>
      </c>
      <c r="AA2342">
        <f t="shared" si="1633"/>
        <v>1.6164524507342692</v>
      </c>
      <c r="AB2342">
        <f t="shared" si="1671"/>
        <v>189</v>
      </c>
      <c r="AC2342">
        <f t="shared" si="1672"/>
        <v>51</v>
      </c>
      <c r="AE2342">
        <f t="shared" si="1634"/>
        <v>-121.84260227029674</v>
      </c>
      <c r="AG2342">
        <f t="shared" si="1673"/>
        <v>-0.76604444311897801</v>
      </c>
      <c r="AH2342">
        <f t="shared" si="1635"/>
        <v>1.6562644079329472</v>
      </c>
      <c r="AJ2342">
        <f t="shared" si="1674"/>
        <v>66</v>
      </c>
      <c r="AL2342">
        <f t="shared" si="1636"/>
        <v>-127.71971742147954</v>
      </c>
      <c r="AN2342">
        <f t="shared" si="1675"/>
        <v>-0.8660254037844386</v>
      </c>
      <c r="AO2342">
        <f t="shared" si="1637"/>
        <v>1.6457516092068123</v>
      </c>
      <c r="AP2342">
        <f t="shared" si="1638"/>
        <v>189</v>
      </c>
      <c r="AQ2342">
        <f t="shared" si="1676"/>
        <v>82</v>
      </c>
      <c r="AS2342">
        <f t="shared" si="1639"/>
        <v>-130.30042177670057</v>
      </c>
      <c r="AU2342">
        <f t="shared" si="1677"/>
        <v>-0.93969262078590832</v>
      </c>
      <c r="AV2342">
        <f t="shared" si="1640"/>
        <v>1.5852334806254256</v>
      </c>
      <c r="AX2342">
        <f t="shared" si="1678"/>
        <v>100</v>
      </c>
      <c r="AZ2342">
        <f t="shared" si="1641"/>
        <v>-139.85485792009837</v>
      </c>
      <c r="BB2342">
        <f t="shared" si="1679"/>
        <v>-0.98480775301220802</v>
      </c>
      <c r="BC2342">
        <f t="shared" si="1642"/>
        <v>1.4765488349020814</v>
      </c>
      <c r="BE2342">
        <f t="shared" si="1680"/>
        <v>119</v>
      </c>
      <c r="BG2342">
        <f t="shared" si="1643"/>
        <v>-126.98118867421793</v>
      </c>
      <c r="BI2342">
        <f t="shared" si="1681"/>
        <v>-1</v>
      </c>
      <c r="BJ2342">
        <f t="shared" si="1644"/>
        <v>1.323</v>
      </c>
      <c r="BL2342">
        <f t="shared" si="1682"/>
        <v>142</v>
      </c>
      <c r="BN2342">
        <f t="shared" si="1645"/>
        <v>-127.23141838414251</v>
      </c>
      <c r="EL2342">
        <v>189</v>
      </c>
      <c r="EM2342">
        <f t="shared" si="1646"/>
        <v>-12.498380503703462</v>
      </c>
      <c r="EN2342">
        <f t="shared" si="1683"/>
        <v>3.889999999999961</v>
      </c>
      <c r="EO2342" s="9">
        <f t="shared" si="1684"/>
        <v>13</v>
      </c>
      <c r="EQ2342">
        <f t="shared" si="1685"/>
        <v>0.17364817766693033</v>
      </c>
      <c r="ER2342">
        <f t="shared" si="1647"/>
        <v>0.96900576884451739</v>
      </c>
      <c r="ES2342" t="e">
        <f t="shared" si="1648"/>
        <v>#NUM!</v>
      </c>
      <c r="ET2342">
        <f t="shared" si="1624"/>
        <v>60.376526375099566</v>
      </c>
      <c r="EU2342" s="9">
        <f t="shared" si="1686"/>
        <v>26</v>
      </c>
      <c r="EW2342">
        <f t="shared" si="1687"/>
        <v>0.34202014332566871</v>
      </c>
      <c r="EX2342">
        <f t="shared" si="1649"/>
        <v>0.87744495470063677</v>
      </c>
      <c r="EZ2342">
        <f t="shared" si="1650"/>
        <v>57.497531468443704</v>
      </c>
      <c r="FB2342" s="9">
        <f t="shared" si="1705"/>
        <v>39</v>
      </c>
      <c r="FD2342">
        <f t="shared" si="1688"/>
        <v>0.49999999999999994</v>
      </c>
      <c r="FE2342">
        <f t="shared" si="1651"/>
        <v>0.72952540378443875</v>
      </c>
      <c r="FG2342">
        <f t="shared" si="1652"/>
        <v>52.558204488495448</v>
      </c>
      <c r="FI2342" s="9">
        <f t="shared" si="1689"/>
        <v>52</v>
      </c>
      <c r="FK2342">
        <f t="shared" si="1690"/>
        <v>0.64278760968653925</v>
      </c>
      <c r="FL2342">
        <f t="shared" si="1653"/>
        <v>0.53206975319307781</v>
      </c>
      <c r="FN2342">
        <f t="shared" si="1654"/>
        <v>45.318882823578598</v>
      </c>
      <c r="FP2342" s="9">
        <f t="shared" si="1691"/>
        <v>67</v>
      </c>
      <c r="FQ2342" s="9">
        <f t="shared" si="1692"/>
        <v>189</v>
      </c>
      <c r="FR2342">
        <f t="shared" si="1693"/>
        <v>0.76604444311897801</v>
      </c>
      <c r="FS2342">
        <f t="shared" si="1655"/>
        <v>0.28351276586373869</v>
      </c>
      <c r="FT2342">
        <f t="shared" si="1656"/>
        <v>30.34373285911688</v>
      </c>
      <c r="FU2342">
        <f t="shared" si="1694"/>
        <v>30.34373285911688</v>
      </c>
      <c r="FW2342" s="9">
        <f t="shared" si="1695"/>
        <v>83</v>
      </c>
      <c r="FY2342">
        <f t="shared" si="1696"/>
        <v>0.8660254037844386</v>
      </c>
      <c r="FZ2342">
        <f t="shared" si="1657"/>
        <v>-3.1607595987587223E-3</v>
      </c>
      <c r="GB2342">
        <f t="shared" si="1658"/>
        <v>22.099252914857061</v>
      </c>
      <c r="GD2342" s="9">
        <f t="shared" si="1697"/>
        <v>101</v>
      </c>
      <c r="GF2342">
        <f t="shared" si="1698"/>
        <v>0.93969262078590832</v>
      </c>
      <c r="GG2342">
        <f t="shared" si="1659"/>
        <v>-0.32234253956996833</v>
      </c>
      <c r="GI2342">
        <f t="shared" si="1660"/>
        <v>1.0536083439876458</v>
      </c>
      <c r="GK2342" s="9">
        <f t="shared" si="1699"/>
        <v>120</v>
      </c>
      <c r="GM2342">
        <f t="shared" si="1700"/>
        <v>0.98480775301220802</v>
      </c>
      <c r="GN2342">
        <f t="shared" si="1661"/>
        <v>-0.6535903348633243</v>
      </c>
      <c r="GP2342">
        <f t="shared" si="1662"/>
        <v>-33.067982432539857</v>
      </c>
      <c r="GR2342" s="9">
        <f t="shared" si="1701"/>
        <v>120</v>
      </c>
      <c r="GT2342">
        <f t="shared" si="1702"/>
        <v>0.98480775301220802</v>
      </c>
      <c r="GU2342">
        <f t="shared" si="1663"/>
        <v>-0.6535903348633243</v>
      </c>
      <c r="GW2342">
        <f t="shared" si="1664"/>
        <v>-33.067982432539857</v>
      </c>
      <c r="GY2342" s="9">
        <f t="shared" si="1703"/>
        <v>143</v>
      </c>
      <c r="HA2342">
        <f t="shared" si="1704"/>
        <v>1</v>
      </c>
      <c r="HB2342">
        <f t="shared" si="1665"/>
        <v>-1.0010000000000001</v>
      </c>
      <c r="HD2342" t="e">
        <f t="shared" si="1666"/>
        <v>#NUM!</v>
      </c>
    </row>
    <row r="2343" spans="1:212" x14ac:dyDescent="0.2">
      <c r="A2343">
        <v>190</v>
      </c>
      <c r="B2343">
        <f t="shared" si="1626"/>
        <v>190</v>
      </c>
      <c r="C2343">
        <f t="shared" si="1622"/>
        <v>-0.17364817766693033</v>
      </c>
      <c r="D2343">
        <f t="shared" si="1625"/>
        <v>0.99939419993623013</v>
      </c>
      <c r="E2343">
        <f t="shared" si="1667"/>
        <v>12</v>
      </c>
      <c r="G2343">
        <f t="shared" si="1627"/>
        <v>-114.22554396381631</v>
      </c>
      <c r="M2343">
        <f t="shared" si="1620"/>
        <v>-0.34202014332566871</v>
      </c>
      <c r="N2343">
        <f t="shared" si="1628"/>
        <v>0.99954614586790047</v>
      </c>
      <c r="O2343">
        <f t="shared" si="1668"/>
        <v>25</v>
      </c>
      <c r="P2343">
        <f t="shared" si="1629"/>
        <v>-130.27443428879607</v>
      </c>
      <c r="Q2343">
        <f t="shared" si="1630"/>
        <v>-130.27443428879607</v>
      </c>
      <c r="R2343">
        <f t="shared" si="1621"/>
        <v>-0.49999999999999994</v>
      </c>
      <c r="S2343">
        <f t="shared" si="1631"/>
        <v>1.5310254037844386</v>
      </c>
      <c r="U2343">
        <f t="shared" si="1669"/>
        <v>38</v>
      </c>
      <c r="X2343">
        <f t="shared" si="1632"/>
        <v>-130.24602824735697</v>
      </c>
      <c r="Z2343">
        <f t="shared" si="1670"/>
        <v>-0.64278760968653925</v>
      </c>
      <c r="AA2343">
        <f t="shared" si="1633"/>
        <v>1.6209519640020751</v>
      </c>
      <c r="AB2343">
        <f t="shared" si="1671"/>
        <v>190</v>
      </c>
      <c r="AC2343">
        <f t="shared" si="1672"/>
        <v>51</v>
      </c>
      <c r="AE2343">
        <f t="shared" si="1634"/>
        <v>-121.84260227029674</v>
      </c>
      <c r="AG2343">
        <f t="shared" si="1673"/>
        <v>-0.76604444311897801</v>
      </c>
      <c r="AH2343">
        <f t="shared" si="1635"/>
        <v>1.6616267190347802</v>
      </c>
      <c r="AJ2343">
        <f t="shared" si="1674"/>
        <v>66</v>
      </c>
      <c r="AL2343">
        <f t="shared" si="1636"/>
        <v>-127.71971742147954</v>
      </c>
      <c r="AN2343">
        <f t="shared" si="1675"/>
        <v>-0.8660254037844386</v>
      </c>
      <c r="AO2343">
        <f t="shared" si="1637"/>
        <v>1.6518137870333036</v>
      </c>
      <c r="AP2343">
        <f t="shared" si="1638"/>
        <v>190</v>
      </c>
      <c r="AQ2343">
        <f t="shared" si="1676"/>
        <v>82</v>
      </c>
      <c r="AS2343">
        <f t="shared" si="1639"/>
        <v>-130.30042177670057</v>
      </c>
      <c r="AU2343">
        <f t="shared" si="1677"/>
        <v>-0.93969262078590832</v>
      </c>
      <c r="AV2343">
        <f t="shared" si="1640"/>
        <v>1.591811328970927</v>
      </c>
      <c r="AX2343">
        <f t="shared" si="1678"/>
        <v>100</v>
      </c>
      <c r="AZ2343">
        <f t="shared" si="1641"/>
        <v>-139.85485792009837</v>
      </c>
      <c r="BB2343">
        <f t="shared" si="1679"/>
        <v>-0.98480775301220802</v>
      </c>
      <c r="BC2343">
        <f t="shared" si="1642"/>
        <v>1.483442489173167</v>
      </c>
      <c r="BE2343">
        <f t="shared" si="1680"/>
        <v>119</v>
      </c>
      <c r="BG2343">
        <f t="shared" si="1643"/>
        <v>-126.98118867421793</v>
      </c>
      <c r="BI2343">
        <f t="shared" si="1681"/>
        <v>-1</v>
      </c>
      <c r="BJ2343">
        <f t="shared" si="1644"/>
        <v>1.33</v>
      </c>
      <c r="BL2343">
        <f t="shared" si="1682"/>
        <v>142</v>
      </c>
      <c r="BN2343">
        <f t="shared" si="1645"/>
        <v>-127.23141838414251</v>
      </c>
      <c r="EL2343">
        <v>190</v>
      </c>
      <c r="EM2343">
        <f t="shared" si="1646"/>
        <v>-12.498380503703462</v>
      </c>
      <c r="EN2343">
        <f t="shared" si="1683"/>
        <v>3.8999999999999608</v>
      </c>
      <c r="EO2343" s="9">
        <f t="shared" si="1684"/>
        <v>13</v>
      </c>
      <c r="EQ2343">
        <f t="shared" si="1685"/>
        <v>0.17364817766693033</v>
      </c>
      <c r="ER2343">
        <f t="shared" si="1647"/>
        <v>0.96900576884451739</v>
      </c>
      <c r="ES2343" t="e">
        <f t="shared" si="1648"/>
        <v>#NUM!</v>
      </c>
      <c r="ET2343">
        <f t="shared" si="1624"/>
        <v>60.376526375099566</v>
      </c>
      <c r="EU2343" s="9">
        <f t="shared" si="1686"/>
        <v>26</v>
      </c>
      <c r="EW2343">
        <f t="shared" si="1687"/>
        <v>0.34202014332566871</v>
      </c>
      <c r="EX2343">
        <f t="shared" si="1649"/>
        <v>0.87744495470063677</v>
      </c>
      <c r="EZ2343">
        <f t="shared" si="1650"/>
        <v>57.497531468443704</v>
      </c>
      <c r="FB2343" s="9">
        <f t="shared" si="1705"/>
        <v>39</v>
      </c>
      <c r="FD2343">
        <f t="shared" si="1688"/>
        <v>0.49999999999999994</v>
      </c>
      <c r="FE2343">
        <f t="shared" si="1651"/>
        <v>0.72952540378443875</v>
      </c>
      <c r="FG2343">
        <f t="shared" si="1652"/>
        <v>52.558204488495448</v>
      </c>
      <c r="FI2343" s="9">
        <f t="shared" si="1689"/>
        <v>52</v>
      </c>
      <c r="FK2343">
        <f t="shared" si="1690"/>
        <v>0.64278760968653925</v>
      </c>
      <c r="FL2343">
        <f t="shared" si="1653"/>
        <v>0.53206975319307781</v>
      </c>
      <c r="FN2343">
        <f t="shared" si="1654"/>
        <v>45.318882823578598</v>
      </c>
      <c r="FP2343" s="9">
        <f t="shared" si="1691"/>
        <v>67</v>
      </c>
      <c r="FQ2343" s="9">
        <f t="shared" si="1692"/>
        <v>190</v>
      </c>
      <c r="FR2343">
        <f t="shared" si="1693"/>
        <v>0.76604444311897801</v>
      </c>
      <c r="FS2343">
        <f t="shared" si="1655"/>
        <v>0.28351276586373869</v>
      </c>
      <c r="FT2343">
        <f t="shared" si="1656"/>
        <v>29.941254417381046</v>
      </c>
      <c r="FU2343">
        <f t="shared" si="1694"/>
        <v>29.941254417381046</v>
      </c>
      <c r="FW2343" s="9">
        <f t="shared" si="1695"/>
        <v>83</v>
      </c>
      <c r="FY2343">
        <f t="shared" si="1696"/>
        <v>0.8660254037844386</v>
      </c>
      <c r="FZ2343">
        <f t="shared" si="1657"/>
        <v>-3.1607595987587223E-3</v>
      </c>
      <c r="GB2343">
        <f t="shared" si="1658"/>
        <v>22.099252914857061</v>
      </c>
      <c r="GD2343" s="9">
        <f t="shared" si="1697"/>
        <v>101</v>
      </c>
      <c r="GF2343">
        <f t="shared" si="1698"/>
        <v>0.93969262078590832</v>
      </c>
      <c r="GG2343">
        <f t="shared" si="1659"/>
        <v>-0.32234253956996833</v>
      </c>
      <c r="GI2343">
        <f t="shared" si="1660"/>
        <v>1.0536083439876458</v>
      </c>
      <c r="GK2343" s="9">
        <f t="shared" si="1699"/>
        <v>120</v>
      </c>
      <c r="GM2343">
        <f t="shared" si="1700"/>
        <v>0.98480775301220802</v>
      </c>
      <c r="GN2343">
        <f t="shared" si="1661"/>
        <v>-0.6535903348633243</v>
      </c>
      <c r="GP2343">
        <f t="shared" si="1662"/>
        <v>-33.067982432539857</v>
      </c>
      <c r="GR2343" s="9">
        <f t="shared" si="1701"/>
        <v>120</v>
      </c>
      <c r="GT2343">
        <f t="shared" si="1702"/>
        <v>0.98480775301220802</v>
      </c>
      <c r="GU2343">
        <f t="shared" si="1663"/>
        <v>-0.6535903348633243</v>
      </c>
      <c r="GW2343">
        <f t="shared" si="1664"/>
        <v>-33.067982432539857</v>
      </c>
      <c r="GY2343" s="9">
        <f t="shared" si="1703"/>
        <v>143</v>
      </c>
      <c r="HA2343">
        <f t="shared" si="1704"/>
        <v>1</v>
      </c>
      <c r="HB2343">
        <f t="shared" si="1665"/>
        <v>-1.0010000000000001</v>
      </c>
      <c r="HD2343" t="e">
        <f t="shared" si="1666"/>
        <v>#NUM!</v>
      </c>
    </row>
    <row r="2344" spans="1:212" x14ac:dyDescent="0.2">
      <c r="A2344">
        <v>191</v>
      </c>
      <c r="B2344">
        <f t="shared" si="1626"/>
        <v>191</v>
      </c>
      <c r="C2344">
        <f t="shared" si="1622"/>
        <v>-0.17364817766693033</v>
      </c>
      <c r="D2344">
        <f t="shared" si="1625"/>
        <v>0.99939419993623013</v>
      </c>
      <c r="E2344">
        <f t="shared" si="1667"/>
        <v>12</v>
      </c>
      <c r="G2344">
        <f t="shared" si="1627"/>
        <v>-114.22554396381631</v>
      </c>
      <c r="M2344">
        <f t="shared" si="1620"/>
        <v>-0.34202014332566871</v>
      </c>
      <c r="N2344">
        <f t="shared" si="1628"/>
        <v>0.99954614586790047</v>
      </c>
      <c r="O2344">
        <f t="shared" si="1668"/>
        <v>25</v>
      </c>
      <c r="P2344">
        <f t="shared" si="1629"/>
        <v>-130.27443428879607</v>
      </c>
      <c r="Q2344">
        <f t="shared" si="1630"/>
        <v>-130.27443428879607</v>
      </c>
      <c r="R2344">
        <f t="shared" si="1621"/>
        <v>-0.49999999999999994</v>
      </c>
      <c r="S2344">
        <f t="shared" si="1631"/>
        <v>1.5345254037844387</v>
      </c>
      <c r="U2344">
        <f t="shared" si="1669"/>
        <v>38</v>
      </c>
      <c r="X2344">
        <f t="shared" si="1632"/>
        <v>-130.24602824735697</v>
      </c>
      <c r="Z2344">
        <f t="shared" si="1670"/>
        <v>-0.64278760968653925</v>
      </c>
      <c r="AA2344">
        <f t="shared" si="1633"/>
        <v>1.6254514772698809</v>
      </c>
      <c r="AB2344">
        <f t="shared" si="1671"/>
        <v>191</v>
      </c>
      <c r="AC2344">
        <f t="shared" si="1672"/>
        <v>51</v>
      </c>
      <c r="AE2344">
        <f t="shared" si="1634"/>
        <v>-121.84260227029674</v>
      </c>
      <c r="AG2344">
        <f t="shared" si="1673"/>
        <v>-0.76604444311897801</v>
      </c>
      <c r="AH2344">
        <f t="shared" si="1635"/>
        <v>1.6669890301366128</v>
      </c>
      <c r="AJ2344">
        <f t="shared" si="1674"/>
        <v>66</v>
      </c>
      <c r="AL2344">
        <f t="shared" si="1636"/>
        <v>-127.71971742147954</v>
      </c>
      <c r="AN2344">
        <f t="shared" si="1675"/>
        <v>-0.8660254037844386</v>
      </c>
      <c r="AO2344">
        <f t="shared" si="1637"/>
        <v>1.6578759648597945</v>
      </c>
      <c r="AP2344">
        <f t="shared" si="1638"/>
        <v>191</v>
      </c>
      <c r="AQ2344">
        <f t="shared" si="1676"/>
        <v>82</v>
      </c>
      <c r="AS2344">
        <f t="shared" si="1639"/>
        <v>-130.30042177670057</v>
      </c>
      <c r="AU2344">
        <f t="shared" si="1677"/>
        <v>-0.93969262078590832</v>
      </c>
      <c r="AV2344">
        <f t="shared" si="1640"/>
        <v>1.5983891773164283</v>
      </c>
      <c r="AX2344">
        <f t="shared" si="1678"/>
        <v>100</v>
      </c>
      <c r="AZ2344">
        <f t="shared" si="1641"/>
        <v>-139.85485792009837</v>
      </c>
      <c r="BB2344">
        <f t="shared" si="1679"/>
        <v>-0.98480775301220802</v>
      </c>
      <c r="BC2344">
        <f t="shared" si="1642"/>
        <v>1.4903361434442526</v>
      </c>
      <c r="BE2344">
        <f t="shared" si="1680"/>
        <v>119</v>
      </c>
      <c r="BG2344">
        <f t="shared" si="1643"/>
        <v>-126.98118867421793</v>
      </c>
      <c r="BI2344">
        <f t="shared" si="1681"/>
        <v>-1</v>
      </c>
      <c r="BJ2344">
        <f t="shared" si="1644"/>
        <v>1.337</v>
      </c>
      <c r="BL2344">
        <f t="shared" si="1682"/>
        <v>142</v>
      </c>
      <c r="BN2344">
        <f t="shared" si="1645"/>
        <v>-127.23141838414251</v>
      </c>
      <c r="EL2344">
        <v>191</v>
      </c>
      <c r="EM2344">
        <f t="shared" si="1646"/>
        <v>-12.498380503703462</v>
      </c>
      <c r="EN2344">
        <f t="shared" si="1683"/>
        <v>3.9099999999999606</v>
      </c>
      <c r="EO2344" s="9">
        <f t="shared" si="1684"/>
        <v>13</v>
      </c>
      <c r="EQ2344">
        <f t="shared" si="1685"/>
        <v>0.17364817766693033</v>
      </c>
      <c r="ER2344">
        <f t="shared" si="1647"/>
        <v>0.96900576884451739</v>
      </c>
      <c r="ES2344" t="e">
        <f t="shared" si="1648"/>
        <v>#NUM!</v>
      </c>
      <c r="ET2344">
        <f t="shared" si="1624"/>
        <v>60.376526375099566</v>
      </c>
      <c r="EU2344" s="9">
        <f t="shared" si="1686"/>
        <v>26</v>
      </c>
      <c r="EW2344">
        <f t="shared" si="1687"/>
        <v>0.34202014332566871</v>
      </c>
      <c r="EX2344">
        <f t="shared" si="1649"/>
        <v>0.87744495470063677</v>
      </c>
      <c r="EZ2344">
        <f t="shared" si="1650"/>
        <v>57.497531468443704</v>
      </c>
      <c r="FB2344" s="9">
        <f t="shared" si="1705"/>
        <v>39</v>
      </c>
      <c r="FD2344">
        <f t="shared" si="1688"/>
        <v>0.49999999999999994</v>
      </c>
      <c r="FE2344">
        <f t="shared" si="1651"/>
        <v>0.72952540378443875</v>
      </c>
      <c r="FG2344">
        <f t="shared" si="1652"/>
        <v>52.558204488495448</v>
      </c>
      <c r="FI2344" s="9">
        <f t="shared" si="1689"/>
        <v>52</v>
      </c>
      <c r="FK2344">
        <f t="shared" si="1690"/>
        <v>0.64278760968653925</v>
      </c>
      <c r="FL2344">
        <f t="shared" si="1653"/>
        <v>0.53206975319307781</v>
      </c>
      <c r="FN2344">
        <f t="shared" si="1654"/>
        <v>45.318882823578598</v>
      </c>
      <c r="FP2344" s="9">
        <f t="shared" si="1691"/>
        <v>67</v>
      </c>
      <c r="FQ2344" s="9">
        <f t="shared" si="1692"/>
        <v>191</v>
      </c>
      <c r="FR2344">
        <f t="shared" si="1693"/>
        <v>0.76604444311897801</v>
      </c>
      <c r="FS2344">
        <f t="shared" si="1655"/>
        <v>0.28351276586373869</v>
      </c>
      <c r="FT2344">
        <f t="shared" si="1656"/>
        <v>29.53203560951474</v>
      </c>
      <c r="FU2344">
        <f t="shared" si="1694"/>
        <v>29.53203560951474</v>
      </c>
      <c r="FW2344" s="9">
        <f t="shared" si="1695"/>
        <v>83</v>
      </c>
      <c r="FY2344">
        <f t="shared" si="1696"/>
        <v>0.8660254037844386</v>
      </c>
      <c r="FZ2344">
        <f t="shared" si="1657"/>
        <v>-3.1607595987587223E-3</v>
      </c>
      <c r="GB2344">
        <f t="shared" si="1658"/>
        <v>22.099252914857061</v>
      </c>
      <c r="GD2344" s="9">
        <f t="shared" si="1697"/>
        <v>101</v>
      </c>
      <c r="GF2344">
        <f t="shared" si="1698"/>
        <v>0.93969262078590832</v>
      </c>
      <c r="GG2344">
        <f t="shared" si="1659"/>
        <v>-0.32234253956996833</v>
      </c>
      <c r="GI2344">
        <f t="shared" si="1660"/>
        <v>1.0536083439876458</v>
      </c>
      <c r="GK2344" s="9">
        <f t="shared" si="1699"/>
        <v>120</v>
      </c>
      <c r="GM2344">
        <f t="shared" si="1700"/>
        <v>0.98480775301220802</v>
      </c>
      <c r="GN2344">
        <f t="shared" si="1661"/>
        <v>-0.6535903348633243</v>
      </c>
      <c r="GP2344">
        <f t="shared" si="1662"/>
        <v>-33.067982432539857</v>
      </c>
      <c r="GR2344" s="9">
        <f t="shared" si="1701"/>
        <v>120</v>
      </c>
      <c r="GT2344">
        <f t="shared" si="1702"/>
        <v>0.98480775301220802</v>
      </c>
      <c r="GU2344">
        <f t="shared" si="1663"/>
        <v>-0.6535903348633243</v>
      </c>
      <c r="GW2344">
        <f t="shared" si="1664"/>
        <v>-33.067982432539857</v>
      </c>
      <c r="GY2344" s="9">
        <f t="shared" si="1703"/>
        <v>143</v>
      </c>
      <c r="HA2344">
        <f t="shared" si="1704"/>
        <v>1</v>
      </c>
      <c r="HB2344">
        <f t="shared" si="1665"/>
        <v>-1.0010000000000001</v>
      </c>
      <c r="HD2344" t="e">
        <f t="shared" si="1666"/>
        <v>#NUM!</v>
      </c>
    </row>
    <row r="2345" spans="1:212" x14ac:dyDescent="0.2">
      <c r="A2345">
        <v>192</v>
      </c>
      <c r="B2345">
        <f t="shared" si="1626"/>
        <v>192</v>
      </c>
      <c r="C2345">
        <f t="shared" si="1622"/>
        <v>-0.17364817766693033</v>
      </c>
      <c r="D2345">
        <f t="shared" si="1625"/>
        <v>0.99939419993623013</v>
      </c>
      <c r="E2345">
        <f t="shared" si="1667"/>
        <v>12</v>
      </c>
      <c r="G2345">
        <f t="shared" si="1627"/>
        <v>-114.22554396381631</v>
      </c>
      <c r="M2345">
        <f t="shared" si="1620"/>
        <v>-0.34202014332566871</v>
      </c>
      <c r="N2345">
        <f t="shared" si="1628"/>
        <v>0.99954614586790047</v>
      </c>
      <c r="O2345">
        <f t="shared" si="1668"/>
        <v>25</v>
      </c>
      <c r="P2345">
        <f t="shared" si="1629"/>
        <v>-130.27443428879607</v>
      </c>
      <c r="Q2345">
        <f t="shared" si="1630"/>
        <v>-130.27443428879607</v>
      </c>
      <c r="R2345">
        <f t="shared" si="1621"/>
        <v>-0.49999999999999994</v>
      </c>
      <c r="S2345">
        <f t="shared" si="1631"/>
        <v>1.5380254037844385</v>
      </c>
      <c r="U2345">
        <f t="shared" si="1669"/>
        <v>38</v>
      </c>
      <c r="X2345">
        <f t="shared" si="1632"/>
        <v>-130.24602824735697</v>
      </c>
      <c r="Z2345">
        <f t="shared" si="1670"/>
        <v>-0.64278760968653925</v>
      </c>
      <c r="AA2345">
        <f t="shared" si="1633"/>
        <v>1.6299509905376866</v>
      </c>
      <c r="AB2345">
        <f t="shared" si="1671"/>
        <v>192</v>
      </c>
      <c r="AC2345">
        <f t="shared" si="1672"/>
        <v>51</v>
      </c>
      <c r="AE2345">
        <f t="shared" si="1634"/>
        <v>-121.84260227029674</v>
      </c>
      <c r="AG2345">
        <f t="shared" si="1673"/>
        <v>-0.76604444311897801</v>
      </c>
      <c r="AH2345">
        <f t="shared" si="1635"/>
        <v>1.6723513412384459</v>
      </c>
      <c r="AJ2345">
        <f t="shared" si="1674"/>
        <v>66</v>
      </c>
      <c r="AL2345">
        <f t="shared" si="1636"/>
        <v>-127.71971742147954</v>
      </c>
      <c r="AN2345">
        <f t="shared" si="1675"/>
        <v>-0.8660254037844386</v>
      </c>
      <c r="AO2345">
        <f t="shared" si="1637"/>
        <v>1.6639381426862854</v>
      </c>
      <c r="AP2345">
        <f t="shared" si="1638"/>
        <v>192</v>
      </c>
      <c r="AQ2345">
        <f t="shared" si="1676"/>
        <v>82</v>
      </c>
      <c r="AS2345">
        <f t="shared" si="1639"/>
        <v>-130.30042177670057</v>
      </c>
      <c r="AU2345">
        <f t="shared" si="1677"/>
        <v>-0.93969262078590832</v>
      </c>
      <c r="AV2345">
        <f t="shared" si="1640"/>
        <v>1.6049670256619297</v>
      </c>
      <c r="AX2345">
        <f t="shared" si="1678"/>
        <v>100</v>
      </c>
      <c r="AZ2345">
        <f t="shared" si="1641"/>
        <v>-139.85485792009837</v>
      </c>
      <c r="BB2345">
        <f t="shared" si="1679"/>
        <v>-0.98480775301220802</v>
      </c>
      <c r="BC2345">
        <f t="shared" si="1642"/>
        <v>1.4972297977153382</v>
      </c>
      <c r="BE2345">
        <f t="shared" si="1680"/>
        <v>119</v>
      </c>
      <c r="BG2345">
        <f t="shared" si="1643"/>
        <v>-126.98118867421793</v>
      </c>
      <c r="BI2345">
        <f t="shared" si="1681"/>
        <v>-1</v>
      </c>
      <c r="BJ2345">
        <f t="shared" si="1644"/>
        <v>1.3440000000000001</v>
      </c>
      <c r="BL2345">
        <f t="shared" si="1682"/>
        <v>142</v>
      </c>
      <c r="BN2345">
        <f t="shared" si="1645"/>
        <v>-127.23141838414251</v>
      </c>
      <c r="EL2345">
        <v>192</v>
      </c>
      <c r="EM2345">
        <f t="shared" si="1646"/>
        <v>-12.498380503703462</v>
      </c>
      <c r="EN2345">
        <f t="shared" si="1683"/>
        <v>3.9199999999999604</v>
      </c>
      <c r="EO2345" s="9">
        <f t="shared" si="1684"/>
        <v>13</v>
      </c>
      <c r="EQ2345">
        <f t="shared" si="1685"/>
        <v>0.17364817766693033</v>
      </c>
      <c r="ER2345">
        <f t="shared" si="1647"/>
        <v>0.96900576884451739</v>
      </c>
      <c r="ES2345" t="e">
        <f t="shared" si="1648"/>
        <v>#NUM!</v>
      </c>
      <c r="ET2345">
        <f t="shared" si="1624"/>
        <v>60.376526375099566</v>
      </c>
      <c r="EU2345" s="9">
        <f t="shared" si="1686"/>
        <v>26</v>
      </c>
      <c r="EW2345">
        <f t="shared" si="1687"/>
        <v>0.34202014332566871</v>
      </c>
      <c r="EX2345">
        <f t="shared" si="1649"/>
        <v>0.87744495470063677</v>
      </c>
      <c r="EZ2345">
        <f t="shared" si="1650"/>
        <v>57.497531468443704</v>
      </c>
      <c r="FB2345" s="9">
        <f t="shared" si="1705"/>
        <v>39</v>
      </c>
      <c r="FD2345">
        <f t="shared" si="1688"/>
        <v>0.49999999999999994</v>
      </c>
      <c r="FE2345">
        <f t="shared" si="1651"/>
        <v>0.72952540378443875</v>
      </c>
      <c r="FG2345">
        <f t="shared" si="1652"/>
        <v>52.558204488495448</v>
      </c>
      <c r="FI2345" s="9">
        <f t="shared" si="1689"/>
        <v>52</v>
      </c>
      <c r="FK2345">
        <f t="shared" si="1690"/>
        <v>0.64278760968653925</v>
      </c>
      <c r="FL2345">
        <f t="shared" si="1653"/>
        <v>0.53206975319307781</v>
      </c>
      <c r="FN2345">
        <f t="shared" si="1654"/>
        <v>45.318882823578598</v>
      </c>
      <c r="FP2345" s="9">
        <f t="shared" si="1691"/>
        <v>67</v>
      </c>
      <c r="FQ2345" s="9">
        <f t="shared" si="1692"/>
        <v>192</v>
      </c>
      <c r="FR2345">
        <f t="shared" si="1693"/>
        <v>0.76604444311897801</v>
      </c>
      <c r="FS2345">
        <f t="shared" si="1655"/>
        <v>0.28351276586373869</v>
      </c>
      <c r="FT2345">
        <f t="shared" si="1656"/>
        <v>29.116028318404361</v>
      </c>
      <c r="FU2345">
        <f t="shared" si="1694"/>
        <v>29.116028318404361</v>
      </c>
      <c r="FW2345" s="9">
        <f t="shared" si="1695"/>
        <v>83</v>
      </c>
      <c r="FY2345">
        <f t="shared" si="1696"/>
        <v>0.8660254037844386</v>
      </c>
      <c r="FZ2345">
        <f t="shared" si="1657"/>
        <v>-3.1607595987587223E-3</v>
      </c>
      <c r="GB2345">
        <f t="shared" si="1658"/>
        <v>22.099252914857061</v>
      </c>
      <c r="GD2345" s="9">
        <f t="shared" si="1697"/>
        <v>101</v>
      </c>
      <c r="GF2345">
        <f t="shared" si="1698"/>
        <v>0.93969262078590832</v>
      </c>
      <c r="GG2345">
        <f t="shared" si="1659"/>
        <v>-0.32234253956996833</v>
      </c>
      <c r="GI2345">
        <f t="shared" si="1660"/>
        <v>1.0536083439876458</v>
      </c>
      <c r="GK2345" s="9">
        <f t="shared" si="1699"/>
        <v>120</v>
      </c>
      <c r="GM2345">
        <f t="shared" si="1700"/>
        <v>0.98480775301220802</v>
      </c>
      <c r="GN2345">
        <f t="shared" si="1661"/>
        <v>-0.6535903348633243</v>
      </c>
      <c r="GP2345">
        <f t="shared" si="1662"/>
        <v>-33.067982432539857</v>
      </c>
      <c r="GR2345" s="9">
        <f t="shared" si="1701"/>
        <v>120</v>
      </c>
      <c r="GT2345">
        <f t="shared" si="1702"/>
        <v>0.98480775301220802</v>
      </c>
      <c r="GU2345">
        <f t="shared" si="1663"/>
        <v>-0.6535903348633243</v>
      </c>
      <c r="GW2345">
        <f t="shared" si="1664"/>
        <v>-33.067982432539857</v>
      </c>
      <c r="GY2345" s="9">
        <f t="shared" si="1703"/>
        <v>143</v>
      </c>
      <c r="HA2345">
        <f t="shared" si="1704"/>
        <v>1</v>
      </c>
      <c r="HB2345">
        <f t="shared" si="1665"/>
        <v>-1.0010000000000001</v>
      </c>
      <c r="HD2345" t="e">
        <f t="shared" si="1666"/>
        <v>#NUM!</v>
      </c>
    </row>
    <row r="2346" spans="1:212" x14ac:dyDescent="0.2">
      <c r="A2346">
        <v>193</v>
      </c>
      <c r="B2346">
        <f t="shared" si="1626"/>
        <v>193</v>
      </c>
      <c r="C2346">
        <f t="shared" si="1622"/>
        <v>-0.17364817766693033</v>
      </c>
      <c r="D2346">
        <f t="shared" si="1625"/>
        <v>0.99939419993623013</v>
      </c>
      <c r="E2346">
        <f t="shared" si="1667"/>
        <v>12</v>
      </c>
      <c r="G2346">
        <f t="shared" si="1627"/>
        <v>-114.22554396381631</v>
      </c>
      <c r="M2346">
        <f t="shared" ref="M2346:M2353" si="1706">(SIN($C$101))</f>
        <v>-0.34202014332566871</v>
      </c>
      <c r="N2346">
        <f t="shared" si="1628"/>
        <v>0.99954614586790047</v>
      </c>
      <c r="O2346">
        <f t="shared" si="1668"/>
        <v>25</v>
      </c>
      <c r="P2346">
        <f t="shared" si="1629"/>
        <v>-130.27443428879607</v>
      </c>
      <c r="Q2346">
        <f t="shared" si="1630"/>
        <v>-130.27443428879607</v>
      </c>
      <c r="R2346">
        <f t="shared" ref="R2346:R2353" si="1707">(SIN($D$101))</f>
        <v>-0.49999999999999994</v>
      </c>
      <c r="S2346">
        <f t="shared" si="1631"/>
        <v>1.5415254037844386</v>
      </c>
      <c r="U2346">
        <f t="shared" si="1669"/>
        <v>38</v>
      </c>
      <c r="X2346">
        <f t="shared" si="1632"/>
        <v>-130.24602824735697</v>
      </c>
      <c r="Z2346">
        <f t="shared" si="1670"/>
        <v>-0.64278760968653925</v>
      </c>
      <c r="AA2346">
        <f t="shared" si="1633"/>
        <v>1.6344505038054924</v>
      </c>
      <c r="AB2346">
        <f t="shared" si="1671"/>
        <v>193</v>
      </c>
      <c r="AC2346">
        <f t="shared" si="1672"/>
        <v>51</v>
      </c>
      <c r="AE2346">
        <f t="shared" si="1634"/>
        <v>-121.84260227029674</v>
      </c>
      <c r="AG2346">
        <f t="shared" si="1673"/>
        <v>-0.76604444311897801</v>
      </c>
      <c r="AH2346">
        <f t="shared" si="1635"/>
        <v>1.6777136523402785</v>
      </c>
      <c r="AJ2346">
        <f t="shared" si="1674"/>
        <v>66</v>
      </c>
      <c r="AL2346">
        <f t="shared" si="1636"/>
        <v>-127.71971742147954</v>
      </c>
      <c r="AN2346">
        <f t="shared" si="1675"/>
        <v>-0.8660254037844386</v>
      </c>
      <c r="AO2346">
        <f t="shared" si="1637"/>
        <v>1.6700003205127767</v>
      </c>
      <c r="AP2346">
        <f t="shared" si="1638"/>
        <v>193</v>
      </c>
      <c r="AQ2346">
        <f t="shared" si="1676"/>
        <v>82</v>
      </c>
      <c r="AS2346">
        <f t="shared" si="1639"/>
        <v>-130.30042177670057</v>
      </c>
      <c r="AU2346">
        <f t="shared" si="1677"/>
        <v>-0.93969262078590832</v>
      </c>
      <c r="AV2346">
        <f t="shared" si="1640"/>
        <v>1.611544874007431</v>
      </c>
      <c r="AX2346">
        <f t="shared" si="1678"/>
        <v>100</v>
      </c>
      <c r="AZ2346">
        <f t="shared" si="1641"/>
        <v>-139.85485792009837</v>
      </c>
      <c r="BB2346">
        <f t="shared" si="1679"/>
        <v>-0.98480775301220802</v>
      </c>
      <c r="BC2346">
        <f t="shared" si="1642"/>
        <v>1.5041234519864233</v>
      </c>
      <c r="BE2346">
        <f t="shared" si="1680"/>
        <v>119</v>
      </c>
      <c r="BG2346">
        <f t="shared" si="1643"/>
        <v>-126.98118867421793</v>
      </c>
      <c r="BI2346">
        <f t="shared" si="1681"/>
        <v>-1</v>
      </c>
      <c r="BJ2346">
        <f t="shared" si="1644"/>
        <v>1.351</v>
      </c>
      <c r="BL2346">
        <f t="shared" si="1682"/>
        <v>142</v>
      </c>
      <c r="BN2346">
        <f t="shared" si="1645"/>
        <v>-127.23141838414251</v>
      </c>
      <c r="EL2346">
        <v>193</v>
      </c>
      <c r="EM2346">
        <f t="shared" si="1646"/>
        <v>-12.498380503703462</v>
      </c>
      <c r="EN2346">
        <f t="shared" si="1683"/>
        <v>3.9299999999999602</v>
      </c>
      <c r="EO2346" s="9">
        <f t="shared" si="1684"/>
        <v>13</v>
      </c>
      <c r="EQ2346">
        <f t="shared" si="1685"/>
        <v>0.17364817766693033</v>
      </c>
      <c r="ER2346">
        <f t="shared" si="1647"/>
        <v>0.96900576884451739</v>
      </c>
      <c r="ES2346" t="e">
        <f t="shared" si="1648"/>
        <v>#NUM!</v>
      </c>
      <c r="ET2346">
        <f t="shared" si="1624"/>
        <v>60.376526375099566</v>
      </c>
      <c r="EU2346" s="9">
        <f t="shared" si="1686"/>
        <v>26</v>
      </c>
      <c r="EW2346">
        <f t="shared" si="1687"/>
        <v>0.34202014332566871</v>
      </c>
      <c r="EX2346">
        <f t="shared" si="1649"/>
        <v>0.87744495470063677</v>
      </c>
      <c r="EZ2346">
        <f t="shared" si="1650"/>
        <v>57.497531468443704</v>
      </c>
      <c r="FB2346" s="9">
        <f t="shared" si="1705"/>
        <v>39</v>
      </c>
      <c r="FD2346">
        <f t="shared" si="1688"/>
        <v>0.49999999999999994</v>
      </c>
      <c r="FE2346">
        <f t="shared" si="1651"/>
        <v>0.72952540378443875</v>
      </c>
      <c r="FG2346">
        <f t="shared" si="1652"/>
        <v>52.558204488495448</v>
      </c>
      <c r="FI2346" s="9">
        <f t="shared" si="1689"/>
        <v>52</v>
      </c>
      <c r="FK2346">
        <f t="shared" si="1690"/>
        <v>0.64278760968653925</v>
      </c>
      <c r="FL2346">
        <f t="shared" si="1653"/>
        <v>0.53206975319307781</v>
      </c>
      <c r="FN2346">
        <f t="shared" si="1654"/>
        <v>45.318882823578598</v>
      </c>
      <c r="FP2346" s="9">
        <f t="shared" si="1691"/>
        <v>67</v>
      </c>
      <c r="FQ2346" s="9">
        <f t="shared" si="1692"/>
        <v>193</v>
      </c>
      <c r="FR2346">
        <f t="shared" si="1693"/>
        <v>0.76604444311897801</v>
      </c>
      <c r="FS2346">
        <f t="shared" si="1655"/>
        <v>0.28351276586373869</v>
      </c>
      <c r="FT2346">
        <f t="shared" si="1656"/>
        <v>28.693183158108411</v>
      </c>
      <c r="FU2346">
        <f t="shared" si="1694"/>
        <v>28.693183158108411</v>
      </c>
      <c r="FW2346" s="9">
        <f t="shared" si="1695"/>
        <v>83</v>
      </c>
      <c r="FY2346">
        <f t="shared" si="1696"/>
        <v>0.8660254037844386</v>
      </c>
      <c r="FZ2346">
        <f t="shared" si="1657"/>
        <v>-3.1607595987587223E-3</v>
      </c>
      <c r="GB2346">
        <f t="shared" si="1658"/>
        <v>22.099252914857061</v>
      </c>
      <c r="GD2346" s="9">
        <f t="shared" si="1697"/>
        <v>101</v>
      </c>
      <c r="GF2346">
        <f t="shared" si="1698"/>
        <v>0.93969262078590832</v>
      </c>
      <c r="GG2346">
        <f t="shared" si="1659"/>
        <v>-0.32234253956996833</v>
      </c>
      <c r="GI2346">
        <f t="shared" si="1660"/>
        <v>1.0536083439876458</v>
      </c>
      <c r="GK2346" s="9">
        <f t="shared" si="1699"/>
        <v>120</v>
      </c>
      <c r="GM2346">
        <f t="shared" si="1700"/>
        <v>0.98480775301220802</v>
      </c>
      <c r="GN2346">
        <f t="shared" si="1661"/>
        <v>-0.6535903348633243</v>
      </c>
      <c r="GP2346">
        <f t="shared" si="1662"/>
        <v>-33.067982432539857</v>
      </c>
      <c r="GR2346" s="9">
        <f t="shared" si="1701"/>
        <v>120</v>
      </c>
      <c r="GT2346">
        <f t="shared" si="1702"/>
        <v>0.98480775301220802</v>
      </c>
      <c r="GU2346">
        <f t="shared" si="1663"/>
        <v>-0.6535903348633243</v>
      </c>
      <c r="GW2346">
        <f t="shared" si="1664"/>
        <v>-33.067982432539857</v>
      </c>
      <c r="GY2346" s="9">
        <f t="shared" si="1703"/>
        <v>143</v>
      </c>
      <c r="HA2346">
        <f t="shared" si="1704"/>
        <v>1</v>
      </c>
      <c r="HB2346">
        <f t="shared" si="1665"/>
        <v>-1.0010000000000001</v>
      </c>
      <c r="HD2346" t="e">
        <f t="shared" si="1666"/>
        <v>#NUM!</v>
      </c>
    </row>
    <row r="2347" spans="1:212" x14ac:dyDescent="0.2">
      <c r="A2347">
        <v>194</v>
      </c>
      <c r="B2347">
        <f t="shared" si="1626"/>
        <v>194</v>
      </c>
      <c r="C2347">
        <f t="shared" ref="C2347:C2353" si="1708">(SIN($B$101))</f>
        <v>-0.17364817766693033</v>
      </c>
      <c r="D2347">
        <f t="shared" si="1625"/>
        <v>0.99939419993623013</v>
      </c>
      <c r="E2347">
        <f t="shared" si="1667"/>
        <v>12</v>
      </c>
      <c r="G2347">
        <f t="shared" si="1627"/>
        <v>-114.22554396381631</v>
      </c>
      <c r="M2347">
        <f t="shared" si="1706"/>
        <v>-0.34202014332566871</v>
      </c>
      <c r="N2347">
        <f t="shared" si="1628"/>
        <v>0.99954614586790047</v>
      </c>
      <c r="O2347">
        <f t="shared" si="1668"/>
        <v>25</v>
      </c>
      <c r="P2347">
        <f t="shared" si="1629"/>
        <v>-130.27443428879607</v>
      </c>
      <c r="Q2347">
        <f t="shared" si="1630"/>
        <v>-130.27443428879607</v>
      </c>
      <c r="R2347">
        <f t="shared" si="1707"/>
        <v>-0.49999999999999994</v>
      </c>
      <c r="S2347">
        <f t="shared" si="1631"/>
        <v>1.5450254037844386</v>
      </c>
      <c r="U2347">
        <f t="shared" si="1669"/>
        <v>38</v>
      </c>
      <c r="X2347">
        <f t="shared" si="1632"/>
        <v>-130.24602824735697</v>
      </c>
      <c r="Z2347">
        <f t="shared" si="1670"/>
        <v>-0.64278760968653925</v>
      </c>
      <c r="AA2347">
        <f t="shared" si="1633"/>
        <v>1.6389500170732982</v>
      </c>
      <c r="AB2347">
        <f t="shared" si="1671"/>
        <v>194</v>
      </c>
      <c r="AC2347">
        <f t="shared" si="1672"/>
        <v>51</v>
      </c>
      <c r="AE2347">
        <f t="shared" si="1634"/>
        <v>-121.84260227029674</v>
      </c>
      <c r="AG2347">
        <f t="shared" si="1673"/>
        <v>-0.76604444311897801</v>
      </c>
      <c r="AH2347">
        <f t="shared" si="1635"/>
        <v>1.6830759634421115</v>
      </c>
      <c r="AJ2347">
        <f t="shared" si="1674"/>
        <v>66</v>
      </c>
      <c r="AL2347">
        <f t="shared" si="1636"/>
        <v>-127.71971742147954</v>
      </c>
      <c r="AN2347">
        <f t="shared" si="1675"/>
        <v>-0.8660254037844386</v>
      </c>
      <c r="AO2347">
        <f t="shared" si="1637"/>
        <v>1.6760624983392676</v>
      </c>
      <c r="AP2347">
        <f t="shared" si="1638"/>
        <v>194</v>
      </c>
      <c r="AQ2347">
        <f t="shared" si="1676"/>
        <v>82</v>
      </c>
      <c r="AS2347">
        <f t="shared" si="1639"/>
        <v>-130.30042177670057</v>
      </c>
      <c r="AU2347">
        <f t="shared" si="1677"/>
        <v>-0.93969262078590832</v>
      </c>
      <c r="AV2347">
        <f t="shared" si="1640"/>
        <v>1.6181227223529324</v>
      </c>
      <c r="AX2347">
        <f t="shared" si="1678"/>
        <v>100</v>
      </c>
      <c r="AZ2347">
        <f t="shared" si="1641"/>
        <v>-139.85485792009837</v>
      </c>
      <c r="BB2347">
        <f t="shared" si="1679"/>
        <v>-0.98480775301220802</v>
      </c>
      <c r="BC2347">
        <f t="shared" si="1642"/>
        <v>1.5110171062575088</v>
      </c>
      <c r="BE2347">
        <f t="shared" si="1680"/>
        <v>119</v>
      </c>
      <c r="BG2347">
        <f t="shared" si="1643"/>
        <v>-126.98118867421793</v>
      </c>
      <c r="BI2347">
        <f t="shared" si="1681"/>
        <v>-1</v>
      </c>
      <c r="BJ2347">
        <f t="shared" si="1644"/>
        <v>1.3580000000000001</v>
      </c>
      <c r="BL2347">
        <f t="shared" si="1682"/>
        <v>142</v>
      </c>
      <c r="BN2347">
        <f t="shared" si="1645"/>
        <v>-127.23141838414251</v>
      </c>
      <c r="EL2347">
        <v>194</v>
      </c>
      <c r="EM2347">
        <f t="shared" si="1646"/>
        <v>-12.498380503703462</v>
      </c>
      <c r="EN2347">
        <f t="shared" si="1683"/>
        <v>3.93999999999996</v>
      </c>
      <c r="EO2347" s="9">
        <f t="shared" si="1684"/>
        <v>13</v>
      </c>
      <c r="EQ2347">
        <f t="shared" si="1685"/>
        <v>0.17364817766693033</v>
      </c>
      <c r="ER2347">
        <f t="shared" si="1647"/>
        <v>0.96900576884451739</v>
      </c>
      <c r="ES2347" t="e">
        <f t="shared" si="1648"/>
        <v>#NUM!</v>
      </c>
      <c r="ET2347">
        <f t="shared" si="1624"/>
        <v>60.376526375099566</v>
      </c>
      <c r="EU2347" s="9">
        <f t="shared" si="1686"/>
        <v>26</v>
      </c>
      <c r="EW2347">
        <f t="shared" si="1687"/>
        <v>0.34202014332566871</v>
      </c>
      <c r="EX2347">
        <f t="shared" si="1649"/>
        <v>0.87744495470063677</v>
      </c>
      <c r="EZ2347">
        <f t="shared" si="1650"/>
        <v>57.497531468443704</v>
      </c>
      <c r="FB2347" s="9">
        <f t="shared" si="1705"/>
        <v>39</v>
      </c>
      <c r="FD2347">
        <f t="shared" si="1688"/>
        <v>0.49999999999999994</v>
      </c>
      <c r="FE2347">
        <f t="shared" si="1651"/>
        <v>0.72952540378443875</v>
      </c>
      <c r="FG2347">
        <f t="shared" si="1652"/>
        <v>52.558204488495448</v>
      </c>
      <c r="FI2347" s="9">
        <f t="shared" si="1689"/>
        <v>52</v>
      </c>
      <c r="FK2347">
        <f t="shared" si="1690"/>
        <v>0.64278760968653925</v>
      </c>
      <c r="FL2347">
        <f t="shared" si="1653"/>
        <v>0.53206975319307781</v>
      </c>
      <c r="FN2347">
        <f t="shared" si="1654"/>
        <v>45.318882823578598</v>
      </c>
      <c r="FP2347" s="9">
        <f t="shared" si="1691"/>
        <v>67</v>
      </c>
      <c r="FQ2347" s="9">
        <f t="shared" si="1692"/>
        <v>194</v>
      </c>
      <c r="FR2347">
        <f t="shared" si="1693"/>
        <v>0.76604444311897801</v>
      </c>
      <c r="FS2347">
        <f t="shared" si="1655"/>
        <v>0.28351276586373869</v>
      </c>
      <c r="FT2347">
        <f t="shared" si="1656"/>
        <v>28.263449438769715</v>
      </c>
      <c r="FU2347">
        <f t="shared" si="1694"/>
        <v>28.263449438769715</v>
      </c>
      <c r="FW2347" s="9">
        <f t="shared" si="1695"/>
        <v>83</v>
      </c>
      <c r="FY2347">
        <f t="shared" si="1696"/>
        <v>0.8660254037844386</v>
      </c>
      <c r="FZ2347">
        <f t="shared" si="1657"/>
        <v>-3.1607595987587223E-3</v>
      </c>
      <c r="GB2347">
        <f t="shared" si="1658"/>
        <v>22.099252914857061</v>
      </c>
      <c r="GD2347" s="9">
        <f t="shared" si="1697"/>
        <v>101</v>
      </c>
      <c r="GF2347">
        <f t="shared" si="1698"/>
        <v>0.93969262078590832</v>
      </c>
      <c r="GG2347">
        <f t="shared" si="1659"/>
        <v>-0.32234253956996833</v>
      </c>
      <c r="GI2347">
        <f t="shared" si="1660"/>
        <v>1.0536083439876458</v>
      </c>
      <c r="GK2347" s="9">
        <f t="shared" si="1699"/>
        <v>120</v>
      </c>
      <c r="GM2347">
        <f t="shared" si="1700"/>
        <v>0.98480775301220802</v>
      </c>
      <c r="GN2347">
        <f t="shared" si="1661"/>
        <v>-0.6535903348633243</v>
      </c>
      <c r="GP2347">
        <f t="shared" si="1662"/>
        <v>-33.067982432539857</v>
      </c>
      <c r="GR2347" s="9">
        <f t="shared" si="1701"/>
        <v>120</v>
      </c>
      <c r="GT2347">
        <f t="shared" si="1702"/>
        <v>0.98480775301220802</v>
      </c>
      <c r="GU2347">
        <f t="shared" si="1663"/>
        <v>-0.6535903348633243</v>
      </c>
      <c r="GW2347">
        <f t="shared" si="1664"/>
        <v>-33.067982432539857</v>
      </c>
      <c r="GY2347" s="9">
        <f t="shared" si="1703"/>
        <v>143</v>
      </c>
      <c r="HA2347">
        <f t="shared" si="1704"/>
        <v>1</v>
      </c>
      <c r="HB2347">
        <f t="shared" si="1665"/>
        <v>-1.0010000000000001</v>
      </c>
      <c r="HD2347" t="e">
        <f t="shared" si="1666"/>
        <v>#NUM!</v>
      </c>
    </row>
    <row r="2348" spans="1:212" x14ac:dyDescent="0.2">
      <c r="A2348">
        <v>195</v>
      </c>
      <c r="B2348">
        <f t="shared" si="1626"/>
        <v>195</v>
      </c>
      <c r="C2348">
        <f t="shared" si="1708"/>
        <v>-0.17364817766693033</v>
      </c>
      <c r="D2348">
        <f t="shared" si="1625"/>
        <v>0.99939419993623013</v>
      </c>
      <c r="E2348">
        <f t="shared" si="1667"/>
        <v>12</v>
      </c>
      <c r="G2348">
        <f t="shared" si="1627"/>
        <v>-114.22554396381631</v>
      </c>
      <c r="M2348">
        <f t="shared" si="1706"/>
        <v>-0.34202014332566871</v>
      </c>
      <c r="N2348">
        <f t="shared" si="1628"/>
        <v>0.99954614586790047</v>
      </c>
      <c r="O2348">
        <f t="shared" si="1668"/>
        <v>25</v>
      </c>
      <c r="P2348">
        <f t="shared" si="1629"/>
        <v>-130.27443428879607</v>
      </c>
      <c r="Q2348">
        <f t="shared" si="1630"/>
        <v>-130.27443428879607</v>
      </c>
      <c r="R2348">
        <f t="shared" si="1707"/>
        <v>-0.49999999999999994</v>
      </c>
      <c r="S2348">
        <f t="shared" si="1631"/>
        <v>1.5485254037844385</v>
      </c>
      <c r="U2348">
        <f t="shared" si="1669"/>
        <v>38</v>
      </c>
      <c r="X2348">
        <f t="shared" si="1632"/>
        <v>-130.24602824735697</v>
      </c>
      <c r="Z2348">
        <f t="shared" si="1670"/>
        <v>-0.64278760968653925</v>
      </c>
      <c r="AA2348">
        <f t="shared" si="1633"/>
        <v>1.6434495303411039</v>
      </c>
      <c r="AB2348">
        <f t="shared" si="1671"/>
        <v>195</v>
      </c>
      <c r="AC2348">
        <f t="shared" si="1672"/>
        <v>51</v>
      </c>
      <c r="AE2348">
        <f t="shared" si="1634"/>
        <v>-121.84260227029674</v>
      </c>
      <c r="AG2348">
        <f t="shared" si="1673"/>
        <v>-0.76604444311897801</v>
      </c>
      <c r="AH2348">
        <f t="shared" si="1635"/>
        <v>1.6884382745439441</v>
      </c>
      <c r="AJ2348">
        <f t="shared" si="1674"/>
        <v>66</v>
      </c>
      <c r="AL2348">
        <f t="shared" si="1636"/>
        <v>-127.71971742147954</v>
      </c>
      <c r="AN2348">
        <f t="shared" si="1675"/>
        <v>-0.8660254037844386</v>
      </c>
      <c r="AO2348">
        <f t="shared" si="1637"/>
        <v>1.6821246761657589</v>
      </c>
      <c r="AP2348">
        <f t="shared" si="1638"/>
        <v>195</v>
      </c>
      <c r="AQ2348">
        <f t="shared" si="1676"/>
        <v>82</v>
      </c>
      <c r="AS2348">
        <f t="shared" si="1639"/>
        <v>-130.30042177670057</v>
      </c>
      <c r="AU2348">
        <f t="shared" si="1677"/>
        <v>-0.93969262078590832</v>
      </c>
      <c r="AV2348">
        <f t="shared" si="1640"/>
        <v>1.6247005706984337</v>
      </c>
      <c r="AX2348">
        <f t="shared" si="1678"/>
        <v>100</v>
      </c>
      <c r="AZ2348">
        <f t="shared" si="1641"/>
        <v>-139.85485792009837</v>
      </c>
      <c r="BB2348">
        <f t="shared" si="1679"/>
        <v>-0.98480775301220802</v>
      </c>
      <c r="BC2348">
        <f t="shared" si="1642"/>
        <v>1.5179107605285944</v>
      </c>
      <c r="BE2348">
        <f t="shared" si="1680"/>
        <v>119</v>
      </c>
      <c r="BG2348">
        <f t="shared" si="1643"/>
        <v>-126.98118867421793</v>
      </c>
      <c r="BI2348">
        <f t="shared" si="1681"/>
        <v>-1</v>
      </c>
      <c r="BJ2348">
        <f t="shared" si="1644"/>
        <v>1.365</v>
      </c>
      <c r="BL2348">
        <f t="shared" si="1682"/>
        <v>142</v>
      </c>
      <c r="BN2348">
        <f t="shared" si="1645"/>
        <v>-127.23141838414251</v>
      </c>
      <c r="EL2348">
        <v>195</v>
      </c>
      <c r="EM2348">
        <f t="shared" si="1646"/>
        <v>-12.498380503703462</v>
      </c>
      <c r="EN2348">
        <f t="shared" si="1683"/>
        <v>3.9499999999999598</v>
      </c>
      <c r="EO2348" s="9">
        <f t="shared" si="1684"/>
        <v>13</v>
      </c>
      <c r="EQ2348">
        <f t="shared" si="1685"/>
        <v>0.17364817766693033</v>
      </c>
      <c r="ER2348">
        <f t="shared" si="1647"/>
        <v>0.96900576884451739</v>
      </c>
      <c r="ES2348" t="e">
        <f t="shared" si="1648"/>
        <v>#NUM!</v>
      </c>
      <c r="ET2348">
        <f t="shared" si="1624"/>
        <v>60.376526375099566</v>
      </c>
      <c r="EU2348" s="9">
        <f t="shared" si="1686"/>
        <v>26</v>
      </c>
      <c r="EW2348">
        <f t="shared" si="1687"/>
        <v>0.34202014332566871</v>
      </c>
      <c r="EX2348">
        <f t="shared" si="1649"/>
        <v>0.87744495470063677</v>
      </c>
      <c r="EZ2348">
        <f t="shared" si="1650"/>
        <v>57.497531468443704</v>
      </c>
      <c r="FB2348" s="9">
        <f t="shared" si="1705"/>
        <v>39</v>
      </c>
      <c r="FD2348">
        <f t="shared" si="1688"/>
        <v>0.49999999999999994</v>
      </c>
      <c r="FE2348">
        <f t="shared" si="1651"/>
        <v>0.72952540378443875</v>
      </c>
      <c r="FG2348">
        <f t="shared" si="1652"/>
        <v>52.558204488495448</v>
      </c>
      <c r="FI2348" s="9">
        <f t="shared" si="1689"/>
        <v>52</v>
      </c>
      <c r="FK2348">
        <f t="shared" si="1690"/>
        <v>0.64278760968653925</v>
      </c>
      <c r="FL2348">
        <f t="shared" si="1653"/>
        <v>0.53206975319307781</v>
      </c>
      <c r="FN2348">
        <f t="shared" si="1654"/>
        <v>45.318882823578598</v>
      </c>
      <c r="FP2348" s="9">
        <f t="shared" si="1691"/>
        <v>67</v>
      </c>
      <c r="FQ2348" s="9">
        <f t="shared" si="1692"/>
        <v>195</v>
      </c>
      <c r="FR2348">
        <f t="shared" si="1693"/>
        <v>0.76604444311897801</v>
      </c>
      <c r="FS2348">
        <f t="shared" si="1655"/>
        <v>0.28351276586373869</v>
      </c>
      <c r="FT2348">
        <f t="shared" si="1656"/>
        <v>27.826775130079575</v>
      </c>
      <c r="FU2348">
        <f t="shared" si="1694"/>
        <v>27.826775130079575</v>
      </c>
      <c r="FW2348" s="9">
        <f t="shared" si="1695"/>
        <v>83</v>
      </c>
      <c r="FY2348">
        <f t="shared" si="1696"/>
        <v>0.8660254037844386</v>
      </c>
      <c r="FZ2348">
        <f t="shared" si="1657"/>
        <v>-3.1607595987587223E-3</v>
      </c>
      <c r="GB2348">
        <f t="shared" si="1658"/>
        <v>22.099252914857061</v>
      </c>
      <c r="GD2348" s="9">
        <f t="shared" si="1697"/>
        <v>101</v>
      </c>
      <c r="GF2348">
        <f t="shared" si="1698"/>
        <v>0.93969262078590832</v>
      </c>
      <c r="GG2348">
        <f t="shared" si="1659"/>
        <v>-0.32234253956996833</v>
      </c>
      <c r="GI2348">
        <f t="shared" si="1660"/>
        <v>1.0536083439876458</v>
      </c>
      <c r="GK2348" s="9">
        <f t="shared" si="1699"/>
        <v>120</v>
      </c>
      <c r="GM2348">
        <f t="shared" si="1700"/>
        <v>0.98480775301220802</v>
      </c>
      <c r="GN2348">
        <f t="shared" si="1661"/>
        <v>-0.6535903348633243</v>
      </c>
      <c r="GP2348">
        <f t="shared" si="1662"/>
        <v>-33.067982432539857</v>
      </c>
      <c r="GR2348" s="9">
        <f t="shared" si="1701"/>
        <v>120</v>
      </c>
      <c r="GT2348">
        <f t="shared" si="1702"/>
        <v>0.98480775301220802</v>
      </c>
      <c r="GU2348">
        <f t="shared" si="1663"/>
        <v>-0.6535903348633243</v>
      </c>
      <c r="GW2348">
        <f t="shared" si="1664"/>
        <v>-33.067982432539857</v>
      </c>
      <c r="GY2348" s="9">
        <f t="shared" si="1703"/>
        <v>143</v>
      </c>
      <c r="HA2348">
        <f t="shared" si="1704"/>
        <v>1</v>
      </c>
      <c r="HB2348">
        <f t="shared" si="1665"/>
        <v>-1.0010000000000001</v>
      </c>
      <c r="HD2348" t="e">
        <f t="shared" si="1666"/>
        <v>#NUM!</v>
      </c>
    </row>
    <row r="2349" spans="1:212" x14ac:dyDescent="0.2">
      <c r="A2349">
        <v>196</v>
      </c>
      <c r="B2349">
        <f t="shared" si="1626"/>
        <v>196</v>
      </c>
      <c r="C2349">
        <f t="shared" si="1708"/>
        <v>-0.17364817766693033</v>
      </c>
      <c r="D2349">
        <f t="shared" si="1625"/>
        <v>0.99939419993623013</v>
      </c>
      <c r="E2349">
        <f t="shared" si="1667"/>
        <v>12</v>
      </c>
      <c r="G2349">
        <f t="shared" si="1627"/>
        <v>-114.22554396381631</v>
      </c>
      <c r="M2349">
        <f t="shared" si="1706"/>
        <v>-0.34202014332566871</v>
      </c>
      <c r="N2349">
        <f t="shared" si="1628"/>
        <v>0.99954614586790047</v>
      </c>
      <c r="O2349">
        <f t="shared" si="1668"/>
        <v>25</v>
      </c>
      <c r="P2349">
        <f t="shared" si="1629"/>
        <v>-130.27443428879607</v>
      </c>
      <c r="Q2349">
        <f t="shared" si="1630"/>
        <v>-130.27443428879607</v>
      </c>
      <c r="R2349">
        <f t="shared" si="1707"/>
        <v>-0.49999999999999994</v>
      </c>
      <c r="S2349">
        <f t="shared" si="1631"/>
        <v>1.5520254037844388</v>
      </c>
      <c r="U2349">
        <f t="shared" si="1669"/>
        <v>38</v>
      </c>
      <c r="X2349">
        <f t="shared" si="1632"/>
        <v>-130.24602824735697</v>
      </c>
      <c r="Z2349">
        <f t="shared" si="1670"/>
        <v>-0.64278760968653925</v>
      </c>
      <c r="AA2349">
        <f t="shared" si="1633"/>
        <v>1.6479490436089099</v>
      </c>
      <c r="AB2349">
        <f t="shared" si="1671"/>
        <v>196</v>
      </c>
      <c r="AC2349">
        <f t="shared" si="1672"/>
        <v>51</v>
      </c>
      <c r="AE2349">
        <f t="shared" si="1634"/>
        <v>-121.84260227029674</v>
      </c>
      <c r="AG2349">
        <f t="shared" si="1673"/>
        <v>-0.76604444311897801</v>
      </c>
      <c r="AH2349">
        <f t="shared" si="1635"/>
        <v>1.6938005856457772</v>
      </c>
      <c r="AJ2349">
        <f t="shared" si="1674"/>
        <v>66</v>
      </c>
      <c r="AL2349">
        <f t="shared" si="1636"/>
        <v>-127.71971742147954</v>
      </c>
      <c r="AN2349">
        <f t="shared" si="1675"/>
        <v>-0.8660254037844386</v>
      </c>
      <c r="AO2349">
        <f t="shared" si="1637"/>
        <v>1.6881868539922498</v>
      </c>
      <c r="AP2349">
        <f t="shared" si="1638"/>
        <v>196</v>
      </c>
      <c r="AQ2349">
        <f t="shared" si="1676"/>
        <v>82</v>
      </c>
      <c r="AS2349">
        <f t="shared" si="1639"/>
        <v>-130.30042177670057</v>
      </c>
      <c r="AU2349">
        <f t="shared" si="1677"/>
        <v>-0.93969262078590832</v>
      </c>
      <c r="AV2349">
        <f t="shared" si="1640"/>
        <v>1.6312784190439351</v>
      </c>
      <c r="AX2349">
        <f t="shared" si="1678"/>
        <v>100</v>
      </c>
      <c r="AZ2349">
        <f t="shared" si="1641"/>
        <v>-139.85485792009837</v>
      </c>
      <c r="BB2349">
        <f t="shared" si="1679"/>
        <v>-0.98480775301220802</v>
      </c>
      <c r="BC2349">
        <f t="shared" si="1642"/>
        <v>1.52480441479968</v>
      </c>
      <c r="BE2349">
        <f t="shared" si="1680"/>
        <v>119</v>
      </c>
      <c r="BG2349">
        <f t="shared" si="1643"/>
        <v>-126.98118867421793</v>
      </c>
      <c r="BI2349">
        <f t="shared" si="1681"/>
        <v>-1</v>
      </c>
      <c r="BJ2349">
        <f t="shared" si="1644"/>
        <v>1.3720000000000001</v>
      </c>
      <c r="BL2349">
        <f t="shared" si="1682"/>
        <v>142</v>
      </c>
      <c r="BN2349">
        <f t="shared" si="1645"/>
        <v>-127.23141838414251</v>
      </c>
      <c r="EL2349">
        <v>196</v>
      </c>
      <c r="EM2349">
        <f t="shared" si="1646"/>
        <v>-12.498380503703462</v>
      </c>
      <c r="EN2349">
        <f t="shared" si="1683"/>
        <v>3.9599999999999596</v>
      </c>
      <c r="EO2349" s="9">
        <f t="shared" si="1684"/>
        <v>13</v>
      </c>
      <c r="EQ2349">
        <f t="shared" si="1685"/>
        <v>0.17364817766693033</v>
      </c>
      <c r="ER2349">
        <f t="shared" si="1647"/>
        <v>0.96900576884451739</v>
      </c>
      <c r="ES2349" t="e">
        <f t="shared" si="1648"/>
        <v>#NUM!</v>
      </c>
      <c r="ET2349">
        <f t="shared" si="1624"/>
        <v>60.376526375099566</v>
      </c>
      <c r="EU2349" s="9">
        <f t="shared" si="1686"/>
        <v>26</v>
      </c>
      <c r="EW2349">
        <f t="shared" si="1687"/>
        <v>0.34202014332566871</v>
      </c>
      <c r="EX2349">
        <f t="shared" si="1649"/>
        <v>0.87744495470063677</v>
      </c>
      <c r="EZ2349">
        <f t="shared" si="1650"/>
        <v>57.497531468443704</v>
      </c>
      <c r="FB2349" s="9">
        <f t="shared" si="1705"/>
        <v>39</v>
      </c>
      <c r="FD2349">
        <f t="shared" si="1688"/>
        <v>0.49999999999999994</v>
      </c>
      <c r="FE2349">
        <f t="shared" si="1651"/>
        <v>0.72952540378443875</v>
      </c>
      <c r="FG2349">
        <f t="shared" si="1652"/>
        <v>52.558204488495448</v>
      </c>
      <c r="FI2349" s="9">
        <f t="shared" si="1689"/>
        <v>52</v>
      </c>
      <c r="FK2349">
        <f t="shared" si="1690"/>
        <v>0.64278760968653925</v>
      </c>
      <c r="FL2349">
        <f t="shared" si="1653"/>
        <v>0.53206975319307781</v>
      </c>
      <c r="FN2349">
        <f t="shared" si="1654"/>
        <v>45.318882823578598</v>
      </c>
      <c r="FP2349" s="9">
        <f t="shared" si="1691"/>
        <v>67</v>
      </c>
      <c r="FQ2349" s="9">
        <f t="shared" si="1692"/>
        <v>196</v>
      </c>
      <c r="FR2349">
        <f t="shared" si="1693"/>
        <v>0.76604444311897801</v>
      </c>
      <c r="FS2349">
        <f t="shared" si="1655"/>
        <v>0.28351276586373869</v>
      </c>
      <c r="FT2349">
        <f t="shared" si="1656"/>
        <v>27.383106823224455</v>
      </c>
      <c r="FU2349">
        <f t="shared" si="1694"/>
        <v>27.383106823224455</v>
      </c>
      <c r="FW2349" s="9">
        <f t="shared" si="1695"/>
        <v>83</v>
      </c>
      <c r="FY2349">
        <f t="shared" si="1696"/>
        <v>0.8660254037844386</v>
      </c>
      <c r="FZ2349">
        <f t="shared" si="1657"/>
        <v>-3.1607595987587223E-3</v>
      </c>
      <c r="GB2349">
        <f t="shared" si="1658"/>
        <v>22.099252914857061</v>
      </c>
      <c r="GD2349" s="9">
        <f t="shared" si="1697"/>
        <v>101</v>
      </c>
      <c r="GF2349">
        <f t="shared" si="1698"/>
        <v>0.93969262078590832</v>
      </c>
      <c r="GG2349">
        <f t="shared" si="1659"/>
        <v>-0.32234253956996833</v>
      </c>
      <c r="GI2349">
        <f t="shared" si="1660"/>
        <v>1.0536083439876458</v>
      </c>
      <c r="GK2349" s="9">
        <f t="shared" si="1699"/>
        <v>120</v>
      </c>
      <c r="GM2349">
        <f t="shared" si="1700"/>
        <v>0.98480775301220802</v>
      </c>
      <c r="GN2349">
        <f t="shared" si="1661"/>
        <v>-0.6535903348633243</v>
      </c>
      <c r="GP2349">
        <f t="shared" si="1662"/>
        <v>-33.067982432539857</v>
      </c>
      <c r="GR2349" s="9">
        <f t="shared" si="1701"/>
        <v>120</v>
      </c>
      <c r="GT2349">
        <f t="shared" si="1702"/>
        <v>0.98480775301220802</v>
      </c>
      <c r="GU2349">
        <f t="shared" si="1663"/>
        <v>-0.6535903348633243</v>
      </c>
      <c r="GW2349">
        <f t="shared" si="1664"/>
        <v>-33.067982432539857</v>
      </c>
      <c r="GY2349" s="9">
        <f t="shared" si="1703"/>
        <v>143</v>
      </c>
      <c r="HA2349">
        <f t="shared" si="1704"/>
        <v>1</v>
      </c>
      <c r="HB2349">
        <f t="shared" si="1665"/>
        <v>-1.0010000000000001</v>
      </c>
      <c r="HD2349" t="e">
        <f t="shared" si="1666"/>
        <v>#NUM!</v>
      </c>
    </row>
    <row r="2350" spans="1:212" x14ac:dyDescent="0.2">
      <c r="A2350">
        <v>197</v>
      </c>
      <c r="B2350">
        <f t="shared" si="1626"/>
        <v>197</v>
      </c>
      <c r="C2350">
        <f t="shared" si="1708"/>
        <v>-0.17364817766693033</v>
      </c>
      <c r="D2350">
        <f t="shared" si="1625"/>
        <v>0.99939419993623013</v>
      </c>
      <c r="E2350">
        <f t="shared" si="1667"/>
        <v>12</v>
      </c>
      <c r="G2350">
        <f t="shared" si="1627"/>
        <v>-114.22554396381631</v>
      </c>
      <c r="M2350">
        <f t="shared" si="1706"/>
        <v>-0.34202014332566871</v>
      </c>
      <c r="N2350">
        <f t="shared" si="1628"/>
        <v>0.99954614586790047</v>
      </c>
      <c r="O2350">
        <f t="shared" si="1668"/>
        <v>25</v>
      </c>
      <c r="P2350">
        <f t="shared" si="1629"/>
        <v>-130.27443428879607</v>
      </c>
      <c r="Q2350">
        <f t="shared" si="1630"/>
        <v>-130.27443428879607</v>
      </c>
      <c r="R2350">
        <f t="shared" si="1707"/>
        <v>-0.49999999999999994</v>
      </c>
      <c r="S2350">
        <f t="shared" si="1631"/>
        <v>1.5555254037844386</v>
      </c>
      <c r="U2350">
        <f t="shared" si="1669"/>
        <v>38</v>
      </c>
      <c r="X2350">
        <f t="shared" si="1632"/>
        <v>-130.24602824735697</v>
      </c>
      <c r="Z2350">
        <f t="shared" si="1670"/>
        <v>-0.64278760968653925</v>
      </c>
      <c r="AA2350">
        <f t="shared" si="1633"/>
        <v>1.6524485568767155</v>
      </c>
      <c r="AB2350">
        <f t="shared" si="1671"/>
        <v>197</v>
      </c>
      <c r="AC2350">
        <f t="shared" si="1672"/>
        <v>51</v>
      </c>
      <c r="AE2350">
        <f t="shared" si="1634"/>
        <v>-121.84260227029674</v>
      </c>
      <c r="AG2350">
        <f t="shared" si="1673"/>
        <v>-0.76604444311897801</v>
      </c>
      <c r="AH2350">
        <f t="shared" si="1635"/>
        <v>1.6991628967476098</v>
      </c>
      <c r="AJ2350">
        <f t="shared" si="1674"/>
        <v>66</v>
      </c>
      <c r="AL2350">
        <f t="shared" si="1636"/>
        <v>-127.71971742147954</v>
      </c>
      <c r="AN2350">
        <f t="shared" si="1675"/>
        <v>-0.8660254037844386</v>
      </c>
      <c r="AO2350">
        <f t="shared" si="1637"/>
        <v>1.6942490318187411</v>
      </c>
      <c r="AP2350">
        <f t="shared" si="1638"/>
        <v>197</v>
      </c>
      <c r="AQ2350">
        <f t="shared" si="1676"/>
        <v>82</v>
      </c>
      <c r="AS2350">
        <f t="shared" si="1639"/>
        <v>-130.30042177670057</v>
      </c>
      <c r="AU2350">
        <f t="shared" si="1677"/>
        <v>-0.93969262078590832</v>
      </c>
      <c r="AV2350">
        <f t="shared" si="1640"/>
        <v>1.6378562673894366</v>
      </c>
      <c r="AX2350">
        <f t="shared" si="1678"/>
        <v>100</v>
      </c>
      <c r="AZ2350">
        <f t="shared" si="1641"/>
        <v>-139.85485792009837</v>
      </c>
      <c r="BB2350">
        <f t="shared" si="1679"/>
        <v>-0.98480775301220802</v>
      </c>
      <c r="BC2350">
        <f t="shared" si="1642"/>
        <v>1.5316980690707651</v>
      </c>
      <c r="BE2350">
        <f t="shared" si="1680"/>
        <v>119</v>
      </c>
      <c r="BG2350">
        <f t="shared" si="1643"/>
        <v>-126.98118867421793</v>
      </c>
      <c r="BI2350">
        <f t="shared" si="1681"/>
        <v>-1</v>
      </c>
      <c r="BJ2350">
        <f t="shared" si="1644"/>
        <v>1.379</v>
      </c>
      <c r="BL2350">
        <f t="shared" si="1682"/>
        <v>142</v>
      </c>
      <c r="BN2350">
        <f t="shared" si="1645"/>
        <v>-127.23141838414251</v>
      </c>
      <c r="EL2350">
        <v>197</v>
      </c>
      <c r="EM2350">
        <f t="shared" si="1646"/>
        <v>-12.498380503703462</v>
      </c>
      <c r="EN2350">
        <f t="shared" si="1683"/>
        <v>3.9699999999999593</v>
      </c>
      <c r="EO2350" s="9">
        <f t="shared" si="1684"/>
        <v>13</v>
      </c>
      <c r="EQ2350">
        <f t="shared" si="1685"/>
        <v>0.17364817766693033</v>
      </c>
      <c r="ER2350">
        <f t="shared" si="1647"/>
        <v>0.96900576884451739</v>
      </c>
      <c r="ES2350" t="e">
        <f t="shared" si="1648"/>
        <v>#NUM!</v>
      </c>
      <c r="ET2350">
        <f t="shared" si="1624"/>
        <v>60.376526375099566</v>
      </c>
      <c r="EU2350" s="9">
        <f t="shared" si="1686"/>
        <v>26</v>
      </c>
      <c r="EW2350">
        <f t="shared" si="1687"/>
        <v>0.34202014332566871</v>
      </c>
      <c r="EX2350">
        <f t="shared" si="1649"/>
        <v>0.87744495470063677</v>
      </c>
      <c r="EZ2350">
        <f t="shared" si="1650"/>
        <v>57.497531468443704</v>
      </c>
      <c r="FB2350" s="9">
        <f t="shared" si="1705"/>
        <v>39</v>
      </c>
      <c r="FD2350">
        <f t="shared" si="1688"/>
        <v>0.49999999999999994</v>
      </c>
      <c r="FE2350">
        <f t="shared" si="1651"/>
        <v>0.72952540378443875</v>
      </c>
      <c r="FG2350">
        <f t="shared" si="1652"/>
        <v>52.558204488495448</v>
      </c>
      <c r="FI2350" s="9">
        <f t="shared" si="1689"/>
        <v>52</v>
      </c>
      <c r="FK2350">
        <f t="shared" si="1690"/>
        <v>0.64278760968653925</v>
      </c>
      <c r="FL2350">
        <f t="shared" si="1653"/>
        <v>0.53206975319307781</v>
      </c>
      <c r="FN2350">
        <f t="shared" si="1654"/>
        <v>45.318882823578598</v>
      </c>
      <c r="FP2350" s="9">
        <f t="shared" si="1691"/>
        <v>67</v>
      </c>
      <c r="FQ2350" s="9">
        <f t="shared" si="1692"/>
        <v>197</v>
      </c>
      <c r="FR2350">
        <f t="shared" si="1693"/>
        <v>0.76604444311897801</v>
      </c>
      <c r="FS2350">
        <f t="shared" si="1655"/>
        <v>0.28351276586373869</v>
      </c>
      <c r="FT2350">
        <f t="shared" si="1656"/>
        <v>26.932389691241127</v>
      </c>
      <c r="FU2350">
        <f t="shared" si="1694"/>
        <v>26.932389691241127</v>
      </c>
      <c r="FW2350" s="9">
        <f t="shared" si="1695"/>
        <v>83</v>
      </c>
      <c r="FY2350">
        <f t="shared" si="1696"/>
        <v>0.8660254037844386</v>
      </c>
      <c r="FZ2350">
        <f t="shared" si="1657"/>
        <v>-3.1607595987587223E-3</v>
      </c>
      <c r="GB2350">
        <f t="shared" si="1658"/>
        <v>22.099252914857061</v>
      </c>
      <c r="GD2350" s="9">
        <f t="shared" si="1697"/>
        <v>101</v>
      </c>
      <c r="GF2350">
        <f t="shared" si="1698"/>
        <v>0.93969262078590832</v>
      </c>
      <c r="GG2350">
        <f t="shared" si="1659"/>
        <v>-0.32234253956996833</v>
      </c>
      <c r="GI2350">
        <f t="shared" si="1660"/>
        <v>1.0536083439876458</v>
      </c>
      <c r="GK2350" s="9">
        <f t="shared" si="1699"/>
        <v>120</v>
      </c>
      <c r="GM2350">
        <f t="shared" si="1700"/>
        <v>0.98480775301220802</v>
      </c>
      <c r="GN2350">
        <f t="shared" si="1661"/>
        <v>-0.6535903348633243</v>
      </c>
      <c r="GP2350">
        <f t="shared" si="1662"/>
        <v>-33.067982432539857</v>
      </c>
      <c r="GR2350" s="9">
        <f t="shared" si="1701"/>
        <v>120</v>
      </c>
      <c r="GT2350">
        <f t="shared" si="1702"/>
        <v>0.98480775301220802</v>
      </c>
      <c r="GU2350">
        <f t="shared" si="1663"/>
        <v>-0.6535903348633243</v>
      </c>
      <c r="GW2350">
        <f t="shared" si="1664"/>
        <v>-33.067982432539857</v>
      </c>
      <c r="GY2350" s="9">
        <f t="shared" si="1703"/>
        <v>143</v>
      </c>
      <c r="HA2350">
        <f t="shared" si="1704"/>
        <v>1</v>
      </c>
      <c r="HB2350">
        <f t="shared" si="1665"/>
        <v>-1.0010000000000001</v>
      </c>
      <c r="HD2350" t="e">
        <f t="shared" si="1666"/>
        <v>#NUM!</v>
      </c>
    </row>
    <row r="2351" spans="1:212" x14ac:dyDescent="0.2">
      <c r="A2351">
        <v>198</v>
      </c>
      <c r="B2351">
        <f t="shared" si="1626"/>
        <v>198</v>
      </c>
      <c r="C2351">
        <f t="shared" si="1708"/>
        <v>-0.17364817766693033</v>
      </c>
      <c r="D2351">
        <f t="shared" si="1625"/>
        <v>0.99939419993623013</v>
      </c>
      <c r="E2351">
        <f t="shared" si="1667"/>
        <v>12</v>
      </c>
      <c r="G2351">
        <f t="shared" si="1627"/>
        <v>-114.22554396381631</v>
      </c>
      <c r="M2351">
        <f t="shared" si="1706"/>
        <v>-0.34202014332566871</v>
      </c>
      <c r="N2351">
        <f t="shared" si="1628"/>
        <v>0.99954614586790047</v>
      </c>
      <c r="O2351">
        <f t="shared" si="1668"/>
        <v>25</v>
      </c>
      <c r="P2351">
        <f t="shared" si="1629"/>
        <v>-130.27443428879607</v>
      </c>
      <c r="Q2351">
        <f t="shared" si="1630"/>
        <v>-130.27443428879607</v>
      </c>
      <c r="R2351">
        <f t="shared" si="1707"/>
        <v>-0.49999999999999994</v>
      </c>
      <c r="S2351">
        <f t="shared" si="1631"/>
        <v>1.5590254037844387</v>
      </c>
      <c r="U2351">
        <f t="shared" si="1669"/>
        <v>38</v>
      </c>
      <c r="X2351">
        <f t="shared" si="1632"/>
        <v>-130.24602824735697</v>
      </c>
      <c r="Z2351">
        <f t="shared" si="1670"/>
        <v>-0.64278760968653925</v>
      </c>
      <c r="AA2351">
        <f t="shared" si="1633"/>
        <v>1.6569480701445212</v>
      </c>
      <c r="AB2351">
        <f t="shared" si="1671"/>
        <v>198</v>
      </c>
      <c r="AC2351">
        <f t="shared" si="1672"/>
        <v>51</v>
      </c>
      <c r="AE2351">
        <f t="shared" si="1634"/>
        <v>-121.84260227029674</v>
      </c>
      <c r="AG2351">
        <f t="shared" si="1673"/>
        <v>-0.76604444311897801</v>
      </c>
      <c r="AH2351">
        <f t="shared" si="1635"/>
        <v>1.7045252078494428</v>
      </c>
      <c r="AJ2351">
        <f t="shared" si="1674"/>
        <v>66</v>
      </c>
      <c r="AL2351">
        <f t="shared" si="1636"/>
        <v>-127.71971742147954</v>
      </c>
      <c r="AN2351">
        <f t="shared" si="1675"/>
        <v>-0.8660254037844386</v>
      </c>
      <c r="AO2351">
        <f t="shared" si="1637"/>
        <v>1.700311209645232</v>
      </c>
      <c r="AP2351">
        <f t="shared" si="1638"/>
        <v>198</v>
      </c>
      <c r="AQ2351">
        <f t="shared" si="1676"/>
        <v>82</v>
      </c>
      <c r="AS2351">
        <f t="shared" si="1639"/>
        <v>-130.30042177670057</v>
      </c>
      <c r="AU2351">
        <f t="shared" si="1677"/>
        <v>-0.93969262078590832</v>
      </c>
      <c r="AV2351">
        <f t="shared" si="1640"/>
        <v>1.6444341157349378</v>
      </c>
      <c r="AX2351">
        <f t="shared" si="1678"/>
        <v>100</v>
      </c>
      <c r="AZ2351">
        <f t="shared" si="1641"/>
        <v>-139.85485792009837</v>
      </c>
      <c r="BB2351">
        <f t="shared" si="1679"/>
        <v>-0.98480775301220802</v>
      </c>
      <c r="BC2351">
        <f t="shared" si="1642"/>
        <v>1.5385917233418507</v>
      </c>
      <c r="BE2351">
        <f t="shared" si="1680"/>
        <v>119</v>
      </c>
      <c r="BG2351">
        <f t="shared" si="1643"/>
        <v>-126.98118867421793</v>
      </c>
      <c r="BI2351">
        <f t="shared" si="1681"/>
        <v>-1</v>
      </c>
      <c r="BJ2351">
        <f t="shared" si="1644"/>
        <v>1.3860000000000001</v>
      </c>
      <c r="BL2351">
        <f t="shared" si="1682"/>
        <v>142</v>
      </c>
      <c r="BN2351">
        <f t="shared" si="1645"/>
        <v>-127.23141838414251</v>
      </c>
      <c r="EL2351">
        <v>198</v>
      </c>
      <c r="EM2351">
        <f t="shared" si="1646"/>
        <v>-12.498380503703462</v>
      </c>
      <c r="EN2351">
        <f t="shared" si="1683"/>
        <v>3.9799999999999591</v>
      </c>
      <c r="EO2351" s="9">
        <f t="shared" si="1684"/>
        <v>13</v>
      </c>
      <c r="EQ2351">
        <f t="shared" si="1685"/>
        <v>0.17364817766693033</v>
      </c>
      <c r="ER2351">
        <f t="shared" si="1647"/>
        <v>0.96900576884451739</v>
      </c>
      <c r="ES2351" t="e">
        <f t="shared" si="1648"/>
        <v>#NUM!</v>
      </c>
      <c r="ET2351">
        <f t="shared" si="1624"/>
        <v>60.376526375099566</v>
      </c>
      <c r="EU2351" s="9">
        <f t="shared" si="1686"/>
        <v>26</v>
      </c>
      <c r="EW2351">
        <f t="shared" si="1687"/>
        <v>0.34202014332566871</v>
      </c>
      <c r="EX2351">
        <f t="shared" si="1649"/>
        <v>0.87744495470063677</v>
      </c>
      <c r="EZ2351">
        <f t="shared" si="1650"/>
        <v>57.497531468443704</v>
      </c>
      <c r="FB2351" s="9">
        <f t="shared" si="1705"/>
        <v>39</v>
      </c>
      <c r="FD2351">
        <f t="shared" si="1688"/>
        <v>0.49999999999999994</v>
      </c>
      <c r="FE2351">
        <f t="shared" si="1651"/>
        <v>0.72952540378443875</v>
      </c>
      <c r="FG2351">
        <f t="shared" si="1652"/>
        <v>52.558204488495448</v>
      </c>
      <c r="FI2351" s="9">
        <f t="shared" si="1689"/>
        <v>52</v>
      </c>
      <c r="FK2351">
        <f t="shared" si="1690"/>
        <v>0.64278760968653925</v>
      </c>
      <c r="FL2351">
        <f t="shared" si="1653"/>
        <v>0.53206975319307781</v>
      </c>
      <c r="FN2351">
        <f t="shared" si="1654"/>
        <v>45.318882823578598</v>
      </c>
      <c r="FP2351" s="9">
        <f t="shared" si="1691"/>
        <v>67</v>
      </c>
      <c r="FQ2351" s="9">
        <f t="shared" si="1692"/>
        <v>198</v>
      </c>
      <c r="FR2351">
        <f t="shared" si="1693"/>
        <v>0.76604444311897801</v>
      </c>
      <c r="FS2351">
        <f t="shared" si="1655"/>
        <v>0.28351276586373869</v>
      </c>
      <c r="FT2351">
        <f t="shared" si="1656"/>
        <v>26.474567447701343</v>
      </c>
      <c r="FU2351">
        <f t="shared" si="1694"/>
        <v>26.474567447701343</v>
      </c>
      <c r="FW2351" s="9">
        <f t="shared" si="1695"/>
        <v>83</v>
      </c>
      <c r="FY2351">
        <f t="shared" si="1696"/>
        <v>0.8660254037844386</v>
      </c>
      <c r="FZ2351">
        <f t="shared" si="1657"/>
        <v>-3.1607595987587223E-3</v>
      </c>
      <c r="GB2351">
        <f t="shared" si="1658"/>
        <v>22.099252914857061</v>
      </c>
      <c r="GD2351" s="9">
        <f t="shared" si="1697"/>
        <v>101</v>
      </c>
      <c r="GF2351">
        <f t="shared" si="1698"/>
        <v>0.93969262078590832</v>
      </c>
      <c r="GG2351">
        <f t="shared" si="1659"/>
        <v>-0.32234253956996833</v>
      </c>
      <c r="GI2351">
        <f t="shared" si="1660"/>
        <v>1.0536083439876458</v>
      </c>
      <c r="GK2351" s="9">
        <f t="shared" si="1699"/>
        <v>120</v>
      </c>
      <c r="GM2351">
        <f t="shared" si="1700"/>
        <v>0.98480775301220802</v>
      </c>
      <c r="GN2351">
        <f t="shared" si="1661"/>
        <v>-0.6535903348633243</v>
      </c>
      <c r="GP2351">
        <f t="shared" si="1662"/>
        <v>-33.067982432539857</v>
      </c>
      <c r="GR2351" s="9">
        <f t="shared" si="1701"/>
        <v>120</v>
      </c>
      <c r="GT2351">
        <f t="shared" si="1702"/>
        <v>0.98480775301220802</v>
      </c>
      <c r="GU2351">
        <f t="shared" si="1663"/>
        <v>-0.6535903348633243</v>
      </c>
      <c r="GW2351">
        <f t="shared" si="1664"/>
        <v>-33.067982432539857</v>
      </c>
      <c r="GY2351" s="9">
        <f t="shared" si="1703"/>
        <v>143</v>
      </c>
      <c r="HA2351">
        <f t="shared" si="1704"/>
        <v>1</v>
      </c>
      <c r="HB2351">
        <f t="shared" si="1665"/>
        <v>-1.0010000000000001</v>
      </c>
      <c r="HD2351" t="e">
        <f t="shared" si="1666"/>
        <v>#NUM!</v>
      </c>
    </row>
    <row r="2352" spans="1:212" x14ac:dyDescent="0.2">
      <c r="A2352">
        <v>199</v>
      </c>
      <c r="B2352">
        <f t="shared" si="1626"/>
        <v>199</v>
      </c>
      <c r="C2352">
        <f t="shared" si="1708"/>
        <v>-0.17364817766693033</v>
      </c>
      <c r="D2352">
        <f t="shared" si="1625"/>
        <v>0.99939419993623013</v>
      </c>
      <c r="E2352">
        <f t="shared" si="1667"/>
        <v>12</v>
      </c>
      <c r="G2352">
        <f t="shared" si="1627"/>
        <v>-114.22554396381631</v>
      </c>
      <c r="M2352">
        <f t="shared" si="1706"/>
        <v>-0.34202014332566871</v>
      </c>
      <c r="N2352">
        <f t="shared" si="1628"/>
        <v>0.99954614586790047</v>
      </c>
      <c r="O2352">
        <f t="shared" si="1668"/>
        <v>25</v>
      </c>
      <c r="P2352">
        <f t="shared" si="1629"/>
        <v>-130.27443428879607</v>
      </c>
      <c r="Q2352">
        <f t="shared" si="1630"/>
        <v>-130.27443428879607</v>
      </c>
      <c r="R2352">
        <f t="shared" si="1707"/>
        <v>-0.49999999999999994</v>
      </c>
      <c r="S2352">
        <f t="shared" si="1631"/>
        <v>1.5625254037844387</v>
      </c>
      <c r="U2352">
        <f t="shared" si="1669"/>
        <v>38</v>
      </c>
      <c r="X2352">
        <f t="shared" si="1632"/>
        <v>-130.24602824735697</v>
      </c>
      <c r="Z2352">
        <f t="shared" si="1670"/>
        <v>-0.64278760968653925</v>
      </c>
      <c r="AA2352">
        <f t="shared" si="1633"/>
        <v>1.6614475834123272</v>
      </c>
      <c r="AB2352">
        <f t="shared" si="1671"/>
        <v>199</v>
      </c>
      <c r="AC2352">
        <f t="shared" si="1672"/>
        <v>51</v>
      </c>
      <c r="AE2352">
        <f t="shared" si="1634"/>
        <v>-121.84260227029674</v>
      </c>
      <c r="AG2352">
        <f t="shared" si="1673"/>
        <v>-0.76604444311897801</v>
      </c>
      <c r="AH2352">
        <f t="shared" si="1635"/>
        <v>1.7098875189512759</v>
      </c>
      <c r="AJ2352">
        <f t="shared" si="1674"/>
        <v>66</v>
      </c>
      <c r="AL2352">
        <f t="shared" si="1636"/>
        <v>-127.71971742147954</v>
      </c>
      <c r="AN2352">
        <f t="shared" si="1675"/>
        <v>-0.8660254037844386</v>
      </c>
      <c r="AO2352">
        <f t="shared" si="1637"/>
        <v>1.7063733874717233</v>
      </c>
      <c r="AP2352">
        <f t="shared" si="1638"/>
        <v>199</v>
      </c>
      <c r="AQ2352">
        <f t="shared" si="1676"/>
        <v>82</v>
      </c>
      <c r="AS2352">
        <f t="shared" si="1639"/>
        <v>-130.30042177670057</v>
      </c>
      <c r="AU2352">
        <f t="shared" si="1677"/>
        <v>-0.93969262078590832</v>
      </c>
      <c r="AV2352">
        <f t="shared" si="1640"/>
        <v>1.6510119640804393</v>
      </c>
      <c r="AX2352">
        <f t="shared" si="1678"/>
        <v>100</v>
      </c>
      <c r="AZ2352">
        <f t="shared" si="1641"/>
        <v>-139.85485792009837</v>
      </c>
      <c r="BB2352">
        <f t="shared" si="1679"/>
        <v>-0.98480775301220802</v>
      </c>
      <c r="BC2352">
        <f t="shared" si="1642"/>
        <v>1.5454853776129363</v>
      </c>
      <c r="BE2352">
        <f t="shared" si="1680"/>
        <v>119</v>
      </c>
      <c r="BG2352">
        <f t="shared" si="1643"/>
        <v>-126.98118867421793</v>
      </c>
      <c r="BI2352">
        <f t="shared" si="1681"/>
        <v>-1</v>
      </c>
      <c r="BJ2352">
        <f t="shared" si="1644"/>
        <v>1.393</v>
      </c>
      <c r="BL2352">
        <f t="shared" si="1682"/>
        <v>142</v>
      </c>
      <c r="BN2352">
        <f t="shared" si="1645"/>
        <v>-127.23141838414251</v>
      </c>
      <c r="EK2352">
        <v>-1.0022122794296457</v>
      </c>
      <c r="EL2352">
        <v>199</v>
      </c>
      <c r="EM2352">
        <f t="shared" si="1646"/>
        <v>-12.498380503703462</v>
      </c>
      <c r="EN2352">
        <f t="shared" si="1683"/>
        <v>3.9899999999999589</v>
      </c>
      <c r="EO2352" s="9">
        <f t="shared" si="1684"/>
        <v>13</v>
      </c>
      <c r="EQ2352">
        <f t="shared" si="1685"/>
        <v>0.17364817766693033</v>
      </c>
      <c r="ER2352">
        <f t="shared" si="1647"/>
        <v>0.96900576884451739</v>
      </c>
      <c r="ES2352" t="e">
        <f t="shared" si="1648"/>
        <v>#NUM!</v>
      </c>
      <c r="ET2352">
        <f t="shared" si="1624"/>
        <v>60.376526375099566</v>
      </c>
      <c r="EU2352" s="9">
        <f t="shared" si="1686"/>
        <v>26</v>
      </c>
      <c r="EW2352">
        <f t="shared" si="1687"/>
        <v>0.34202014332566871</v>
      </c>
      <c r="EX2352">
        <f t="shared" si="1649"/>
        <v>0.87744495470063677</v>
      </c>
      <c r="EZ2352">
        <f t="shared" si="1650"/>
        <v>57.497531468443704</v>
      </c>
      <c r="FB2352" s="9">
        <f t="shared" si="1705"/>
        <v>39</v>
      </c>
      <c r="FD2352">
        <f t="shared" si="1688"/>
        <v>0.49999999999999994</v>
      </c>
      <c r="FE2352">
        <f t="shared" si="1651"/>
        <v>0.72952540378443875</v>
      </c>
      <c r="FG2352">
        <f t="shared" si="1652"/>
        <v>52.558204488495448</v>
      </c>
      <c r="FI2352" s="9">
        <f t="shared" si="1689"/>
        <v>52</v>
      </c>
      <c r="FK2352">
        <f t="shared" si="1690"/>
        <v>0.64278760968653925</v>
      </c>
      <c r="FL2352">
        <f t="shared" si="1653"/>
        <v>0.53206975319307781</v>
      </c>
      <c r="FN2352">
        <f t="shared" si="1654"/>
        <v>45.318882823578598</v>
      </c>
      <c r="FP2352" s="9">
        <f t="shared" si="1691"/>
        <v>67</v>
      </c>
      <c r="FQ2352" s="9">
        <f t="shared" si="1692"/>
        <v>199</v>
      </c>
      <c r="FR2352">
        <f t="shared" si="1693"/>
        <v>0.76604444311897801</v>
      </c>
      <c r="FS2352">
        <f t="shared" si="1655"/>
        <v>0.28351276586373869</v>
      </c>
      <c r="FT2352">
        <f t="shared" si="1656"/>
        <v>26.009582303643697</v>
      </c>
      <c r="FU2352">
        <f t="shared" si="1694"/>
        <v>26.009582303643697</v>
      </c>
      <c r="FW2352" s="9">
        <f t="shared" si="1695"/>
        <v>83</v>
      </c>
      <c r="FY2352">
        <f t="shared" si="1696"/>
        <v>0.8660254037844386</v>
      </c>
      <c r="FZ2352">
        <f t="shared" si="1657"/>
        <v>-3.1607595987587223E-3</v>
      </c>
      <c r="GB2352">
        <f t="shared" si="1658"/>
        <v>22.099252914857061</v>
      </c>
      <c r="GD2352" s="9">
        <f t="shared" si="1697"/>
        <v>101</v>
      </c>
      <c r="GF2352">
        <f t="shared" si="1698"/>
        <v>0.93969262078590832</v>
      </c>
      <c r="GG2352">
        <f t="shared" si="1659"/>
        <v>-0.32234253956996833</v>
      </c>
      <c r="GI2352">
        <f t="shared" si="1660"/>
        <v>1.0536083439876458</v>
      </c>
      <c r="GK2352" s="9">
        <f t="shared" si="1699"/>
        <v>120</v>
      </c>
      <c r="GM2352">
        <f t="shared" si="1700"/>
        <v>0.98480775301220802</v>
      </c>
      <c r="GN2352">
        <f t="shared" si="1661"/>
        <v>-0.6535903348633243</v>
      </c>
      <c r="GP2352">
        <f t="shared" si="1662"/>
        <v>-33.067982432539857</v>
      </c>
      <c r="GR2352" s="9">
        <f t="shared" si="1701"/>
        <v>120</v>
      </c>
      <c r="GT2352">
        <f t="shared" si="1702"/>
        <v>0.98480775301220802</v>
      </c>
      <c r="GU2352">
        <f t="shared" si="1663"/>
        <v>-0.6535903348633243</v>
      </c>
      <c r="GW2352">
        <f t="shared" si="1664"/>
        <v>-33.067982432539857</v>
      </c>
      <c r="GY2352" s="9">
        <f t="shared" si="1703"/>
        <v>143</v>
      </c>
      <c r="HA2352">
        <f t="shared" si="1704"/>
        <v>1</v>
      </c>
      <c r="HB2352">
        <f t="shared" si="1665"/>
        <v>-1.0010000000000001</v>
      </c>
      <c r="HD2352" t="e">
        <f t="shared" si="1666"/>
        <v>#NUM!</v>
      </c>
    </row>
    <row r="2353" spans="1:177" x14ac:dyDescent="0.2">
      <c r="A2353">
        <v>200</v>
      </c>
      <c r="B2353">
        <f t="shared" si="1626"/>
        <v>200</v>
      </c>
      <c r="C2353">
        <f t="shared" si="1708"/>
        <v>-0.17364817766693033</v>
      </c>
      <c r="D2353">
        <f t="shared" si="1625"/>
        <v>0.99939419993623013</v>
      </c>
      <c r="E2353">
        <f t="shared" si="1667"/>
        <v>12</v>
      </c>
      <c r="G2353">
        <f t="shared" si="1627"/>
        <v>-114.22554396381631</v>
      </c>
      <c r="M2353">
        <f t="shared" si="1706"/>
        <v>-0.34202014332566871</v>
      </c>
      <c r="N2353">
        <f t="shared" si="1628"/>
        <v>0.99954614586790047</v>
      </c>
      <c r="O2353">
        <f t="shared" si="1668"/>
        <v>25</v>
      </c>
      <c r="P2353">
        <f t="shared" si="1629"/>
        <v>-130.27443428879607</v>
      </c>
      <c r="Q2353">
        <f t="shared" si="1630"/>
        <v>-130.27443428879607</v>
      </c>
      <c r="R2353">
        <f t="shared" si="1707"/>
        <v>-0.49999999999999994</v>
      </c>
      <c r="S2353">
        <f t="shared" si="1631"/>
        <v>1.5660254037844386</v>
      </c>
      <c r="U2353">
        <f t="shared" si="1669"/>
        <v>38</v>
      </c>
      <c r="X2353">
        <f t="shared" si="1632"/>
        <v>-130.24602824735697</v>
      </c>
      <c r="Z2353">
        <f t="shared" si="1670"/>
        <v>-0.64278760968653925</v>
      </c>
      <c r="AA2353">
        <f t="shared" si="1633"/>
        <v>1.6659470966801329</v>
      </c>
      <c r="AB2353">
        <f t="shared" si="1671"/>
        <v>200</v>
      </c>
      <c r="AC2353">
        <f t="shared" si="1672"/>
        <v>51</v>
      </c>
      <c r="AE2353">
        <f t="shared" si="1634"/>
        <v>-121.84260227029674</v>
      </c>
      <c r="AG2353">
        <f t="shared" si="1673"/>
        <v>-0.76604444311897801</v>
      </c>
      <c r="AH2353">
        <f t="shared" si="1635"/>
        <v>1.7152498300531085</v>
      </c>
      <c r="AJ2353">
        <f t="shared" si="1674"/>
        <v>66</v>
      </c>
      <c r="AL2353">
        <f t="shared" si="1636"/>
        <v>-127.71971742147954</v>
      </c>
      <c r="AN2353">
        <f t="shared" si="1675"/>
        <v>-0.8660254037844386</v>
      </c>
      <c r="AO2353">
        <f t="shared" si="1637"/>
        <v>1.7124355652982142</v>
      </c>
      <c r="AP2353">
        <f>B2353</f>
        <v>200</v>
      </c>
      <c r="AQ2353">
        <f t="shared" si="1676"/>
        <v>82</v>
      </c>
      <c r="AS2353">
        <f t="shared" si="1639"/>
        <v>-130.30042177670057</v>
      </c>
      <c r="AU2353">
        <f t="shared" si="1677"/>
        <v>-0.93969262078590832</v>
      </c>
      <c r="AV2353">
        <f t="shared" si="1640"/>
        <v>1.6575898124259405</v>
      </c>
      <c r="AX2353">
        <f t="shared" si="1678"/>
        <v>100</v>
      </c>
      <c r="AZ2353">
        <f t="shared" si="1641"/>
        <v>-139.85485792009837</v>
      </c>
      <c r="BB2353">
        <f t="shared" si="1679"/>
        <v>-0.98480775301220802</v>
      </c>
      <c r="BC2353">
        <f t="shared" si="1642"/>
        <v>1.5523790318840218</v>
      </c>
      <c r="BE2353">
        <f t="shared" si="1680"/>
        <v>119</v>
      </c>
      <c r="BG2353">
        <f t="shared" si="1643"/>
        <v>-126.98118867421793</v>
      </c>
      <c r="BI2353">
        <f t="shared" si="1681"/>
        <v>-1</v>
      </c>
      <c r="BJ2353">
        <f t="shared" si="1644"/>
        <v>1.4000000000000001</v>
      </c>
      <c r="BL2353">
        <f t="shared" si="1682"/>
        <v>142</v>
      </c>
      <c r="BN2353">
        <f t="shared" si="1645"/>
        <v>-127.23141838414251</v>
      </c>
      <c r="EK2353">
        <v>-1</v>
      </c>
      <c r="EL2353">
        <v>200</v>
      </c>
      <c r="EM2353">
        <f t="shared" si="1646"/>
        <v>-12.498380503703462</v>
      </c>
      <c r="EN2353">
        <f t="shared" si="1683"/>
        <v>3.9999999999999587</v>
      </c>
      <c r="EO2353" s="9">
        <f t="shared" si="1684"/>
        <v>13</v>
      </c>
      <c r="EQ2353">
        <f t="shared" si="1685"/>
        <v>0.17364817766693033</v>
      </c>
      <c r="ER2353">
        <f t="shared" si="1647"/>
        <v>0.96900576884451739</v>
      </c>
      <c r="ES2353" t="e">
        <f t="shared" si="1648"/>
        <v>#NUM!</v>
      </c>
      <c r="ET2353">
        <f t="shared" si="1624"/>
        <v>60.376526375099566</v>
      </c>
      <c r="EU2353" s="9">
        <f t="shared" si="1686"/>
        <v>26</v>
      </c>
      <c r="EW2353">
        <f t="shared" si="1687"/>
        <v>0.34202014332566871</v>
      </c>
      <c r="EX2353">
        <f t="shared" si="1649"/>
        <v>0.87744495470063677</v>
      </c>
      <c r="EZ2353">
        <f t="shared" si="1650"/>
        <v>57.497531468443704</v>
      </c>
      <c r="FB2353" s="9">
        <f t="shared" si="1705"/>
        <v>39</v>
      </c>
      <c r="FD2353">
        <f t="shared" si="1688"/>
        <v>0.49999999999999994</v>
      </c>
      <c r="FE2353">
        <f t="shared" si="1651"/>
        <v>0.72952540378443875</v>
      </c>
      <c r="FG2353">
        <f t="shared" si="1652"/>
        <v>52.558204488495448</v>
      </c>
      <c r="FI2353" s="9">
        <f t="shared" si="1689"/>
        <v>52</v>
      </c>
      <c r="FK2353">
        <f t="shared" si="1690"/>
        <v>0.64278760968653925</v>
      </c>
      <c r="FL2353">
        <f t="shared" si="1653"/>
        <v>0.53206975319307781</v>
      </c>
      <c r="FN2353">
        <f t="shared" si="1654"/>
        <v>45.318882823578598</v>
      </c>
      <c r="FP2353" s="9">
        <f t="shared" si="1691"/>
        <v>67</v>
      </c>
      <c r="FQ2353" s="9">
        <f t="shared" si="1692"/>
        <v>200</v>
      </c>
      <c r="FR2353">
        <f t="shared" si="1693"/>
        <v>0.76604444311897801</v>
      </c>
      <c r="FS2353">
        <f t="shared" si="1655"/>
        <v>0.28351276586373869</v>
      </c>
      <c r="FT2353">
        <f t="shared" si="1656"/>
        <v>25.537374922663613</v>
      </c>
      <c r="FU2353">
        <f t="shared" si="1694"/>
        <v>25.537374922663613</v>
      </c>
    </row>
    <row r="2354" spans="1:177" x14ac:dyDescent="0.2">
      <c r="EK2354">
        <v>-0.81608361411033836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4810" r:id="rId4">
          <objectPr defaultSize="0" autoPict="0" r:id="rId5">
            <anchor moveWithCells="1" sizeWithCells="1">
              <from>
                <xdr:col>12</xdr:col>
                <xdr:colOff>0</xdr:colOff>
                <xdr:row>89</xdr:row>
                <xdr:rowOff>0</xdr:rowOff>
              </from>
              <to>
                <xdr:col>14</xdr:col>
                <xdr:colOff>228600</xdr:colOff>
                <xdr:row>91</xdr:row>
                <xdr:rowOff>95250</xdr:rowOff>
              </to>
            </anchor>
          </objectPr>
        </oleObject>
      </mc:Choice>
      <mc:Fallback>
        <oleObject progId="Equation.3" shapeId="4810" r:id="rId4"/>
      </mc:Fallback>
    </mc:AlternateContent>
    <mc:AlternateContent xmlns:mc="http://schemas.openxmlformats.org/markup-compatibility/2006">
      <mc:Choice Requires="x14">
        <oleObject progId="Equation.3" shapeId="4814" r:id="rId6">
          <objectPr defaultSize="0" autoPict="0" r:id="rId7">
            <anchor moveWithCells="1" sizeWithCells="1">
              <from>
                <xdr:col>10</xdr:col>
                <xdr:colOff>85725</xdr:colOff>
                <xdr:row>89</xdr:row>
                <xdr:rowOff>19050</xdr:rowOff>
              </from>
              <to>
                <xdr:col>11</xdr:col>
                <xdr:colOff>323850</xdr:colOff>
                <xdr:row>91</xdr:row>
                <xdr:rowOff>142875</xdr:rowOff>
              </to>
            </anchor>
          </objectPr>
        </oleObject>
      </mc:Choice>
      <mc:Fallback>
        <oleObject progId="Equation.3" shapeId="4814" r:id="rId6"/>
      </mc:Fallback>
    </mc:AlternateContent>
    <mc:AlternateContent xmlns:mc="http://schemas.openxmlformats.org/markup-compatibility/2006">
      <mc:Choice Requires="x14">
        <oleObject progId="Equation.3" shapeId="4813" r:id="rId8">
          <objectPr defaultSize="0" autoPict="0" r:id="rId9">
            <anchor moveWithCells="1" sizeWithCells="1">
              <from>
                <xdr:col>10</xdr:col>
                <xdr:colOff>9525</xdr:colOff>
                <xdr:row>92</xdr:row>
                <xdr:rowOff>95250</xdr:rowOff>
              </from>
              <to>
                <xdr:col>11</xdr:col>
                <xdr:colOff>438150</xdr:colOff>
                <xdr:row>95</xdr:row>
                <xdr:rowOff>19050</xdr:rowOff>
              </to>
            </anchor>
          </objectPr>
        </oleObject>
      </mc:Choice>
      <mc:Fallback>
        <oleObject progId="Equation.3" shapeId="4813" r:id="rId8"/>
      </mc:Fallback>
    </mc:AlternateContent>
    <mc:AlternateContent xmlns:mc="http://schemas.openxmlformats.org/markup-compatibility/2006">
      <mc:Choice Requires="x14">
        <oleObject progId="Equation.3" shapeId="4812" r:id="rId10">
          <objectPr defaultSize="0" autoPict="0" r:id="rId11">
            <anchor moveWithCells="1" sizeWithCells="1">
              <from>
                <xdr:col>11</xdr:col>
                <xdr:colOff>600075</xdr:colOff>
                <xdr:row>94</xdr:row>
                <xdr:rowOff>85725</xdr:rowOff>
              </from>
              <to>
                <xdr:col>13</xdr:col>
                <xdr:colOff>447675</xdr:colOff>
                <xdr:row>97</xdr:row>
                <xdr:rowOff>57150</xdr:rowOff>
              </to>
            </anchor>
          </objectPr>
        </oleObject>
      </mc:Choice>
      <mc:Fallback>
        <oleObject progId="Equation.3" shapeId="4812" r:id="rId10"/>
      </mc:Fallback>
    </mc:AlternateContent>
    <mc:AlternateContent xmlns:mc="http://schemas.openxmlformats.org/markup-compatibility/2006">
      <mc:Choice Requires="x14">
        <oleObject progId="Equation.3" shapeId="4811" r:id="rId12">
          <objectPr defaultSize="0" autoPict="0" r:id="rId13">
            <anchor moveWithCells="1" sizeWithCells="1">
              <from>
                <xdr:col>11</xdr:col>
                <xdr:colOff>438150</xdr:colOff>
                <xdr:row>85</xdr:row>
                <xdr:rowOff>9525</xdr:rowOff>
              </from>
              <to>
                <xdr:col>15</xdr:col>
                <xdr:colOff>9525</xdr:colOff>
                <xdr:row>87</xdr:row>
                <xdr:rowOff>114300</xdr:rowOff>
              </to>
            </anchor>
          </objectPr>
        </oleObject>
      </mc:Choice>
      <mc:Fallback>
        <oleObject progId="Equation.3" shapeId="4811" r:id="rId12"/>
      </mc:Fallback>
    </mc:AlternateContent>
    <mc:AlternateContent xmlns:mc="http://schemas.openxmlformats.org/markup-compatibility/2006">
      <mc:Choice Requires="x14">
        <oleObject progId="Equation.3" shapeId="4815" r:id="rId14">
          <objectPr defaultSize="0" autoPict="0" r:id="rId15">
            <anchor moveWithCells="1" sizeWithCells="1">
              <from>
                <xdr:col>3</xdr:col>
                <xdr:colOff>133350</xdr:colOff>
                <xdr:row>85</xdr:row>
                <xdr:rowOff>28575</xdr:rowOff>
              </from>
              <to>
                <xdr:col>9</xdr:col>
                <xdr:colOff>514350</xdr:colOff>
                <xdr:row>89</xdr:row>
                <xdr:rowOff>38100</xdr:rowOff>
              </to>
            </anchor>
          </objectPr>
        </oleObject>
      </mc:Choice>
      <mc:Fallback>
        <oleObject progId="Equation.3" shapeId="4815" r:id="rId14"/>
      </mc:Fallback>
    </mc:AlternateContent>
    <mc:AlternateContent xmlns:mc="http://schemas.openxmlformats.org/markup-compatibility/2006">
      <mc:Choice Requires="x14">
        <oleObject progId="Equation.3" shapeId="4816" r:id="rId16">
          <objectPr defaultSize="0" autoPict="0" r:id="rId13">
            <anchor moveWithCells="1" sizeWithCells="1">
              <from>
                <xdr:col>1</xdr:col>
                <xdr:colOff>866775</xdr:colOff>
                <xdr:row>95</xdr:row>
                <xdr:rowOff>19050</xdr:rowOff>
              </from>
              <to>
                <xdr:col>5</xdr:col>
                <xdr:colOff>95250</xdr:colOff>
                <xdr:row>96</xdr:row>
                <xdr:rowOff>209550</xdr:rowOff>
              </to>
            </anchor>
          </objectPr>
        </oleObject>
      </mc:Choice>
      <mc:Fallback>
        <oleObject progId="Equation.3" shapeId="4816" r:id="rId16"/>
      </mc:Fallback>
    </mc:AlternateContent>
    <mc:AlternateContent xmlns:mc="http://schemas.openxmlformats.org/markup-compatibility/2006">
      <mc:Choice Requires="x14">
        <oleObject progId="Equation.3" shapeId="4817" r:id="rId17">
          <objectPr defaultSize="0" autoPict="0" r:id="rId18">
            <anchor moveWithCells="1" sizeWithCells="1">
              <from>
                <xdr:col>2</xdr:col>
                <xdr:colOff>123825</xdr:colOff>
                <xdr:row>124</xdr:row>
                <xdr:rowOff>104775</xdr:rowOff>
              </from>
              <to>
                <xdr:col>4</xdr:col>
                <xdr:colOff>581025</xdr:colOff>
                <xdr:row>128</xdr:row>
                <xdr:rowOff>38100</xdr:rowOff>
              </to>
            </anchor>
          </objectPr>
        </oleObject>
      </mc:Choice>
      <mc:Fallback>
        <oleObject progId="Equation.3" shapeId="4817" r:id="rId17"/>
      </mc:Fallback>
    </mc:AlternateContent>
    <mc:AlternateContent xmlns:mc="http://schemas.openxmlformats.org/markup-compatibility/2006">
      <mc:Choice Requires="x14">
        <oleObject progId="Equation.3" shapeId="4818" r:id="rId19">
          <objectPr defaultSize="0" autoPict="0" r:id="rId20">
            <anchor moveWithCells="1" sizeWithCells="1">
              <from>
                <xdr:col>10</xdr:col>
                <xdr:colOff>66675</xdr:colOff>
                <xdr:row>2133</xdr:row>
                <xdr:rowOff>104775</xdr:rowOff>
              </from>
              <to>
                <xdr:col>13</xdr:col>
                <xdr:colOff>133350</xdr:colOff>
                <xdr:row>2136</xdr:row>
                <xdr:rowOff>38100</xdr:rowOff>
              </to>
            </anchor>
          </objectPr>
        </oleObject>
      </mc:Choice>
      <mc:Fallback>
        <oleObject progId="Equation.3" shapeId="4818" r:id="rId19"/>
      </mc:Fallback>
    </mc:AlternateContent>
    <mc:AlternateContent xmlns:mc="http://schemas.openxmlformats.org/markup-compatibility/2006">
      <mc:Choice Requires="x14">
        <oleObject progId="Equation.3" shapeId="4820" r:id="rId21">
          <objectPr defaultSize="0" autoPict="0" r:id="rId20">
            <anchor moveWithCells="1" sizeWithCells="1">
              <from>
                <xdr:col>4</xdr:col>
                <xdr:colOff>200025</xdr:colOff>
                <xdr:row>1927</xdr:row>
                <xdr:rowOff>123825</xdr:rowOff>
              </from>
              <to>
                <xdr:col>7</xdr:col>
                <xdr:colOff>552450</xdr:colOff>
                <xdr:row>1930</xdr:row>
                <xdr:rowOff>57150</xdr:rowOff>
              </to>
            </anchor>
          </objectPr>
        </oleObject>
      </mc:Choice>
      <mc:Fallback>
        <oleObject progId="Equation.3" shapeId="4820" r:id="rId21"/>
      </mc:Fallback>
    </mc:AlternateContent>
    <mc:AlternateContent xmlns:mc="http://schemas.openxmlformats.org/markup-compatibility/2006">
      <mc:Choice Requires="x14">
        <oleObject progId="Equation.3" shapeId="4822" r:id="rId22">
          <objectPr defaultSize="0" autoPict="0" r:id="rId18">
            <anchor moveWithCells="1" sizeWithCells="1">
              <from>
                <xdr:col>9</xdr:col>
                <xdr:colOff>561975</xdr:colOff>
                <xdr:row>1934</xdr:row>
                <xdr:rowOff>95250</xdr:rowOff>
              </from>
              <to>
                <xdr:col>12</xdr:col>
                <xdr:colOff>190500</xdr:colOff>
                <xdr:row>1938</xdr:row>
                <xdr:rowOff>28575</xdr:rowOff>
              </to>
            </anchor>
          </objectPr>
        </oleObject>
      </mc:Choice>
      <mc:Fallback>
        <oleObject progId="Equation.3" shapeId="4822" r:id="rId22"/>
      </mc:Fallback>
    </mc:AlternateContent>
    <mc:AlternateContent xmlns:mc="http://schemas.openxmlformats.org/markup-compatibility/2006">
      <mc:Choice Requires="x14">
        <oleObject progId="Equation.3" shapeId="4824" r:id="rId23">
          <objectPr defaultSize="0" r:id="rId24">
            <anchor moveWithCells="1">
              <from>
                <xdr:col>8</xdr:col>
                <xdr:colOff>600075</xdr:colOff>
                <xdr:row>1932</xdr:row>
                <xdr:rowOff>114300</xdr:rowOff>
              </from>
              <to>
                <xdr:col>10</xdr:col>
                <xdr:colOff>933450</xdr:colOff>
                <xdr:row>1936</xdr:row>
                <xdr:rowOff>76200</xdr:rowOff>
              </to>
            </anchor>
          </objectPr>
        </oleObject>
      </mc:Choice>
      <mc:Fallback>
        <oleObject progId="Equation.3" shapeId="4824" r:id="rId23"/>
      </mc:Fallback>
    </mc:AlternateContent>
    <mc:AlternateContent xmlns:mc="http://schemas.openxmlformats.org/markup-compatibility/2006">
      <mc:Choice Requires="x14">
        <oleObject progId="Equation.3" shapeId="4826" r:id="rId25">
          <objectPr defaultSize="0" autoPict="0" r:id="rId26">
            <anchor moveWithCells="1" sizeWithCells="1">
              <from>
                <xdr:col>0</xdr:col>
                <xdr:colOff>0</xdr:colOff>
                <xdr:row>105</xdr:row>
                <xdr:rowOff>85725</xdr:rowOff>
              </from>
              <to>
                <xdr:col>0</xdr:col>
                <xdr:colOff>314325</xdr:colOff>
                <xdr:row>106</xdr:row>
                <xdr:rowOff>133350</xdr:rowOff>
              </to>
            </anchor>
          </objectPr>
        </oleObject>
      </mc:Choice>
      <mc:Fallback>
        <oleObject progId="Equation.3" shapeId="4826" r:id="rId25"/>
      </mc:Fallback>
    </mc:AlternateContent>
    <mc:AlternateContent xmlns:mc="http://schemas.openxmlformats.org/markup-compatibility/2006">
      <mc:Choice Requires="x14">
        <oleObject progId="Equation.3" shapeId="4827" r:id="rId27">
          <objectPr defaultSize="0" r:id="rId28">
            <anchor moveWithCells="1">
              <from>
                <xdr:col>5</xdr:col>
                <xdr:colOff>0</xdr:colOff>
                <xdr:row>124</xdr:row>
                <xdr:rowOff>0</xdr:rowOff>
              </from>
              <to>
                <xdr:col>11</xdr:col>
                <xdr:colOff>133350</xdr:colOff>
                <xdr:row>127</xdr:row>
                <xdr:rowOff>123825</xdr:rowOff>
              </to>
            </anchor>
          </objectPr>
        </oleObject>
      </mc:Choice>
      <mc:Fallback>
        <oleObject progId="Equation.3" shapeId="4827" r:id="rId27"/>
      </mc:Fallback>
    </mc:AlternateContent>
    <mc:AlternateContent xmlns:mc="http://schemas.openxmlformats.org/markup-compatibility/2006">
      <mc:Choice Requires="x14">
        <oleObject progId="Equation.3" shapeId="4828" r:id="rId29">
          <objectPr defaultSize="0" autoPict="0" r:id="rId30">
            <anchor moveWithCells="1" sizeWithCells="1">
              <from>
                <xdr:col>14</xdr:col>
                <xdr:colOff>38100</xdr:colOff>
                <xdr:row>106</xdr:row>
                <xdr:rowOff>0</xdr:rowOff>
              </from>
              <to>
                <xdr:col>14</xdr:col>
                <xdr:colOff>361950</xdr:colOff>
                <xdr:row>107</xdr:row>
                <xdr:rowOff>47625</xdr:rowOff>
              </to>
            </anchor>
          </objectPr>
        </oleObject>
      </mc:Choice>
      <mc:Fallback>
        <oleObject progId="Equation.3" shapeId="4828" r:id="rId29"/>
      </mc:Fallback>
    </mc:AlternateContent>
    <mc:AlternateContent xmlns:mc="http://schemas.openxmlformats.org/markup-compatibility/2006">
      <mc:Choice Requires="x14">
        <oleObject progId="Equation.3" shapeId="4834" r:id="rId31">
          <objectPr defaultSize="0" autoPict="0" r:id="rId32">
            <anchor moveWithCells="1" sizeWithCells="1">
              <from>
                <xdr:col>153</xdr:col>
                <xdr:colOff>219075</xdr:colOff>
                <xdr:row>1923</xdr:row>
                <xdr:rowOff>104775</xdr:rowOff>
              </from>
              <to>
                <xdr:col>163</xdr:col>
                <xdr:colOff>152400</xdr:colOff>
                <xdr:row>1935</xdr:row>
                <xdr:rowOff>114300</xdr:rowOff>
              </to>
            </anchor>
          </objectPr>
        </oleObject>
      </mc:Choice>
      <mc:Fallback>
        <oleObject progId="Equation.3" shapeId="4834" r:id="rId31"/>
      </mc:Fallback>
    </mc:AlternateContent>
    <mc:AlternateContent xmlns:mc="http://schemas.openxmlformats.org/markup-compatibility/2006">
      <mc:Choice Requires="x14">
        <oleObject progId="Equation.3" shapeId="4836" r:id="rId33">
          <objectPr defaultSize="0" autoPict="0" r:id="rId20">
            <anchor moveWithCells="1" sizeWithCells="1">
              <from>
                <xdr:col>153</xdr:col>
                <xdr:colOff>0</xdr:colOff>
                <xdr:row>1942</xdr:row>
                <xdr:rowOff>0</xdr:rowOff>
              </from>
              <to>
                <xdr:col>156</xdr:col>
                <xdr:colOff>352425</xdr:colOff>
                <xdr:row>1944</xdr:row>
                <xdr:rowOff>95250</xdr:rowOff>
              </to>
            </anchor>
          </objectPr>
        </oleObject>
      </mc:Choice>
      <mc:Fallback>
        <oleObject progId="Equation.3" shapeId="4836" r:id="rId33"/>
      </mc:Fallback>
    </mc:AlternateContent>
    <mc:AlternateContent xmlns:mc="http://schemas.openxmlformats.org/markup-compatibility/2006">
      <mc:Choice Requires="x14">
        <oleObject progId="Equation.3" shapeId="4841" r:id="rId34">
          <objectPr defaultSize="0" autoPict="0" r:id="rId30">
            <anchor moveWithCells="1" sizeWithCells="1">
              <from>
                <xdr:col>40</xdr:col>
                <xdr:colOff>38100</xdr:colOff>
                <xdr:row>106</xdr:row>
                <xdr:rowOff>0</xdr:rowOff>
              </from>
              <to>
                <xdr:col>40</xdr:col>
                <xdr:colOff>361950</xdr:colOff>
                <xdr:row>107</xdr:row>
                <xdr:rowOff>47625</xdr:rowOff>
              </to>
            </anchor>
          </objectPr>
        </oleObject>
      </mc:Choice>
      <mc:Fallback>
        <oleObject progId="Equation.3" shapeId="4841" r:id="rId34"/>
      </mc:Fallback>
    </mc:AlternateContent>
    <mc:AlternateContent xmlns:mc="http://schemas.openxmlformats.org/markup-compatibility/2006">
      <mc:Choice Requires="x14">
        <oleObject progId="Equation.3" shapeId="4842" r:id="rId35">
          <objectPr defaultSize="0" autoPict="0" r:id="rId30">
            <anchor moveWithCells="1" sizeWithCells="1">
              <from>
                <xdr:col>62</xdr:col>
                <xdr:colOff>38100</xdr:colOff>
                <xdr:row>106</xdr:row>
                <xdr:rowOff>0</xdr:rowOff>
              </from>
              <to>
                <xdr:col>62</xdr:col>
                <xdr:colOff>361950</xdr:colOff>
                <xdr:row>107</xdr:row>
                <xdr:rowOff>47625</xdr:rowOff>
              </to>
            </anchor>
          </objectPr>
        </oleObject>
      </mc:Choice>
      <mc:Fallback>
        <oleObject progId="Equation.3" shapeId="4842" r:id="rId35"/>
      </mc:Fallback>
    </mc:AlternateContent>
    <mc:AlternateContent xmlns:mc="http://schemas.openxmlformats.org/markup-compatibility/2006">
      <mc:Choice Requires="x14">
        <oleObject progId="Equation.3" shapeId="4843" r:id="rId36">
          <objectPr defaultSize="0" autoPict="0" r:id="rId30">
            <anchor moveWithCells="1" sizeWithCells="1">
              <from>
                <xdr:col>84</xdr:col>
                <xdr:colOff>38100</xdr:colOff>
                <xdr:row>106</xdr:row>
                <xdr:rowOff>0</xdr:rowOff>
              </from>
              <to>
                <xdr:col>84</xdr:col>
                <xdr:colOff>361950</xdr:colOff>
                <xdr:row>107</xdr:row>
                <xdr:rowOff>47625</xdr:rowOff>
              </to>
            </anchor>
          </objectPr>
        </oleObject>
      </mc:Choice>
      <mc:Fallback>
        <oleObject progId="Equation.3" shapeId="4843" r:id="rId36"/>
      </mc:Fallback>
    </mc:AlternateContent>
    <mc:AlternateContent xmlns:mc="http://schemas.openxmlformats.org/markup-compatibility/2006">
      <mc:Choice Requires="x14">
        <oleObject progId="Equation.3" shapeId="4844" r:id="rId37">
          <objectPr defaultSize="0" autoPict="0" r:id="rId30">
            <anchor moveWithCells="1" sizeWithCells="1">
              <from>
                <xdr:col>106</xdr:col>
                <xdr:colOff>38100</xdr:colOff>
                <xdr:row>106</xdr:row>
                <xdr:rowOff>0</xdr:rowOff>
              </from>
              <to>
                <xdr:col>106</xdr:col>
                <xdr:colOff>361950</xdr:colOff>
                <xdr:row>107</xdr:row>
                <xdr:rowOff>47625</xdr:rowOff>
              </to>
            </anchor>
          </objectPr>
        </oleObject>
      </mc:Choice>
      <mc:Fallback>
        <oleObject progId="Equation.3" shapeId="4844" r:id="rId37"/>
      </mc:Fallback>
    </mc:AlternateContent>
    <mc:AlternateContent xmlns:mc="http://schemas.openxmlformats.org/markup-compatibility/2006">
      <mc:Choice Requires="x14">
        <oleObject progId="Equation.3" shapeId="4845" r:id="rId38">
          <objectPr defaultSize="0" autoPict="0" r:id="rId30">
            <anchor moveWithCells="1" sizeWithCells="1">
              <from>
                <xdr:col>128</xdr:col>
                <xdr:colOff>38100</xdr:colOff>
                <xdr:row>106</xdr:row>
                <xdr:rowOff>0</xdr:rowOff>
              </from>
              <to>
                <xdr:col>128</xdr:col>
                <xdr:colOff>361950</xdr:colOff>
                <xdr:row>107</xdr:row>
                <xdr:rowOff>47625</xdr:rowOff>
              </to>
            </anchor>
          </objectPr>
        </oleObject>
      </mc:Choice>
      <mc:Fallback>
        <oleObject progId="Equation.3" shapeId="4845" r:id="rId38"/>
      </mc:Fallback>
    </mc:AlternateContent>
    <mc:AlternateContent xmlns:mc="http://schemas.openxmlformats.org/markup-compatibility/2006">
      <mc:Choice Requires="x14">
        <oleObject progId="Equation.3" shapeId="4846" r:id="rId39">
          <objectPr defaultSize="0" autoPict="0" r:id="rId30">
            <anchor moveWithCells="1" sizeWithCells="1">
              <from>
                <xdr:col>150</xdr:col>
                <xdr:colOff>38100</xdr:colOff>
                <xdr:row>106</xdr:row>
                <xdr:rowOff>0</xdr:rowOff>
              </from>
              <to>
                <xdr:col>150</xdr:col>
                <xdr:colOff>361950</xdr:colOff>
                <xdr:row>107</xdr:row>
                <xdr:rowOff>47625</xdr:rowOff>
              </to>
            </anchor>
          </objectPr>
        </oleObject>
      </mc:Choice>
      <mc:Fallback>
        <oleObject progId="Equation.3" shapeId="4846" r:id="rId39"/>
      </mc:Fallback>
    </mc:AlternateContent>
    <mc:AlternateContent xmlns:mc="http://schemas.openxmlformats.org/markup-compatibility/2006">
      <mc:Choice Requires="x14">
        <oleObject progId="Equation.3" shapeId="4847" r:id="rId40">
          <objectPr defaultSize="0" autoPict="0" r:id="rId30">
            <anchor moveWithCells="1" sizeWithCells="1">
              <from>
                <xdr:col>172</xdr:col>
                <xdr:colOff>38100</xdr:colOff>
                <xdr:row>106</xdr:row>
                <xdr:rowOff>0</xdr:rowOff>
              </from>
              <to>
                <xdr:col>172</xdr:col>
                <xdr:colOff>361950</xdr:colOff>
                <xdr:row>107</xdr:row>
                <xdr:rowOff>47625</xdr:rowOff>
              </to>
            </anchor>
          </objectPr>
        </oleObject>
      </mc:Choice>
      <mc:Fallback>
        <oleObject progId="Equation.3" shapeId="4847" r:id="rId40"/>
      </mc:Fallback>
    </mc:AlternateContent>
    <mc:AlternateContent xmlns:mc="http://schemas.openxmlformats.org/markup-compatibility/2006">
      <mc:Choice Requires="x14">
        <oleObject progId="Equation.3" shapeId="4848" r:id="rId41">
          <objectPr defaultSize="0" autoPict="0" r:id="rId30">
            <anchor moveWithCells="1" sizeWithCells="1">
              <from>
                <xdr:col>194</xdr:col>
                <xdr:colOff>38100</xdr:colOff>
                <xdr:row>106</xdr:row>
                <xdr:rowOff>0</xdr:rowOff>
              </from>
              <to>
                <xdr:col>194</xdr:col>
                <xdr:colOff>361950</xdr:colOff>
                <xdr:row>107</xdr:row>
                <xdr:rowOff>47625</xdr:rowOff>
              </to>
            </anchor>
          </objectPr>
        </oleObject>
      </mc:Choice>
      <mc:Fallback>
        <oleObject progId="Equation.3" shapeId="4848" r:id="rId41"/>
      </mc:Fallback>
    </mc:AlternateContent>
    <mc:AlternateContent xmlns:mc="http://schemas.openxmlformats.org/markup-compatibility/2006">
      <mc:Choice Requires="x14">
        <oleObject progId="Equation.3" shapeId="4849" r:id="rId42">
          <objectPr defaultSize="0" autoPict="0" r:id="rId20">
            <anchor moveWithCells="1" sizeWithCells="1">
              <from>
                <xdr:col>138</xdr:col>
                <xdr:colOff>0</xdr:colOff>
                <xdr:row>1955</xdr:row>
                <xdr:rowOff>0</xdr:rowOff>
              </from>
              <to>
                <xdr:col>141</xdr:col>
                <xdr:colOff>352425</xdr:colOff>
                <xdr:row>1957</xdr:row>
                <xdr:rowOff>95250</xdr:rowOff>
              </to>
            </anchor>
          </objectPr>
        </oleObject>
      </mc:Choice>
      <mc:Fallback>
        <oleObject progId="Equation.3" shapeId="4849" r:id="rId42"/>
      </mc:Fallback>
    </mc:AlternateContent>
    <mc:AlternateContent xmlns:mc="http://schemas.openxmlformats.org/markup-compatibility/2006">
      <mc:Choice Requires="x14">
        <oleObject progId="Equation.3" shapeId="4850" r:id="rId43">
          <objectPr defaultSize="0" autoPict="0" r:id="rId44">
            <anchor moveWithCells="1" sizeWithCells="1">
              <from>
                <xdr:col>4</xdr:col>
                <xdr:colOff>38100</xdr:colOff>
                <xdr:row>1933</xdr:row>
                <xdr:rowOff>0</xdr:rowOff>
              </from>
              <to>
                <xdr:col>8</xdr:col>
                <xdr:colOff>95250</xdr:colOff>
                <xdr:row>1937</xdr:row>
                <xdr:rowOff>9525</xdr:rowOff>
              </to>
            </anchor>
          </objectPr>
        </oleObject>
      </mc:Choice>
      <mc:Fallback>
        <oleObject progId="Equation.3" shapeId="4850" r:id="rId43"/>
      </mc:Fallback>
    </mc:AlternateContent>
    <mc:AlternateContent xmlns:mc="http://schemas.openxmlformats.org/markup-compatibility/2006">
      <mc:Choice Requires="x14">
        <oleObject progId="Equation.3" shapeId="4851" r:id="rId45">
          <objectPr defaultSize="0" autoPict="0" r:id="rId46">
            <anchor moveWithCells="1" sizeWithCells="1">
              <from>
                <xdr:col>4</xdr:col>
                <xdr:colOff>0</xdr:colOff>
                <xdr:row>1937</xdr:row>
                <xdr:rowOff>0</xdr:rowOff>
              </from>
              <to>
                <xdr:col>7</xdr:col>
                <xdr:colOff>171450</xdr:colOff>
                <xdr:row>1939</xdr:row>
                <xdr:rowOff>95250</xdr:rowOff>
              </to>
            </anchor>
          </objectPr>
        </oleObject>
      </mc:Choice>
      <mc:Fallback>
        <oleObject progId="Equation.3" shapeId="4851" r:id="rId45"/>
      </mc:Fallback>
    </mc:AlternateContent>
    <mc:AlternateContent xmlns:mc="http://schemas.openxmlformats.org/markup-compatibility/2006">
      <mc:Choice Requires="x14">
        <oleObject progId="Equation.3" shapeId="4852" r:id="rId47">
          <objectPr defaultSize="0" autoPict="0" r:id="rId48">
            <anchor moveWithCells="1" sizeWithCells="1">
              <from>
                <xdr:col>0</xdr:col>
                <xdr:colOff>0</xdr:colOff>
                <xdr:row>135</xdr:row>
                <xdr:rowOff>85725</xdr:rowOff>
              </from>
              <to>
                <xdr:col>0</xdr:col>
                <xdr:colOff>314325</xdr:colOff>
                <xdr:row>136</xdr:row>
                <xdr:rowOff>133350</xdr:rowOff>
              </to>
            </anchor>
          </objectPr>
        </oleObject>
      </mc:Choice>
      <mc:Fallback>
        <oleObject progId="Equation.3" shapeId="4852" r:id="rId47"/>
      </mc:Fallback>
    </mc:AlternateContent>
    <mc:AlternateContent xmlns:mc="http://schemas.openxmlformats.org/markup-compatibility/2006">
      <mc:Choice Requires="x14">
        <oleObject progId="Equation.3" shapeId="4853" r:id="rId49">
          <objectPr defaultSize="0" autoPict="0" r:id="rId50">
            <anchor moveWithCells="1" sizeWithCells="1">
              <from>
                <xdr:col>0</xdr:col>
                <xdr:colOff>381000</xdr:colOff>
                <xdr:row>90</xdr:row>
                <xdr:rowOff>95250</xdr:rowOff>
              </from>
              <to>
                <xdr:col>3</xdr:col>
                <xdr:colOff>104775</xdr:colOff>
                <xdr:row>94</xdr:row>
                <xdr:rowOff>19050</xdr:rowOff>
              </to>
            </anchor>
          </objectPr>
        </oleObject>
      </mc:Choice>
      <mc:Fallback>
        <oleObject progId="Equation.3" shapeId="4853" r:id="rId49"/>
      </mc:Fallback>
    </mc:AlternateContent>
    <mc:AlternateContent xmlns:mc="http://schemas.openxmlformats.org/markup-compatibility/2006">
      <mc:Choice Requires="x14">
        <oleObject progId="Equation.3" shapeId="4854" r:id="rId51">
          <objectPr defaultSize="0" autoPict="0" r:id="rId52">
            <anchor moveWithCells="1" sizeWithCells="1">
              <from>
                <xdr:col>0</xdr:col>
                <xdr:colOff>514350</xdr:colOff>
                <xdr:row>1934</xdr:row>
                <xdr:rowOff>9525</xdr:rowOff>
              </from>
              <to>
                <xdr:col>3</xdr:col>
                <xdr:colOff>85725</xdr:colOff>
                <xdr:row>1937</xdr:row>
                <xdr:rowOff>104775</xdr:rowOff>
              </to>
            </anchor>
          </objectPr>
        </oleObject>
      </mc:Choice>
      <mc:Fallback>
        <oleObject progId="Equation.3" shapeId="4854" r:id="rId51"/>
      </mc:Fallback>
    </mc:AlternateContent>
    <mc:AlternateContent xmlns:mc="http://schemas.openxmlformats.org/markup-compatibility/2006">
      <mc:Choice Requires="x14">
        <oleObject progId="Equation.3" shapeId="4855" r:id="rId53">
          <objectPr defaultSize="0" r:id="rId54">
            <anchor moveWithCells="1">
              <from>
                <xdr:col>7</xdr:col>
                <xdr:colOff>600075</xdr:colOff>
                <xdr:row>1943</xdr:row>
                <xdr:rowOff>152400</xdr:rowOff>
              </from>
              <to>
                <xdr:col>10</xdr:col>
                <xdr:colOff>1104900</xdr:colOff>
                <xdr:row>1947</xdr:row>
                <xdr:rowOff>0</xdr:rowOff>
              </to>
            </anchor>
          </objectPr>
        </oleObject>
      </mc:Choice>
      <mc:Fallback>
        <oleObject progId="Equation.3" shapeId="4855" r:id="rId53"/>
      </mc:Fallback>
    </mc:AlternateContent>
    <mc:AlternateContent xmlns:mc="http://schemas.openxmlformats.org/markup-compatibility/2006">
      <mc:Choice Requires="x14">
        <oleObject progId="Equation.3" shapeId="4856" r:id="rId55">
          <objectPr defaultSize="0" r:id="rId56">
            <anchor moveWithCells="1">
              <from>
                <xdr:col>142</xdr:col>
                <xdr:colOff>600075</xdr:colOff>
                <xdr:row>1936</xdr:row>
                <xdr:rowOff>152400</xdr:rowOff>
              </from>
              <to>
                <xdr:col>147</xdr:col>
                <xdr:colOff>266700</xdr:colOff>
                <xdr:row>1940</xdr:row>
                <xdr:rowOff>0</xdr:rowOff>
              </to>
            </anchor>
          </objectPr>
        </oleObject>
      </mc:Choice>
      <mc:Fallback>
        <oleObject progId="Equation.3" shapeId="4856" r:id="rId55"/>
      </mc:Fallback>
    </mc:AlternateContent>
    <mc:AlternateContent xmlns:mc="http://schemas.openxmlformats.org/markup-compatibility/2006">
      <mc:Choice Requires="x14">
        <oleObject progId="Equation.3" shapeId="4857" r:id="rId57">
          <objectPr defaultSize="0" r:id="rId58">
            <anchor moveWithCells="1">
              <from>
                <xdr:col>6</xdr:col>
                <xdr:colOff>0</xdr:colOff>
                <xdr:row>96</xdr:row>
                <xdr:rowOff>0</xdr:rowOff>
              </from>
              <to>
                <xdr:col>9</xdr:col>
                <xdr:colOff>304800</xdr:colOff>
                <xdr:row>98</xdr:row>
                <xdr:rowOff>85725</xdr:rowOff>
              </to>
            </anchor>
          </objectPr>
        </oleObject>
      </mc:Choice>
      <mc:Fallback>
        <oleObject progId="Equation.3" shapeId="4857" r:id="rId57"/>
      </mc:Fallback>
    </mc:AlternateContent>
    <mc:AlternateContent xmlns:mc="http://schemas.openxmlformats.org/markup-compatibility/2006">
      <mc:Choice Requires="x14">
        <oleObject progId="Equation.3" shapeId="4858" r:id="rId59">
          <objectPr defaultSize="0" r:id="rId60">
            <anchor moveWithCells="1">
              <from>
                <xdr:col>0</xdr:col>
                <xdr:colOff>0</xdr:colOff>
                <xdr:row>123</xdr:row>
                <xdr:rowOff>0</xdr:rowOff>
              </from>
              <to>
                <xdr:col>3</xdr:col>
                <xdr:colOff>600075</xdr:colOff>
                <xdr:row>126</xdr:row>
                <xdr:rowOff>95250</xdr:rowOff>
              </to>
            </anchor>
          </objectPr>
        </oleObject>
      </mc:Choice>
      <mc:Fallback>
        <oleObject progId="Equation.3" shapeId="4858" r:id="rId59"/>
      </mc:Fallback>
    </mc:AlternateContent>
    <mc:AlternateContent xmlns:mc="http://schemas.openxmlformats.org/markup-compatibility/2006">
      <mc:Choice Requires="x14">
        <oleObject progId="Equation.3" shapeId="4859" r:id="rId61">
          <objectPr defaultSize="0" autoPict="0" r:id="rId62">
            <anchor moveWithCells="1" sizeWithCells="1">
              <from>
                <xdr:col>27</xdr:col>
                <xdr:colOff>0</xdr:colOff>
                <xdr:row>124</xdr:row>
                <xdr:rowOff>0</xdr:rowOff>
              </from>
              <to>
                <xdr:col>31</xdr:col>
                <xdr:colOff>0</xdr:colOff>
                <xdr:row>126</xdr:row>
                <xdr:rowOff>95250</xdr:rowOff>
              </to>
            </anchor>
          </objectPr>
        </oleObject>
      </mc:Choice>
      <mc:Fallback>
        <oleObject progId="Equation.3" shapeId="4859" r:id="rId61"/>
      </mc:Fallback>
    </mc:AlternateContent>
    <mc:AlternateContent xmlns:mc="http://schemas.openxmlformats.org/markup-compatibility/2006">
      <mc:Choice Requires="x14">
        <oleObject progId="Equation.3" shapeId="4860" r:id="rId63">
          <objectPr defaultSize="0" r:id="rId64">
            <anchor moveWithCells="1">
              <from>
                <xdr:col>32</xdr:col>
                <xdr:colOff>0</xdr:colOff>
                <xdr:row>96</xdr:row>
                <xdr:rowOff>57150</xdr:rowOff>
              </from>
              <to>
                <xdr:col>36</xdr:col>
                <xdr:colOff>314325</xdr:colOff>
                <xdr:row>99</xdr:row>
                <xdr:rowOff>57150</xdr:rowOff>
              </to>
            </anchor>
          </objectPr>
        </oleObject>
      </mc:Choice>
      <mc:Fallback>
        <oleObject progId="Equation.3" shapeId="4860" r:id="rId63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84" r:id="rId65" name="Scroll Bar 160">
              <controlPr defaultSize="0" autoPict="0">
                <anchor moveWithCells="1">
                  <from>
                    <xdr:col>3</xdr:col>
                    <xdr:colOff>361950</xdr:colOff>
                    <xdr:row>1</xdr:row>
                    <xdr:rowOff>57150</xdr:rowOff>
                  </from>
                  <to>
                    <xdr:col>8</xdr:col>
                    <xdr:colOff>95250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25" r:id="rId66" name="Scroll Bar 3801">
              <controlPr defaultSize="0" autoPict="0">
                <anchor moveWithCells="1">
                  <from>
                    <xdr:col>7</xdr:col>
                    <xdr:colOff>361950</xdr:colOff>
                    <xdr:row>4</xdr:row>
                    <xdr:rowOff>57150</xdr:rowOff>
                  </from>
                  <to>
                    <xdr:col>11</xdr:col>
                    <xdr:colOff>95250</xdr:colOff>
                    <xdr:row>5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2"/>
  <dimension ref="A1:DI2184"/>
  <sheetViews>
    <sheetView workbookViewId="0"/>
  </sheetViews>
  <sheetFormatPr defaultRowHeight="12.75" x14ac:dyDescent="0.2"/>
  <cols>
    <col min="2" max="2" width="10" bestFit="1" customWidth="1"/>
    <col min="5" max="5" width="13.140625" bestFit="1" customWidth="1"/>
    <col min="6" max="7" width="13.140625" customWidth="1"/>
    <col min="9" max="9" width="13.140625" bestFit="1" customWidth="1"/>
    <col min="10" max="11" width="13.140625" customWidth="1"/>
    <col min="13" max="13" width="12.42578125" bestFit="1" customWidth="1"/>
    <col min="14" max="14" width="12.42578125" customWidth="1"/>
    <col min="19" max="19" width="13.140625" bestFit="1" customWidth="1"/>
    <col min="20" max="20" width="13.140625" customWidth="1"/>
    <col min="33" max="33" width="10" bestFit="1" customWidth="1"/>
    <col min="34" max="44" width="10" customWidth="1"/>
    <col min="69" max="69" width="10" bestFit="1" customWidth="1"/>
    <col min="87" max="87" width="12.42578125" bestFit="1" customWidth="1"/>
    <col min="103" max="103" width="12.42578125" bestFit="1" customWidth="1"/>
  </cols>
  <sheetData>
    <row r="1" spans="1:113" x14ac:dyDescent="0.2">
      <c r="A1" t="s">
        <v>9</v>
      </c>
      <c r="B1">
        <v>1</v>
      </c>
      <c r="D1" t="s">
        <v>5</v>
      </c>
      <c r="H1" t="s">
        <v>6</v>
      </c>
      <c r="I1">
        <f>J1-10</f>
        <v>-7</v>
      </c>
      <c r="J1">
        <v>3</v>
      </c>
      <c r="L1" t="s">
        <v>10</v>
      </c>
      <c r="S1" t="s">
        <v>0</v>
      </c>
      <c r="W1" t="s">
        <v>13</v>
      </c>
      <c r="AQ1">
        <v>-152</v>
      </c>
      <c r="AY1">
        <v>299.12775813814096</v>
      </c>
    </row>
    <row r="2" spans="1:113" x14ac:dyDescent="0.2">
      <c r="B2" t="s">
        <v>11</v>
      </c>
      <c r="H2" t="s">
        <v>7</v>
      </c>
      <c r="I2">
        <v>1000</v>
      </c>
      <c r="L2" t="s">
        <v>10</v>
      </c>
      <c r="N2">
        <v>0.02</v>
      </c>
      <c r="O2">
        <v>0.04</v>
      </c>
      <c r="P2">
        <v>0.06</v>
      </c>
      <c r="Q2">
        <v>0.08</v>
      </c>
      <c r="R2">
        <v>0.1</v>
      </c>
      <c r="S2">
        <v>0.12</v>
      </c>
      <c r="T2">
        <v>0.14000000000000001</v>
      </c>
      <c r="U2">
        <v>0.16</v>
      </c>
      <c r="V2">
        <v>0.18</v>
      </c>
      <c r="W2">
        <v>0.2</v>
      </c>
      <c r="X2">
        <v>0.22</v>
      </c>
      <c r="Y2">
        <v>0.24</v>
      </c>
      <c r="Z2">
        <v>0.26</v>
      </c>
      <c r="AA2">
        <v>0.28000000000000003</v>
      </c>
      <c r="AB2">
        <v>0.3</v>
      </c>
      <c r="AC2">
        <v>0.32</v>
      </c>
      <c r="AD2">
        <v>0.34</v>
      </c>
      <c r="AE2">
        <v>0.36</v>
      </c>
      <c r="AF2">
        <v>0.38</v>
      </c>
      <c r="AG2">
        <v>0.4</v>
      </c>
      <c r="AH2">
        <v>0.42</v>
      </c>
      <c r="AI2">
        <v>0.44</v>
      </c>
      <c r="AJ2">
        <v>0.46</v>
      </c>
      <c r="AK2">
        <v>0.48</v>
      </c>
      <c r="AL2">
        <v>0.5</v>
      </c>
      <c r="AM2">
        <v>0.52</v>
      </c>
      <c r="AN2">
        <v>0.54</v>
      </c>
      <c r="AO2">
        <v>0.56000000000000005</v>
      </c>
      <c r="AP2">
        <v>0.57999999999999996</v>
      </c>
      <c r="AQ2">
        <v>-151</v>
      </c>
      <c r="AR2">
        <v>0.62</v>
      </c>
      <c r="AS2">
        <v>0.64</v>
      </c>
      <c r="AT2">
        <v>0.66</v>
      </c>
      <c r="AU2">
        <v>0.68</v>
      </c>
      <c r="AV2">
        <v>0.7</v>
      </c>
      <c r="AW2">
        <v>0.72</v>
      </c>
      <c r="AX2">
        <v>0.74</v>
      </c>
      <c r="AY2">
        <v>298.08505492225521</v>
      </c>
      <c r="AZ2">
        <v>0.78</v>
      </c>
      <c r="BA2">
        <v>0.8</v>
      </c>
      <c r="BB2">
        <v>0.82</v>
      </c>
      <c r="BC2">
        <v>0.84</v>
      </c>
      <c r="BD2">
        <v>0.86</v>
      </c>
      <c r="BE2">
        <v>0.88</v>
      </c>
      <c r="BF2">
        <v>0.9</v>
      </c>
      <c r="BG2">
        <v>0.92</v>
      </c>
      <c r="BH2">
        <v>0.94</v>
      </c>
      <c r="BI2">
        <v>0.96</v>
      </c>
      <c r="BJ2">
        <v>0.98</v>
      </c>
      <c r="BK2">
        <v>1</v>
      </c>
      <c r="BL2">
        <v>1.02</v>
      </c>
      <c r="BM2">
        <v>1.04</v>
      </c>
      <c r="BN2">
        <v>1.06</v>
      </c>
      <c r="BO2">
        <v>1.08</v>
      </c>
      <c r="BP2">
        <v>1.1000000000000001</v>
      </c>
      <c r="BQ2">
        <v>1.1200000000000001</v>
      </c>
      <c r="BR2">
        <v>1.1399999999999999</v>
      </c>
      <c r="BS2">
        <v>1.1599999999999999</v>
      </c>
      <c r="BT2">
        <v>1.18</v>
      </c>
      <c r="BU2">
        <v>1.2</v>
      </c>
      <c r="BV2">
        <v>1.22</v>
      </c>
      <c r="BW2">
        <v>1.24</v>
      </c>
      <c r="BX2">
        <v>1.26</v>
      </c>
      <c r="BY2">
        <v>1.28</v>
      </c>
      <c r="BZ2">
        <v>1.3</v>
      </c>
      <c r="CA2">
        <v>1.32</v>
      </c>
      <c r="CB2">
        <v>1.34</v>
      </c>
      <c r="CC2">
        <v>1.36</v>
      </c>
      <c r="CD2">
        <v>1.38</v>
      </c>
      <c r="CE2">
        <v>1.4</v>
      </c>
      <c r="CF2">
        <v>1.42</v>
      </c>
      <c r="CG2">
        <v>1.44</v>
      </c>
      <c r="CH2">
        <v>1.46</v>
      </c>
      <c r="CI2">
        <v>1.48</v>
      </c>
      <c r="CJ2">
        <v>1.5</v>
      </c>
      <c r="CK2">
        <v>1.52</v>
      </c>
      <c r="CL2">
        <v>1.54</v>
      </c>
      <c r="CM2">
        <v>1.56</v>
      </c>
      <c r="CN2">
        <v>1.58</v>
      </c>
      <c r="CO2">
        <v>1.6</v>
      </c>
      <c r="CP2">
        <v>1.62</v>
      </c>
      <c r="CQ2">
        <v>1.64</v>
      </c>
      <c r="CR2">
        <v>1.66</v>
      </c>
      <c r="CS2">
        <v>1.68</v>
      </c>
      <c r="CT2">
        <v>1.7</v>
      </c>
      <c r="CU2">
        <v>1.72</v>
      </c>
      <c r="CV2">
        <v>1.74</v>
      </c>
      <c r="CW2">
        <v>1.76</v>
      </c>
      <c r="CX2">
        <v>1.78</v>
      </c>
      <c r="CY2">
        <v>1.8</v>
      </c>
      <c r="CZ2">
        <v>1.82</v>
      </c>
      <c r="DA2">
        <v>1.84</v>
      </c>
      <c r="DB2">
        <v>1.86</v>
      </c>
      <c r="DC2">
        <v>1.88</v>
      </c>
      <c r="DD2">
        <v>1.9</v>
      </c>
      <c r="DE2">
        <v>1.92</v>
      </c>
      <c r="DF2">
        <v>1.94</v>
      </c>
      <c r="DG2">
        <v>1.96</v>
      </c>
      <c r="DH2">
        <v>1.98</v>
      </c>
      <c r="DI2">
        <v>2</v>
      </c>
    </row>
    <row r="3" spans="1:113" x14ac:dyDescent="0.2">
      <c r="A3" t="s">
        <v>8</v>
      </c>
      <c r="B3">
        <v>0</v>
      </c>
      <c r="H3" s="5" t="s">
        <v>17</v>
      </c>
      <c r="I3" t="e">
        <f xml:space="preserve"> (alfa - i0) / SIN(theta1)</f>
        <v>#NAME?</v>
      </c>
      <c r="S3" t="s">
        <v>1</v>
      </c>
      <c r="AQ3">
        <v>-150</v>
      </c>
      <c r="AY3">
        <v>297.03709472608642</v>
      </c>
    </row>
    <row r="4" spans="1:113" x14ac:dyDescent="0.2">
      <c r="S4" t="s">
        <v>2</v>
      </c>
      <c r="AQ4">
        <v>-149</v>
      </c>
      <c r="AY4">
        <v>295.98383581228137</v>
      </c>
    </row>
    <row r="5" spans="1:113" x14ac:dyDescent="0.2">
      <c r="H5" t="s">
        <v>12</v>
      </c>
      <c r="I5">
        <v>0</v>
      </c>
      <c r="S5" t="s">
        <v>3</v>
      </c>
      <c r="AQ5">
        <v>-148</v>
      </c>
      <c r="AY5">
        <v>294.9252357860716</v>
      </c>
    </row>
    <row r="6" spans="1:113" x14ac:dyDescent="0.2">
      <c r="S6" t="s">
        <v>4</v>
      </c>
      <c r="AQ6">
        <v>-147</v>
      </c>
      <c r="AY6">
        <v>293.86125158075743</v>
      </c>
    </row>
    <row r="7" spans="1:113" x14ac:dyDescent="0.2">
      <c r="AY7">
        <v>292.79183944277298</v>
      </c>
    </row>
    <row r="2063" spans="1:2" x14ac:dyDescent="0.2">
      <c r="A2063">
        <v>0</v>
      </c>
      <c r="B2063">
        <v>-199.97531803918267</v>
      </c>
    </row>
    <row r="2064" spans="1:2" x14ac:dyDescent="0.2">
      <c r="A2064">
        <v>0</v>
      </c>
      <c r="B2064">
        <v>-199.97272221470359</v>
      </c>
    </row>
    <row r="2065" spans="1:2" x14ac:dyDescent="0.2">
      <c r="A2065">
        <v>0</v>
      </c>
      <c r="B2065">
        <v>-199.96985338498092</v>
      </c>
    </row>
    <row r="2066" spans="1:2" x14ac:dyDescent="0.2">
      <c r="A2066">
        <v>0</v>
      </c>
      <c r="B2066">
        <v>-199.96668283780247</v>
      </c>
    </row>
    <row r="2067" spans="1:2" x14ac:dyDescent="0.2">
      <c r="A2067">
        <v>0</v>
      </c>
      <c r="B2067">
        <v>-199.96317884126648</v>
      </c>
    </row>
    <row r="2068" spans="1:2" x14ac:dyDescent="0.2">
      <c r="A2068">
        <v>0</v>
      </c>
      <c r="B2068">
        <v>-199.95930632619786</v>
      </c>
    </row>
    <row r="2069" spans="1:2" x14ac:dyDescent="0.2">
      <c r="A2069">
        <v>0</v>
      </c>
      <c r="B2069">
        <v>-199.95502653516422</v>
      </c>
    </row>
    <row r="2070" spans="1:2" x14ac:dyDescent="0.2">
      <c r="A2070">
        <v>0</v>
      </c>
      <c r="B2070">
        <v>-199.95029663457842</v>
      </c>
    </row>
    <row r="2071" spans="1:2" x14ac:dyDescent="0.2">
      <c r="A2071">
        <v>0</v>
      </c>
      <c r="B2071">
        <v>-199.94506928600558</v>
      </c>
    </row>
    <row r="2072" spans="1:2" x14ac:dyDescent="0.2">
      <c r="A2072">
        <v>0</v>
      </c>
      <c r="B2072">
        <v>-199.93929217238423</v>
      </c>
    </row>
    <row r="2073" spans="1:2" x14ac:dyDescent="0.2">
      <c r="A2073">
        <v>0</v>
      </c>
      <c r="B2073">
        <v>-199.93290747441949</v>
      </c>
    </row>
    <row r="2074" spans="1:2" x14ac:dyDescent="0.2">
      <c r="A2074">
        <v>0</v>
      </c>
      <c r="B2074">
        <v>-199.92585129190817</v>
      </c>
    </row>
    <row r="2075" spans="1:2" x14ac:dyDescent="0.2">
      <c r="A2075">
        <v>0</v>
      </c>
      <c r="B2075">
        <v>-199.91805300420404</v>
      </c>
    </row>
    <row r="2076" spans="1:2" x14ac:dyDescent="0.2">
      <c r="A2076">
        <v>0</v>
      </c>
      <c r="B2076">
        <v>-199.90943456342265</v>
      </c>
    </row>
    <row r="2077" spans="1:2" x14ac:dyDescent="0.2">
      <c r="A2077">
        <v>0</v>
      </c>
      <c r="B2077">
        <v>-199.89990971331187</v>
      </c>
    </row>
    <row r="2078" spans="1:2" x14ac:dyDescent="0.2">
      <c r="A2078">
        <v>0</v>
      </c>
      <c r="B2078">
        <v>-199.88938312597045</v>
      </c>
    </row>
    <row r="2079" spans="1:2" x14ac:dyDescent="0.2">
      <c r="A2079">
        <v>0</v>
      </c>
      <c r="B2079">
        <v>-199.87774944777408</v>
      </c>
    </row>
    <row r="2080" spans="1:2" x14ac:dyDescent="0.2">
      <c r="A2080">
        <v>0</v>
      </c>
      <c r="B2080">
        <v>-199.86489224496123</v>
      </c>
    </row>
    <row r="2081" spans="1:2" x14ac:dyDescent="0.2">
      <c r="A2081">
        <v>0</v>
      </c>
      <c r="B2081">
        <v>-199.85068283832464</v>
      </c>
    </row>
    <row r="2082" spans="1:2" x14ac:dyDescent="0.2">
      <c r="A2082">
        <v>0</v>
      </c>
      <c r="B2082">
        <v>-199.83497901534682</v>
      </c>
    </row>
    <row r="2083" spans="1:2" x14ac:dyDescent="0.2">
      <c r="A2083">
        <v>0</v>
      </c>
      <c r="B2083">
        <v>-199.8176236068891</v>
      </c>
    </row>
    <row r="2084" spans="1:2" x14ac:dyDescent="0.2">
      <c r="A2084">
        <v>0</v>
      </c>
      <c r="B2084">
        <v>-199.79844291419028</v>
      </c>
    </row>
    <row r="2085" spans="1:2" x14ac:dyDescent="0.2">
      <c r="A2085">
        <v>0</v>
      </c>
      <c r="B2085">
        <v>-199.77724497043101</v>
      </c>
    </row>
    <row r="2086" spans="1:2" x14ac:dyDescent="0.2">
      <c r="A2086">
        <v>0</v>
      </c>
      <c r="B2086">
        <v>-199.75381761946531</v>
      </c>
    </row>
    <row r="2087" spans="1:2" x14ac:dyDescent="0.2">
      <c r="A2087">
        <v>0</v>
      </c>
      <c r="B2087">
        <v>-199.72792639249042</v>
      </c>
    </row>
    <row r="2088" spans="1:2" x14ac:dyDescent="0.2">
      <c r="A2088">
        <v>0</v>
      </c>
      <c r="B2088">
        <v>-199.69931216140449</v>
      </c>
    </row>
    <row r="2089" spans="1:2" x14ac:dyDescent="0.2">
      <c r="A2089">
        <v>0</v>
      </c>
      <c r="B2089">
        <v>-199.66768854536522</v>
      </c>
    </row>
    <row r="2090" spans="1:2" x14ac:dyDescent="0.2">
      <c r="A2090">
        <v>0</v>
      </c>
      <c r="B2090">
        <v>-199.63273904459422</v>
      </c>
    </row>
    <row r="2091" spans="1:2" x14ac:dyDescent="0.2">
      <c r="A2091">
        <v>0</v>
      </c>
      <c r="B2091">
        <v>-199.59411387274085</v>
      </c>
    </row>
    <row r="2092" spans="1:2" x14ac:dyDescent="0.2">
      <c r="A2092">
        <v>0</v>
      </c>
      <c r="B2092">
        <v>-199.55142645610286</v>
      </c>
    </row>
    <row r="2093" spans="1:2" x14ac:dyDescent="0.2">
      <c r="A2093">
        <v>0</v>
      </c>
      <c r="B2093">
        <v>-199.50424956466674</v>
      </c>
    </row>
    <row r="2094" spans="1:2" x14ac:dyDescent="0.2">
      <c r="A2094">
        <v>0</v>
      </c>
      <c r="B2094">
        <v>-199.45211103624632</v>
      </c>
    </row>
    <row r="2095" spans="1:2" x14ac:dyDescent="0.2">
      <c r="A2095">
        <v>0</v>
      </c>
      <c r="B2095">
        <v>-199.39448905092485</v>
      </c>
    </row>
    <row r="2096" spans="1:2" x14ac:dyDescent="0.2">
      <c r="A2096">
        <v>0</v>
      </c>
      <c r="B2096">
        <v>-199.33080690850574</v>
      </c>
    </row>
    <row r="2097" spans="1:2" x14ac:dyDescent="0.2">
      <c r="A2097">
        <v>0</v>
      </c>
      <c r="B2097">
        <v>-199.26042725670339</v>
      </c>
    </row>
    <row r="2098" spans="1:2" x14ac:dyDescent="0.2">
      <c r="A2098">
        <v>0</v>
      </c>
      <c r="B2098">
        <v>-199.18264571230719</v>
      </c>
    </row>
    <row r="2099" spans="1:2" x14ac:dyDescent="0.2">
      <c r="A2099">
        <v>0</v>
      </c>
      <c r="B2099">
        <v>-199.09668381147748</v>
      </c>
    </row>
    <row r="2100" spans="1:2" x14ac:dyDescent="0.2">
      <c r="A2100">
        <v>0</v>
      </c>
      <c r="B2100">
        <v>-199.00168121861796</v>
      </c>
    </row>
    <row r="2101" spans="1:2" x14ac:dyDescent="0.2">
      <c r="A2101">
        <v>0</v>
      </c>
      <c r="B2101">
        <v>-198.89668711584784</v>
      </c>
    </row>
    <row r="2102" spans="1:2" x14ac:dyDescent="0.2">
      <c r="A2102">
        <v>0</v>
      </c>
      <c r="B2102">
        <v>-198.78065068689688</v>
      </c>
    </row>
    <row r="2103" spans="1:2" x14ac:dyDescent="0.2">
      <c r="A2103">
        <v>0</v>
      </c>
      <c r="B2103">
        <v>-198.65241060018292</v>
      </c>
    </row>
    <row r="2104" spans="1:2" x14ac:dyDescent="0.2">
      <c r="A2104">
        <v>0</v>
      </c>
      <c r="B2104">
        <v>-198.51068338581516</v>
      </c>
    </row>
    <row r="2105" spans="1:2" x14ac:dyDescent="0.2">
      <c r="A2105">
        <v>0</v>
      </c>
      <c r="B2105">
        <v>-198.35405059019598</v>
      </c>
    </row>
    <row r="2106" spans="1:2" x14ac:dyDescent="0.2">
      <c r="A2106">
        <v>0</v>
      </c>
      <c r="B2106">
        <v>-198.18094457966086</v>
      </c>
    </row>
    <row r="2107" spans="1:2" x14ac:dyDescent="0.2">
      <c r="A2107">
        <v>0</v>
      </c>
      <c r="B2107">
        <v>-197.98963285107328</v>
      </c>
    </row>
    <row r="2108" spans="1:2" x14ac:dyDescent="0.2">
      <c r="A2108">
        <v>0</v>
      </c>
      <c r="B2108">
        <v>-197.77820069235153</v>
      </c>
    </row>
    <row r="2109" spans="1:2" x14ac:dyDescent="0.2">
      <c r="A2109">
        <v>0</v>
      </c>
      <c r="B2109">
        <v>-197.54453201938631</v>
      </c>
    </row>
    <row r="2110" spans="1:2" x14ac:dyDescent="0.2">
      <c r="A2110">
        <v>0</v>
      </c>
      <c r="B2110">
        <v>-197.28628819755983</v>
      </c>
    </row>
    <row r="2111" spans="1:2" x14ac:dyDescent="0.2">
      <c r="A2111">
        <v>0</v>
      </c>
      <c r="B2111">
        <v>-197.00088463590447</v>
      </c>
    </row>
    <row r="2112" spans="1:2" x14ac:dyDescent="0.2">
      <c r="A2112">
        <v>0</v>
      </c>
      <c r="B2112">
        <v>-196.68546491964776</v>
      </c>
    </row>
    <row r="2113" spans="1:33" x14ac:dyDescent="0.2">
      <c r="A2113">
        <v>0</v>
      </c>
      <c r="B2113">
        <v>-196.33687222225316</v>
      </c>
    </row>
    <row r="2114" spans="1:33" x14ac:dyDescent="0.2">
      <c r="A2114">
        <v>0</v>
      </c>
      <c r="B2114">
        <v>-195.95161771083912</v>
      </c>
    </row>
    <row r="2115" spans="1:33" x14ac:dyDescent="0.2">
      <c r="A2115">
        <v>0</v>
      </c>
      <c r="B2115">
        <v>-195.52584562876689</v>
      </c>
    </row>
    <row r="2116" spans="1:33" x14ac:dyDescent="0.2">
      <c r="A2116">
        <v>0</v>
      </c>
      <c r="B2116">
        <v>-195.05529470593211</v>
      </c>
    </row>
    <row r="2117" spans="1:33" x14ac:dyDescent="0.2">
      <c r="A2117">
        <v>0</v>
      </c>
      <c r="B2117">
        <v>-194.5352555105415</v>
      </c>
    </row>
    <row r="2118" spans="1:33" x14ac:dyDescent="0.2">
      <c r="A2118">
        <v>0</v>
      </c>
      <c r="B2118">
        <v>-193.96052331553631</v>
      </c>
    </row>
    <row r="2119" spans="1:33" x14ac:dyDescent="0.2">
      <c r="A2119">
        <v>0</v>
      </c>
      <c r="B2119">
        <v>-193.3253460079348</v>
      </c>
    </row>
    <row r="2120" spans="1:33" x14ac:dyDescent="0.2">
      <c r="A2120">
        <v>0</v>
      </c>
      <c r="B2120">
        <v>-192.62336651975198</v>
      </c>
    </row>
    <row r="2121" spans="1:33" x14ac:dyDescent="0.2">
      <c r="A2121">
        <v>0</v>
      </c>
      <c r="B2121">
        <v>-191.84755920432676</v>
      </c>
    </row>
    <row r="2122" spans="1:33" x14ac:dyDescent="0.2">
      <c r="A2122">
        <v>0</v>
      </c>
      <c r="B2122">
        <v>-190.99015952128843</v>
      </c>
      <c r="AF2122">
        <v>-93.19999999999898</v>
      </c>
      <c r="AG2122">
        <v>-194.33204183929254</v>
      </c>
    </row>
    <row r="2123" spans="1:33" x14ac:dyDescent="0.2">
      <c r="A2123">
        <v>0</v>
      </c>
      <c r="B2123">
        <v>-190.04258632642723</v>
      </c>
      <c r="AF2123">
        <v>-93.099999999998985</v>
      </c>
      <c r="AG2123">
        <v>-190.81742220514244</v>
      </c>
    </row>
    <row r="2124" spans="1:33" x14ac:dyDescent="0.2">
      <c r="A2124">
        <v>0</v>
      </c>
      <c r="B2124">
        <v>-188.99535598871859</v>
      </c>
      <c r="Z2124">
        <v>-72.700000000000145</v>
      </c>
      <c r="AA2124">
        <v>-192.35045574166136</v>
      </c>
      <c r="AF2124">
        <v>-92.999999999998991</v>
      </c>
      <c r="AG2124">
        <v>-188.31694730792904</v>
      </c>
    </row>
    <row r="2125" spans="1:33" x14ac:dyDescent="0.2">
      <c r="A2125">
        <v>0</v>
      </c>
      <c r="B2125">
        <v>-187.83798747495641</v>
      </c>
      <c r="T2125">
        <v>-53.50000000000049</v>
      </c>
      <c r="U2125">
        <v>-191.52281190336853</v>
      </c>
      <c r="Z2125">
        <v>-72.600000000000151</v>
      </c>
      <c r="AA2125">
        <v>-189.0129316437899</v>
      </c>
      <c r="AF2125">
        <v>-92.899999999998997</v>
      </c>
      <c r="AG2125">
        <v>-186.2650917202626</v>
      </c>
    </row>
    <row r="2126" spans="1:33" x14ac:dyDescent="0.2">
      <c r="A2126">
        <v>0</v>
      </c>
      <c r="B2126">
        <v>-186.55889745205008</v>
      </c>
      <c r="T2126">
        <v>-53.400000000000489</v>
      </c>
      <c r="U2126">
        <v>-187.67787557568019</v>
      </c>
      <c r="Z2126">
        <v>-72.500000000000156</v>
      </c>
      <c r="AA2126">
        <v>-186.47610208675724</v>
      </c>
      <c r="AF2126">
        <v>-92.799999999999002</v>
      </c>
      <c r="AG2126">
        <v>-184.48285816588987</v>
      </c>
    </row>
    <row r="2127" spans="1:33" x14ac:dyDescent="0.2">
      <c r="A2127">
        <v>0</v>
      </c>
      <c r="B2127">
        <v>-185.14528435713325</v>
      </c>
      <c r="N2127">
        <v>-35.20000000000023</v>
      </c>
      <c r="O2127">
        <v>-191.25483367347334</v>
      </c>
      <c r="T2127">
        <v>-53.300000000000487</v>
      </c>
      <c r="U2127">
        <v>-184.77545460018052</v>
      </c>
      <c r="Z2127">
        <v>-72.400000000000162</v>
      </c>
      <c r="AA2127">
        <v>-184.3457367317537</v>
      </c>
      <c r="AF2127">
        <v>-92.699999999999008</v>
      </c>
      <c r="AG2127">
        <v>-182.88580484080592</v>
      </c>
    </row>
    <row r="2128" spans="1:33" x14ac:dyDescent="0.2">
      <c r="A2128">
        <v>0</v>
      </c>
      <c r="B2128">
        <v>-183.58300027522026</v>
      </c>
      <c r="N2128">
        <v>-35.100000000000229</v>
      </c>
      <c r="O2128">
        <v>-186.09291436508727</v>
      </c>
      <c r="T2128">
        <v>-53.200000000000486</v>
      </c>
      <c r="U2128">
        <v>-182.34443954630984</v>
      </c>
      <c r="Z2128">
        <v>-72.300000000000168</v>
      </c>
      <c r="AA2128">
        <v>-182.47298935427563</v>
      </c>
      <c r="AF2128">
        <v>-92.499999999999019</v>
      </c>
      <c r="AG2128">
        <v>-180.07354405718027</v>
      </c>
    </row>
    <row r="2129" spans="1:39" x14ac:dyDescent="0.2">
      <c r="A2129">
        <v>0</v>
      </c>
      <c r="B2129">
        <v>-181.8564093421175</v>
      </c>
      <c r="N2129">
        <v>-35.000000000000227</v>
      </c>
      <c r="O2129">
        <v>-182.38420800432098</v>
      </c>
      <c r="T2129">
        <v>-53.100000000000485</v>
      </c>
      <c r="U2129">
        <v>-180.21033483768193</v>
      </c>
      <c r="Z2129">
        <v>-72.100000000000179</v>
      </c>
      <c r="AA2129">
        <v>-179.22943453868285</v>
      </c>
      <c r="AF2129">
        <v>-92.399999999999025</v>
      </c>
      <c r="AG2129">
        <v>-178.8076043900594</v>
      </c>
    </row>
    <row r="2130" spans="1:39" x14ac:dyDescent="0.2">
      <c r="A2130">
        <v>0</v>
      </c>
      <c r="B2130">
        <v>-179.94823125543925</v>
      </c>
      <c r="N2130">
        <v>-34.900000000000226</v>
      </c>
      <c r="O2130">
        <v>-179.33105652402224</v>
      </c>
      <c r="T2130">
        <v>-53.000000000000483</v>
      </c>
      <c r="U2130">
        <v>-178.28542241858159</v>
      </c>
      <c r="Z2130">
        <v>-72.000000000000185</v>
      </c>
      <c r="AA2130">
        <v>-177.78521813551578</v>
      </c>
      <c r="AF2130">
        <v>-92.099999999999042</v>
      </c>
      <c r="AG2130">
        <v>-175.40000838558055</v>
      </c>
    </row>
    <row r="2131" spans="1:39" x14ac:dyDescent="0.2">
      <c r="A2131">
        <v>0</v>
      </c>
      <c r="B2131">
        <v>-177.83936832753324</v>
      </c>
      <c r="H2131">
        <v>-17.399999999999977</v>
      </c>
      <c r="I2131">
        <v>-184.99604933822559</v>
      </c>
      <c r="N2131">
        <v>-34.800000000000225</v>
      </c>
      <c r="O2131">
        <v>-176.67459922763703</v>
      </c>
      <c r="T2131">
        <v>-52.900000000000482</v>
      </c>
      <c r="U2131">
        <v>-176.51820041303924</v>
      </c>
      <c r="Z2131">
        <v>-71.800000000000196</v>
      </c>
      <c r="AA2131">
        <v>-175.14850465879067</v>
      </c>
      <c r="AF2131">
        <v>-91.899999999999054</v>
      </c>
      <c r="AG2131">
        <v>-173.37130198594633</v>
      </c>
    </row>
    <row r="2132" spans="1:39" x14ac:dyDescent="0.2">
      <c r="A2132">
        <v>0</v>
      </c>
      <c r="B2132">
        <v>-175.50871434940365</v>
      </c>
      <c r="H2132">
        <v>-17.299999999999976</v>
      </c>
      <c r="I2132">
        <v>-178.65896421807031</v>
      </c>
      <c r="N2132">
        <v>-34.700000000000223</v>
      </c>
      <c r="O2132">
        <v>-174.29156912665511</v>
      </c>
      <c r="T2132">
        <v>-52.80000000000048</v>
      </c>
      <c r="U2132">
        <v>-174.87537176106002</v>
      </c>
      <c r="Z2132">
        <v>-71.600000000000207</v>
      </c>
      <c r="AA2132">
        <v>-172.76735216506333</v>
      </c>
      <c r="AF2132">
        <v>-91.599999999999071</v>
      </c>
      <c r="AG2132">
        <v>-170.59201615776857</v>
      </c>
    </row>
    <row r="2133" spans="1:39" x14ac:dyDescent="0.2">
      <c r="A2133">
        <v>0</v>
      </c>
      <c r="B2133">
        <v>-172.93294335267748</v>
      </c>
      <c r="H2133">
        <v>-17.199999999999974</v>
      </c>
      <c r="I2133">
        <v>-173.81334154516577</v>
      </c>
      <c r="N2133">
        <v>-34.600000000000222</v>
      </c>
      <c r="O2133">
        <v>-172.11178537898681</v>
      </c>
      <c r="T2133">
        <v>-52.600000000000477</v>
      </c>
      <c r="U2133">
        <v>-171.87721548725187</v>
      </c>
      <c r="Z2133">
        <v>-71.300000000000225</v>
      </c>
      <c r="AA2133">
        <v>-169.54515573487555</v>
      </c>
      <c r="AF2133">
        <v>-91.199999999999093</v>
      </c>
      <c r="AG2133">
        <v>-167.25545152772315</v>
      </c>
    </row>
    <row r="2134" spans="1:39" x14ac:dyDescent="0.2">
      <c r="A2134">
        <v>0</v>
      </c>
      <c r="B2134">
        <v>-170.086276155473</v>
      </c>
      <c r="H2134">
        <v>-17.099999999999973</v>
      </c>
      <c r="I2134">
        <v>-169.73413880599111</v>
      </c>
      <c r="N2134">
        <v>-34.50000000000022</v>
      </c>
      <c r="O2134">
        <v>-170.09077714941552</v>
      </c>
      <c r="T2134">
        <v>-52.300000000000473</v>
      </c>
      <c r="U2134">
        <v>-167.90316050358331</v>
      </c>
      <c r="Z2134">
        <v>-71.000000000000242</v>
      </c>
      <c r="AA2134">
        <v>-166.63537846274491</v>
      </c>
      <c r="AF2134">
        <v>-90.799999999999116</v>
      </c>
      <c r="AG2134">
        <v>-164.23323615922678</v>
      </c>
    </row>
    <row r="2135" spans="1:39" x14ac:dyDescent="0.2">
      <c r="A2135">
        <v>0</v>
      </c>
      <c r="B2135">
        <v>-166.94022235568269</v>
      </c>
      <c r="H2135">
        <v>-16.999999999999972</v>
      </c>
      <c r="I2135">
        <v>-166.14318936167152</v>
      </c>
      <c r="N2135">
        <v>-34.300000000000217</v>
      </c>
      <c r="O2135">
        <v>-166.41250522765472</v>
      </c>
      <c r="T2135">
        <v>-52.000000000000469</v>
      </c>
      <c r="U2135">
        <v>-164.37215691952409</v>
      </c>
      <c r="Z2135">
        <v>-70.600000000000264</v>
      </c>
      <c r="AA2135">
        <v>-163.11479232620007</v>
      </c>
      <c r="AF2135">
        <v>-90.19999999999915</v>
      </c>
      <c r="AG2135">
        <v>-160.13466032849874</v>
      </c>
    </row>
    <row r="2136" spans="1:39" x14ac:dyDescent="0.2">
      <c r="A2136">
        <v>0</v>
      </c>
      <c r="B2136">
        <v>-163.46329518945308</v>
      </c>
      <c r="H2136">
        <v>-16.89999999999997</v>
      </c>
      <c r="I2136">
        <v>-162.89845152308885</v>
      </c>
      <c r="N2136">
        <v>-34.100000000000215</v>
      </c>
      <c r="O2136">
        <v>-163.10016262043064</v>
      </c>
      <c r="T2136">
        <v>-51.700000000000465</v>
      </c>
      <c r="U2136">
        <v>-161.16317083649528</v>
      </c>
      <c r="Z2136">
        <v>-70.100000000000293</v>
      </c>
      <c r="AA2136">
        <v>-159.14392011391496</v>
      </c>
      <c r="AF2136">
        <v>-89.49999999999919</v>
      </c>
      <c r="AG2136">
        <v>-155.84138584767638</v>
      </c>
    </row>
    <row r="2137" spans="1:39" x14ac:dyDescent="0.2">
      <c r="A2137">
        <v>0</v>
      </c>
      <c r="B2137">
        <v>-159.62069640106893</v>
      </c>
      <c r="H2137">
        <v>-16.799999999999969</v>
      </c>
      <c r="I2137">
        <v>-159.91576154934285</v>
      </c>
      <c r="N2137">
        <v>-33.80000000000021</v>
      </c>
      <c r="O2137">
        <v>-158.62772318359535</v>
      </c>
      <c r="T2137">
        <v>-51.300000000000459</v>
      </c>
      <c r="U2137">
        <v>-157.26093790586518</v>
      </c>
      <c r="Z2137">
        <v>-69.500000000000327</v>
      </c>
      <c r="AA2137">
        <v>-154.84471098663246</v>
      </c>
      <c r="AF2137">
        <v>-88.699999999999235</v>
      </c>
      <c r="AG2137">
        <v>-151.40931070842385</v>
      </c>
    </row>
    <row r="2138" spans="1:39" x14ac:dyDescent="0.2">
      <c r="A2138">
        <v>0</v>
      </c>
      <c r="B2138">
        <v>-155.37396797031403</v>
      </c>
      <c r="H2138">
        <v>-16.599999999999966</v>
      </c>
      <c r="I2138">
        <v>-154.53431274313931</v>
      </c>
      <c r="N2138">
        <v>-33.500000000000206</v>
      </c>
      <c r="O2138">
        <v>-154.59567664519398</v>
      </c>
      <c r="T2138">
        <v>-50.800000000000452</v>
      </c>
      <c r="U2138">
        <v>-152.83976685596141</v>
      </c>
      <c r="Z2138">
        <v>-68.700000000000372</v>
      </c>
      <c r="AA2138">
        <v>-149.69173750256451</v>
      </c>
      <c r="AF2138">
        <v>-87.699999999999292</v>
      </c>
      <c r="AG2138">
        <v>-146.39874126196864</v>
      </c>
    </row>
    <row r="2139" spans="1:39" x14ac:dyDescent="0.2">
      <c r="A2139">
        <v>0</v>
      </c>
      <c r="B2139">
        <v>-150.6806072116787</v>
      </c>
      <c r="H2139">
        <v>-16.499999999999964</v>
      </c>
      <c r="I2139">
        <v>-152.06994689630167</v>
      </c>
      <c r="N2139">
        <v>-33.1000000000002</v>
      </c>
      <c r="O2139">
        <v>-149.72287830016009</v>
      </c>
      <c r="T2139">
        <v>-50.100000000000442</v>
      </c>
      <c r="U2139">
        <v>-147.27721729347581</v>
      </c>
      <c r="Z2139">
        <v>-67.800000000000423</v>
      </c>
      <c r="AA2139">
        <v>-144.47700864646458</v>
      </c>
      <c r="AF2139">
        <v>-86.499999999999361</v>
      </c>
      <c r="AG2139">
        <v>-140.96693501717502</v>
      </c>
    </row>
    <row r="2140" spans="1:39" x14ac:dyDescent="0.2">
      <c r="A2140">
        <v>0</v>
      </c>
      <c r="B2140">
        <v>-145.49364139319749</v>
      </c>
      <c r="H2140">
        <v>-16.19999999999996</v>
      </c>
      <c r="I2140">
        <v>-145.34056523455931</v>
      </c>
      <c r="N2140">
        <v>-32.600000000000193</v>
      </c>
      <c r="O2140">
        <v>-144.23142058191272</v>
      </c>
      <c r="T2140">
        <v>-49.400000000000432</v>
      </c>
      <c r="U2140">
        <v>-142.25646319769922</v>
      </c>
      <c r="Z2140">
        <v>-66.80000000000048</v>
      </c>
      <c r="AA2140">
        <v>-139.22085879281946</v>
      </c>
      <c r="AF2140">
        <v>-84.999999999999446</v>
      </c>
      <c r="AG2140">
        <v>-134.84163491943065</v>
      </c>
    </row>
    <row r="2141" spans="1:39" x14ac:dyDescent="0.2">
      <c r="A2141">
        <v>0</v>
      </c>
      <c r="B2141">
        <v>-139.76115761755958</v>
      </c>
      <c r="H2141">
        <v>-15.899999999999959</v>
      </c>
      <c r="I2141">
        <v>-139.35482189628326</v>
      </c>
      <c r="N2141">
        <v>-32.000000000000185</v>
      </c>
      <c r="O2141">
        <v>-138.28866367529696</v>
      </c>
      <c r="T2141">
        <v>-48.400000000000418</v>
      </c>
      <c r="U2141">
        <v>-135.77433250275845</v>
      </c>
      <c r="Z2141">
        <v>-65.40000000000056</v>
      </c>
      <c r="AA2141">
        <v>-132.57177135846493</v>
      </c>
      <c r="AF2141">
        <v>-83.199999999999548</v>
      </c>
      <c r="AG2141">
        <v>-128.2189142293017</v>
      </c>
    </row>
    <row r="2142" spans="1:39" x14ac:dyDescent="0.2">
      <c r="A2142">
        <v>0</v>
      </c>
      <c r="B2142">
        <v>-133.42578326038409</v>
      </c>
      <c r="H2142">
        <v>-15.599999999999961</v>
      </c>
      <c r="I2142">
        <v>-133.91035296216469</v>
      </c>
      <c r="N2142">
        <v>-31.300000000000175</v>
      </c>
      <c r="O2142">
        <v>-132.01549655673062</v>
      </c>
      <c r="T2142">
        <v>-47.300000000000402</v>
      </c>
      <c r="U2142">
        <v>-129.34372836897947</v>
      </c>
      <c r="Z2142">
        <v>-63.800000000000637</v>
      </c>
      <c r="AA2142">
        <v>-125.73016549772467</v>
      </c>
      <c r="AF2142">
        <v>-80.999999999999673</v>
      </c>
      <c r="AG2142">
        <v>-120.92932307197384</v>
      </c>
      <c r="AL2142">
        <v>-98.99999999999865</v>
      </c>
      <c r="AM2142">
        <v>-114.34996006952838</v>
      </c>
    </row>
    <row r="2143" spans="1:39" x14ac:dyDescent="0.2">
      <c r="A2143">
        <v>0</v>
      </c>
      <c r="B2143">
        <v>-126.42411176571154</v>
      </c>
      <c r="H2143">
        <v>-15.099999999999962</v>
      </c>
      <c r="I2143">
        <v>-125.72047516637386</v>
      </c>
      <c r="N2143">
        <v>-30.400000000000162</v>
      </c>
      <c r="O2143">
        <v>-124.72374491626483</v>
      </c>
      <c r="T2143">
        <v>-45.900000000000382</v>
      </c>
      <c r="U2143">
        <v>-121.94401257408154</v>
      </c>
      <c r="Z2143">
        <v>-61.90000000000061</v>
      </c>
      <c r="AA2143">
        <v>-118.38767833612997</v>
      </c>
      <c r="AF2143">
        <v>-78.299999999999827</v>
      </c>
      <c r="AG2143">
        <v>-112.88794829917234</v>
      </c>
      <c r="AL2143">
        <v>-95.499999999998849</v>
      </c>
      <c r="AM2143">
        <v>-106.0586900402343</v>
      </c>
    </row>
    <row r="2144" spans="1:39" x14ac:dyDescent="0.2">
      <c r="A2144">
        <v>0</v>
      </c>
      <c r="B2144">
        <v>-118.68606805188014</v>
      </c>
      <c r="H2144">
        <v>-14.599999999999964</v>
      </c>
      <c r="I2144">
        <v>-118.35103078768901</v>
      </c>
      <c r="N2144">
        <v>-29.300000000000146</v>
      </c>
      <c r="O2144">
        <v>-116.68688792277868</v>
      </c>
      <c r="T2144">
        <v>-44.200000000000358</v>
      </c>
      <c r="U2144">
        <v>-113.83909400324308</v>
      </c>
      <c r="Z2144">
        <v>-59.500000000000576</v>
      </c>
      <c r="AA2144">
        <v>-110.022144411764</v>
      </c>
      <c r="AF2144">
        <v>-75.2</v>
      </c>
      <c r="AG2144">
        <v>-104.58069852389708</v>
      </c>
      <c r="AL2144">
        <v>-91.399999999999082</v>
      </c>
      <c r="AM2144">
        <v>-97.344682756188178</v>
      </c>
    </row>
    <row r="2145" spans="1:57" x14ac:dyDescent="0.2">
      <c r="A2145">
        <v>0</v>
      </c>
      <c r="B2145">
        <v>-110.13420717655569</v>
      </c>
      <c r="H2145">
        <v>-13.999999999999966</v>
      </c>
      <c r="I2145">
        <v>-110.30706934132967</v>
      </c>
      <c r="N2145">
        <v>-28.000000000000128</v>
      </c>
      <c r="O2145">
        <v>-108.10738385426157</v>
      </c>
      <c r="T2145">
        <v>-42.20000000000033</v>
      </c>
      <c r="U2145">
        <v>-105.22583491142154</v>
      </c>
      <c r="Z2145">
        <v>-56.600000000000534</v>
      </c>
      <c r="AA2145">
        <v>-100.92861834178977</v>
      </c>
      <c r="AF2145">
        <v>-71.300000000000225</v>
      </c>
      <c r="AG2145">
        <v>-95.189749934351042</v>
      </c>
      <c r="AL2145">
        <v>-86.399999999999366</v>
      </c>
      <c r="AM2145">
        <v>-87.831311424235764</v>
      </c>
    </row>
    <row r="2146" spans="1:57" x14ac:dyDescent="0.2">
      <c r="A2146">
        <v>0</v>
      </c>
      <c r="B2146">
        <v>-100.68293924171812</v>
      </c>
      <c r="H2146">
        <v>-13.199999999999969</v>
      </c>
      <c r="I2146">
        <v>-100.59480902679756</v>
      </c>
      <c r="N2146">
        <v>-26.400000000000105</v>
      </c>
      <c r="O2146">
        <v>-98.561947719019088</v>
      </c>
      <c r="T2146">
        <v>-39.700000000000294</v>
      </c>
      <c r="U2146">
        <v>-95.506252934417063</v>
      </c>
      <c r="Z2146">
        <v>-53.100000000000485</v>
      </c>
      <c r="AA2146">
        <v>-91.061743665052688</v>
      </c>
      <c r="AF2146">
        <v>-66.700000000000486</v>
      </c>
      <c r="AG2146">
        <v>-85.265820959097212</v>
      </c>
      <c r="AL2146">
        <v>-80.399999999999707</v>
      </c>
      <c r="AM2146">
        <v>-77.655178520454939</v>
      </c>
      <c r="AR2146">
        <v>-94.099999999998929</v>
      </c>
      <c r="AS2146">
        <v>-67.919152099100742</v>
      </c>
    </row>
    <row r="2147" spans="1:57" x14ac:dyDescent="0.2">
      <c r="A2147">
        <v>0</v>
      </c>
      <c r="B2147">
        <v>-90.237672781194732</v>
      </c>
      <c r="H2147">
        <v>-12.199999999999973</v>
      </c>
      <c r="I2147">
        <v>-89.658236735741028</v>
      </c>
      <c r="N2147">
        <v>-24.400000000000077</v>
      </c>
      <c r="O2147">
        <v>-87.798126637195537</v>
      </c>
      <c r="T2147">
        <v>-36.700000000000252</v>
      </c>
      <c r="U2147">
        <v>-84.993025668489608</v>
      </c>
      <c r="Z2147">
        <v>-48.900000000000425</v>
      </c>
      <c r="AA2147">
        <v>-80.425380080650086</v>
      </c>
      <c r="AF2147">
        <v>-61.2000000000006</v>
      </c>
      <c r="AG2147">
        <v>-74.646894618522083</v>
      </c>
      <c r="AL2147">
        <v>-73.300000000000111</v>
      </c>
      <c r="AM2147">
        <v>-66.961659258091572</v>
      </c>
      <c r="AR2147">
        <v>-85.299999999999429</v>
      </c>
      <c r="AS2147">
        <v>-57.503524230115296</v>
      </c>
      <c r="AX2147">
        <v>-96.699999999998781</v>
      </c>
      <c r="AY2147">
        <v>-45.634257731202254</v>
      </c>
    </row>
    <row r="2148" spans="1:57" x14ac:dyDescent="0.2">
      <c r="A2148">
        <v>0</v>
      </c>
      <c r="B2148">
        <v>-78.69386805747331</v>
      </c>
      <c r="H2148">
        <v>-11.099999999999977</v>
      </c>
      <c r="I2148">
        <v>-78.77170824886835</v>
      </c>
      <c r="N2148">
        <v>-22.100000000000044</v>
      </c>
      <c r="O2148">
        <v>-76.614872808668451</v>
      </c>
      <c r="T2148">
        <v>-33.000000000000199</v>
      </c>
      <c r="U2148">
        <v>-73.319577913196483</v>
      </c>
      <c r="Z2148">
        <v>-43.900000000000354</v>
      </c>
      <c r="AA2148">
        <v>-69.058803602359475</v>
      </c>
      <c r="AF2148">
        <v>-54.600000000000506</v>
      </c>
      <c r="AG2148">
        <v>-63.27800449420004</v>
      </c>
      <c r="AL2148">
        <v>-65.000000000000583</v>
      </c>
      <c r="AM2148">
        <v>-55.90318184959979</v>
      </c>
      <c r="AR2148">
        <v>-75.000000000000014</v>
      </c>
      <c r="AS2148">
        <v>-46.846831661849343</v>
      </c>
      <c r="AX2148">
        <v>-84.199999999999491</v>
      </c>
      <c r="AY2148">
        <v>-35.769469069423579</v>
      </c>
      <c r="BD2148">
        <v>-92.399999999999025</v>
      </c>
      <c r="BE2148">
        <v>-22.624015154248742</v>
      </c>
    </row>
    <row r="2149" spans="1:57" x14ac:dyDescent="0.2">
      <c r="A2149">
        <v>0</v>
      </c>
      <c r="B2149">
        <v>-65.935990792872133</v>
      </c>
      <c r="H2149">
        <v>-9.5999999999999819</v>
      </c>
      <c r="I2149">
        <v>-65.351874084085239</v>
      </c>
      <c r="N2149">
        <v>-19.200000000000003</v>
      </c>
      <c r="O2149">
        <v>-63.872363501791256</v>
      </c>
      <c r="T2149">
        <v>-28.600000000000136</v>
      </c>
      <c r="U2149">
        <v>-60.833269919093212</v>
      </c>
      <c r="Z2149">
        <v>-37.800000000000267</v>
      </c>
      <c r="AA2149">
        <v>-56.640850728056471</v>
      </c>
      <c r="AF2149">
        <v>-46.800000000000395</v>
      </c>
      <c r="AG2149">
        <v>-51.333208468195068</v>
      </c>
      <c r="AL2149">
        <v>-55.300000000000516</v>
      </c>
      <c r="AM2149">
        <v>-44.529996315928202</v>
      </c>
      <c r="AR2149">
        <v>-63.200000000000628</v>
      </c>
      <c r="AS2149">
        <v>-36.278918652025077</v>
      </c>
      <c r="AX2149">
        <v>-70.200000000000287</v>
      </c>
      <c r="AY2149">
        <v>-26.446842778051906</v>
      </c>
      <c r="BD2149">
        <v>-75.999999999999957</v>
      </c>
      <c r="BE2149">
        <v>-15.002702722445157</v>
      </c>
    </row>
    <row r="2150" spans="1:57" x14ac:dyDescent="0.2">
      <c r="A2150">
        <v>0</v>
      </c>
      <c r="B2150">
        <v>-51.836355863656422</v>
      </c>
      <c r="H2150">
        <v>-7.8999999999999879</v>
      </c>
      <c r="I2150">
        <v>-51.620960206611088</v>
      </c>
      <c r="N2150">
        <v>-15.69999999999996</v>
      </c>
      <c r="O2150">
        <v>-50.002160662811576</v>
      </c>
      <c r="T2150">
        <v>-23.300000000000061</v>
      </c>
      <c r="U2150">
        <v>-47.309474840584699</v>
      </c>
      <c r="Z2150">
        <v>-30.600000000000165</v>
      </c>
      <c r="AA2150">
        <v>-43.550084606456998</v>
      </c>
      <c r="AF2150">
        <v>-37.600000000000264</v>
      </c>
      <c r="AG2150">
        <v>-38.859745727228031</v>
      </c>
      <c r="AL2150">
        <v>-44.000000000000355</v>
      </c>
      <c r="AM2150">
        <v>-32.959180850121335</v>
      </c>
      <c r="AR2150">
        <v>-49.800000000000438</v>
      </c>
      <c r="AS2150">
        <v>-26.018182175788482</v>
      </c>
      <c r="AX2150">
        <v>-54.600000000000506</v>
      </c>
      <c r="AY2150">
        <v>-17.879548810884422</v>
      </c>
      <c r="BD2150">
        <v>-58.200000000000557</v>
      </c>
      <c r="BE2150">
        <v>-8.6553894148049721</v>
      </c>
    </row>
    <row r="2151" spans="1:57" x14ac:dyDescent="0.2">
      <c r="A2151">
        <v>0</v>
      </c>
      <c r="B2151">
        <v>-36.253849384403637</v>
      </c>
      <c r="H2151">
        <v>-5.7999999999999954</v>
      </c>
      <c r="I2151">
        <v>-36.26550095203784</v>
      </c>
      <c r="N2151">
        <v>-11.399999999999975</v>
      </c>
      <c r="O2151">
        <v>-34.647216632779603</v>
      </c>
      <c r="T2151">
        <v>-16.89999999999997</v>
      </c>
      <c r="U2151">
        <v>-32.65088425439933</v>
      </c>
      <c r="Z2151">
        <v>-22.000000000000043</v>
      </c>
      <c r="AA2151">
        <v>-29.622277321326692</v>
      </c>
      <c r="AF2151">
        <v>-26.800000000000111</v>
      </c>
      <c r="AG2151">
        <v>-25.969508551577363</v>
      </c>
      <c r="AL2151">
        <v>-31.100000000000172</v>
      </c>
      <c r="AM2151">
        <v>-21.532768690493231</v>
      </c>
      <c r="AR2151">
        <v>-34.700000000000223</v>
      </c>
      <c r="AS2151">
        <v>-16.304591379139108</v>
      </c>
      <c r="AX2151">
        <v>-37.500000000000263</v>
      </c>
      <c r="AY2151">
        <v>-10.398192810899127</v>
      </c>
      <c r="BD2151">
        <v>-39.40000000000029</v>
      </c>
      <c r="BE2151">
        <v>-3.9193023268226401</v>
      </c>
    </row>
    <row r="2152" spans="1:57" x14ac:dyDescent="0.2">
      <c r="A2152">
        <v>0</v>
      </c>
      <c r="B2152">
        <v>-19.032516392808098</v>
      </c>
      <c r="H2152">
        <v>-3.2000000000000015</v>
      </c>
      <c r="I2152">
        <v>-19.08422050332506</v>
      </c>
      <c r="N2152">
        <v>-6.2999999999999936</v>
      </c>
      <c r="O2152">
        <v>-18.24008444386218</v>
      </c>
      <c r="T2152">
        <v>-9.1999999999999833</v>
      </c>
      <c r="U2152">
        <v>-16.856850993146395</v>
      </c>
      <c r="Z2152">
        <v>-11.899999999999974</v>
      </c>
      <c r="AA2152">
        <v>-15.106401140408389</v>
      </c>
      <c r="AF2152">
        <v>-14.299999999999965</v>
      </c>
      <c r="AG2152">
        <v>-12.928195310822003</v>
      </c>
      <c r="AL2152">
        <v>-16.399999999999963</v>
      </c>
      <c r="AM2152">
        <v>-10.411967059848235</v>
      </c>
      <c r="AR2152">
        <v>-18.099999999999987</v>
      </c>
      <c r="AS2152">
        <v>-7.5493686580563919</v>
      </c>
      <c r="AX2152">
        <v>-19.300000000000004</v>
      </c>
      <c r="AY2152">
        <v>-4.3823481663000621</v>
      </c>
      <c r="BD2152">
        <v>-19.900000000000013</v>
      </c>
      <c r="BE2152">
        <v>-0.99248757898610629</v>
      </c>
    </row>
    <row r="2153" spans="1:57" x14ac:dyDescent="0.2">
      <c r="A2153">
        <v>0</v>
      </c>
      <c r="B2153">
        <v>0</v>
      </c>
      <c r="H2153">
        <v>0</v>
      </c>
      <c r="I2153">
        <v>0</v>
      </c>
      <c r="N2153">
        <v>0</v>
      </c>
      <c r="O2153">
        <v>0</v>
      </c>
      <c r="T2153">
        <v>0</v>
      </c>
      <c r="U2153">
        <v>0</v>
      </c>
      <c r="Z2153">
        <v>0</v>
      </c>
      <c r="AA2153">
        <v>0</v>
      </c>
      <c r="AF2153">
        <v>0</v>
      </c>
      <c r="AG2153">
        <v>0</v>
      </c>
      <c r="AL2153">
        <v>0</v>
      </c>
      <c r="AM2153">
        <v>0</v>
      </c>
      <c r="AR2153">
        <v>0</v>
      </c>
      <c r="AS2153">
        <v>0</v>
      </c>
      <c r="AX2153">
        <v>0</v>
      </c>
      <c r="AY2153">
        <v>0</v>
      </c>
      <c r="BD2153">
        <v>0</v>
      </c>
      <c r="BE2153">
        <v>0</v>
      </c>
    </row>
    <row r="2154" spans="1:57" x14ac:dyDescent="0.2">
      <c r="H2154">
        <v>3.2000000000000015</v>
      </c>
      <c r="I2154">
        <v>-19.08422050332506</v>
      </c>
      <c r="N2154">
        <v>6.2999999999999936</v>
      </c>
      <c r="O2154">
        <v>-18.24008444386218</v>
      </c>
      <c r="T2154">
        <v>9.1999999999999833</v>
      </c>
      <c r="U2154">
        <v>-16.856850993146395</v>
      </c>
      <c r="Z2154">
        <v>11.899999999999974</v>
      </c>
      <c r="AA2154">
        <v>-15.106401140408389</v>
      </c>
      <c r="AF2154">
        <v>14.299999999999965</v>
      </c>
      <c r="AG2154">
        <v>-12.928195310822003</v>
      </c>
      <c r="AL2154">
        <v>16.399999999999963</v>
      </c>
      <c r="AM2154">
        <v>-10.411967059848235</v>
      </c>
      <c r="AR2154">
        <v>18.099999999999987</v>
      </c>
      <c r="AS2154">
        <v>-7.5493686580563919</v>
      </c>
      <c r="AX2154">
        <v>19.300000000000004</v>
      </c>
      <c r="AY2154">
        <v>-4.3823481663000621</v>
      </c>
      <c r="BD2154">
        <v>19.900000000000013</v>
      </c>
      <c r="BE2154">
        <v>-0.99248757898610629</v>
      </c>
    </row>
    <row r="2155" spans="1:57" x14ac:dyDescent="0.2">
      <c r="H2155">
        <v>5.7999999999999954</v>
      </c>
      <c r="I2155">
        <v>-36.26550095203784</v>
      </c>
      <c r="N2155">
        <v>11.399999999999975</v>
      </c>
      <c r="O2155">
        <v>-34.647216632779603</v>
      </c>
      <c r="T2155">
        <v>16.89999999999997</v>
      </c>
      <c r="U2155">
        <v>-32.65088425439933</v>
      </c>
      <c r="Z2155">
        <v>22.000000000000043</v>
      </c>
      <c r="AA2155">
        <v>-29.622277321326692</v>
      </c>
      <c r="AF2155">
        <v>26.800000000000111</v>
      </c>
      <c r="AG2155">
        <v>-25.969508551577363</v>
      </c>
      <c r="AL2155">
        <v>31.100000000000172</v>
      </c>
      <c r="AM2155">
        <v>-21.532768690493231</v>
      </c>
      <c r="AR2155">
        <v>34.700000000000223</v>
      </c>
      <c r="AS2155">
        <v>-16.304591379139108</v>
      </c>
      <c r="AX2155">
        <v>37.500000000000263</v>
      </c>
      <c r="AY2155">
        <v>-10.398192810899127</v>
      </c>
      <c r="BD2155">
        <v>39.40000000000029</v>
      </c>
      <c r="BE2155">
        <v>-3.9193023268226401</v>
      </c>
    </row>
    <row r="2156" spans="1:57" x14ac:dyDescent="0.2">
      <c r="H2156">
        <v>7.8999999999999879</v>
      </c>
      <c r="I2156">
        <v>-51.620960206611088</v>
      </c>
      <c r="N2156">
        <v>15.69999999999996</v>
      </c>
      <c r="O2156">
        <v>-50.002160662811576</v>
      </c>
      <c r="T2156">
        <v>23.300000000000061</v>
      </c>
      <c r="U2156">
        <v>-47.309474840584699</v>
      </c>
      <c r="Z2156">
        <v>30.600000000000165</v>
      </c>
      <c r="AA2156">
        <v>-43.550084606456998</v>
      </c>
      <c r="AF2156">
        <v>37.600000000000264</v>
      </c>
      <c r="AG2156">
        <v>-38.859745727228031</v>
      </c>
      <c r="AL2156">
        <v>44.000000000000355</v>
      </c>
      <c r="AM2156">
        <v>-32.959180850121335</v>
      </c>
      <c r="AR2156">
        <v>49.800000000000438</v>
      </c>
      <c r="AS2156">
        <v>-26.018182175788482</v>
      </c>
      <c r="AX2156">
        <v>54.600000000000506</v>
      </c>
      <c r="AY2156">
        <v>-17.879548810884422</v>
      </c>
      <c r="BD2156">
        <v>58.200000000000557</v>
      </c>
      <c r="BE2156">
        <v>-8.6553894148049721</v>
      </c>
    </row>
    <row r="2157" spans="1:57" x14ac:dyDescent="0.2">
      <c r="H2157">
        <v>9.5999999999999819</v>
      </c>
      <c r="I2157">
        <v>-65.351874084085239</v>
      </c>
      <c r="N2157">
        <v>19.200000000000003</v>
      </c>
      <c r="O2157">
        <v>-63.872363501791256</v>
      </c>
      <c r="T2157">
        <v>28.600000000000136</v>
      </c>
      <c r="U2157">
        <v>-60.833269919093212</v>
      </c>
      <c r="Z2157">
        <v>37.800000000000267</v>
      </c>
      <c r="AA2157">
        <v>-56.640850728056471</v>
      </c>
      <c r="AF2157">
        <v>46.800000000000395</v>
      </c>
      <c r="AG2157">
        <v>-51.333208468195068</v>
      </c>
      <c r="AL2157">
        <v>55.300000000000516</v>
      </c>
      <c r="AM2157">
        <v>-44.529996315928202</v>
      </c>
      <c r="AR2157">
        <v>63.200000000000628</v>
      </c>
      <c r="AS2157">
        <v>-36.278918652025077</v>
      </c>
      <c r="AX2157">
        <v>70.200000000000287</v>
      </c>
      <c r="AY2157">
        <v>-26.446842778051906</v>
      </c>
      <c r="BD2157">
        <v>75.999999999999957</v>
      </c>
      <c r="BE2157">
        <v>-15.002702722445157</v>
      </c>
    </row>
    <row r="2158" spans="1:57" x14ac:dyDescent="0.2">
      <c r="H2158">
        <v>11.099999999999977</v>
      </c>
      <c r="I2158">
        <v>-78.77170824886835</v>
      </c>
      <c r="N2158">
        <v>22.100000000000044</v>
      </c>
      <c r="O2158">
        <v>-76.614872808668451</v>
      </c>
      <c r="T2158">
        <v>33.000000000000199</v>
      </c>
      <c r="U2158">
        <v>-73.319577913196483</v>
      </c>
      <c r="Z2158">
        <v>43.900000000000354</v>
      </c>
      <c r="AA2158">
        <v>-69.058803602359475</v>
      </c>
      <c r="AF2158">
        <v>54.600000000000506</v>
      </c>
      <c r="AG2158">
        <v>-63.27800449420004</v>
      </c>
      <c r="AL2158">
        <v>65.000000000000583</v>
      </c>
      <c r="AM2158">
        <v>-55.90318184959979</v>
      </c>
      <c r="AR2158">
        <v>75.000000000000014</v>
      </c>
      <c r="AS2158">
        <v>-46.846831661849343</v>
      </c>
      <c r="AX2158">
        <v>84.199999999999491</v>
      </c>
      <c r="AY2158">
        <v>-35.769469069423579</v>
      </c>
      <c r="BD2158">
        <v>92.399999999999025</v>
      </c>
      <c r="BE2158">
        <v>-22.624015154248742</v>
      </c>
    </row>
    <row r="2159" spans="1:57" x14ac:dyDescent="0.2">
      <c r="H2159">
        <v>12.199999999999973</v>
      </c>
      <c r="I2159">
        <v>-89.658236735741028</v>
      </c>
      <c r="N2159">
        <v>24.400000000000077</v>
      </c>
      <c r="O2159">
        <v>-87.798126637195537</v>
      </c>
      <c r="T2159">
        <v>36.700000000000252</v>
      </c>
      <c r="U2159">
        <v>-84.993025668489608</v>
      </c>
      <c r="Z2159">
        <v>48.900000000000425</v>
      </c>
      <c r="AA2159">
        <v>-80.425380080650086</v>
      </c>
      <c r="AF2159">
        <v>61.2000000000006</v>
      </c>
      <c r="AG2159">
        <v>-74.646894618522083</v>
      </c>
      <c r="AL2159">
        <v>73.300000000000111</v>
      </c>
      <c r="AM2159">
        <v>-66.961659258091572</v>
      </c>
      <c r="AR2159">
        <v>85.299999999999429</v>
      </c>
      <c r="AS2159">
        <v>-57.503524230115296</v>
      </c>
      <c r="AX2159">
        <v>96.699999999998781</v>
      </c>
      <c r="AY2159">
        <v>-45.634257731202254</v>
      </c>
    </row>
    <row r="2160" spans="1:57" x14ac:dyDescent="0.2">
      <c r="H2160">
        <v>13.199999999999969</v>
      </c>
      <c r="I2160">
        <v>-100.59480902679756</v>
      </c>
      <c r="N2160">
        <v>26.400000000000105</v>
      </c>
      <c r="O2160">
        <v>-98.561947719019088</v>
      </c>
      <c r="T2160">
        <v>39.700000000000294</v>
      </c>
      <c r="U2160">
        <v>-95.506252934417063</v>
      </c>
      <c r="Z2160">
        <v>53.100000000000485</v>
      </c>
      <c r="AA2160">
        <v>-91.061743665052688</v>
      </c>
      <c r="AF2160">
        <v>66.700000000000486</v>
      </c>
      <c r="AG2160">
        <v>-85.265820959097212</v>
      </c>
      <c r="AL2160">
        <v>80.399999999999707</v>
      </c>
      <c r="AM2160">
        <v>-77.655178520454939</v>
      </c>
      <c r="AR2160">
        <v>94.099999999998929</v>
      </c>
      <c r="AS2160">
        <v>-67.919152099100742</v>
      </c>
    </row>
    <row r="2161" spans="8:39" x14ac:dyDescent="0.2">
      <c r="H2161">
        <v>13.999999999999966</v>
      </c>
      <c r="I2161">
        <v>-110.30706934132967</v>
      </c>
      <c r="N2161">
        <v>28.000000000000128</v>
      </c>
      <c r="O2161">
        <v>-108.10738385426157</v>
      </c>
      <c r="T2161">
        <v>42.20000000000033</v>
      </c>
      <c r="U2161">
        <v>-105.22583491142154</v>
      </c>
      <c r="Z2161">
        <v>56.600000000000534</v>
      </c>
      <c r="AA2161">
        <v>-100.92861834178977</v>
      </c>
      <c r="AF2161">
        <v>71.300000000000225</v>
      </c>
      <c r="AG2161">
        <v>-95.189749934351042</v>
      </c>
      <c r="AL2161">
        <v>86.399999999999366</v>
      </c>
      <c r="AM2161">
        <v>-87.831311424235764</v>
      </c>
    </row>
    <row r="2162" spans="8:39" x14ac:dyDescent="0.2">
      <c r="H2162">
        <v>14.599999999999964</v>
      </c>
      <c r="I2162">
        <v>-118.35103078768901</v>
      </c>
      <c r="N2162">
        <v>29.300000000000146</v>
      </c>
      <c r="O2162">
        <v>-116.68688792277868</v>
      </c>
      <c r="T2162">
        <v>44.200000000000358</v>
      </c>
      <c r="U2162">
        <v>-113.83909400324308</v>
      </c>
      <c r="Z2162">
        <v>59.500000000000576</v>
      </c>
      <c r="AA2162">
        <v>-110.022144411764</v>
      </c>
      <c r="AF2162">
        <v>75.2</v>
      </c>
      <c r="AG2162">
        <v>-104.58069852389708</v>
      </c>
      <c r="AL2162">
        <v>91.399999999999082</v>
      </c>
      <c r="AM2162">
        <v>-97.344682756188178</v>
      </c>
    </row>
    <row r="2163" spans="8:39" x14ac:dyDescent="0.2">
      <c r="H2163">
        <v>15.099999999999962</v>
      </c>
      <c r="I2163">
        <v>-125.72047516637386</v>
      </c>
      <c r="N2163">
        <v>30.400000000000162</v>
      </c>
      <c r="O2163">
        <v>-124.72374491626483</v>
      </c>
      <c r="T2163">
        <v>45.900000000000382</v>
      </c>
      <c r="U2163">
        <v>-121.94401257408154</v>
      </c>
      <c r="Z2163">
        <v>61.90000000000061</v>
      </c>
      <c r="AA2163">
        <v>-118.38767833612997</v>
      </c>
      <c r="AF2163">
        <v>78.299999999999827</v>
      </c>
      <c r="AG2163">
        <v>-112.88794829917234</v>
      </c>
      <c r="AL2163">
        <v>95.499999999998849</v>
      </c>
      <c r="AM2163">
        <v>-106.0586900402343</v>
      </c>
    </row>
    <row r="2164" spans="8:39" x14ac:dyDescent="0.2">
      <c r="H2164">
        <v>15.599999999999961</v>
      </c>
      <c r="I2164">
        <v>-133.91035296216469</v>
      </c>
      <c r="N2164">
        <v>31.300000000000175</v>
      </c>
      <c r="O2164">
        <v>-132.01549655673062</v>
      </c>
      <c r="T2164">
        <v>47.300000000000402</v>
      </c>
      <c r="U2164">
        <v>-129.34372836897947</v>
      </c>
      <c r="Z2164">
        <v>63.800000000000637</v>
      </c>
      <c r="AA2164">
        <v>-125.73016549772467</v>
      </c>
      <c r="AF2164">
        <v>80.999999999999673</v>
      </c>
      <c r="AG2164">
        <v>-120.92932307197384</v>
      </c>
      <c r="AL2164">
        <v>98.99999999999865</v>
      </c>
      <c r="AM2164">
        <v>-114.34996006952838</v>
      </c>
    </row>
    <row r="2165" spans="8:39" x14ac:dyDescent="0.2">
      <c r="H2165">
        <v>15.899999999999959</v>
      </c>
      <c r="I2165">
        <v>-139.35482189628326</v>
      </c>
      <c r="N2165">
        <v>32.000000000000185</v>
      </c>
      <c r="O2165">
        <v>-138.28866367529696</v>
      </c>
      <c r="T2165">
        <v>48.400000000000418</v>
      </c>
      <c r="U2165">
        <v>-135.77433250275845</v>
      </c>
      <c r="Z2165">
        <v>65.40000000000056</v>
      </c>
      <c r="AA2165">
        <v>-132.57177135846493</v>
      </c>
      <c r="AF2165">
        <v>83.199999999999548</v>
      </c>
      <c r="AG2165">
        <v>-128.2189142293017</v>
      </c>
    </row>
    <row r="2166" spans="8:39" x14ac:dyDescent="0.2">
      <c r="H2166">
        <v>16.19999999999996</v>
      </c>
      <c r="I2166">
        <v>-145.34056523455931</v>
      </c>
      <c r="N2166">
        <v>32.600000000000193</v>
      </c>
      <c r="O2166">
        <v>-144.23142058191272</v>
      </c>
      <c r="T2166">
        <v>49.400000000000432</v>
      </c>
      <c r="U2166">
        <v>-142.25646319769922</v>
      </c>
      <c r="Z2166">
        <v>66.80000000000048</v>
      </c>
      <c r="AA2166">
        <v>-139.22085879281946</v>
      </c>
      <c r="AF2166">
        <v>84.999999999999446</v>
      </c>
      <c r="AG2166">
        <v>-134.84163491943065</v>
      </c>
    </row>
    <row r="2167" spans="8:39" x14ac:dyDescent="0.2">
      <c r="H2167">
        <v>16.499999999999964</v>
      </c>
      <c r="I2167">
        <v>-152.06994689630167</v>
      </c>
      <c r="N2167">
        <v>33.1000000000002</v>
      </c>
      <c r="O2167">
        <v>-149.72287830016009</v>
      </c>
      <c r="T2167">
        <v>50.100000000000442</v>
      </c>
      <c r="U2167">
        <v>-147.27721729347581</v>
      </c>
      <c r="Z2167">
        <v>67.800000000000423</v>
      </c>
      <c r="AA2167">
        <v>-144.47700864646458</v>
      </c>
      <c r="AF2167">
        <v>86.499999999999361</v>
      </c>
      <c r="AG2167">
        <v>-140.96693501717502</v>
      </c>
    </row>
    <row r="2168" spans="8:39" x14ac:dyDescent="0.2">
      <c r="H2168">
        <v>16.599999999999966</v>
      </c>
      <c r="I2168">
        <v>-154.53431274313931</v>
      </c>
      <c r="N2168">
        <v>33.500000000000206</v>
      </c>
      <c r="O2168">
        <v>-154.59567664519398</v>
      </c>
      <c r="T2168">
        <v>50.800000000000452</v>
      </c>
      <c r="U2168">
        <v>-152.83976685596141</v>
      </c>
      <c r="Z2168">
        <v>68.700000000000372</v>
      </c>
      <c r="AA2168">
        <v>-149.69173750256451</v>
      </c>
      <c r="AF2168">
        <v>87.699999999999292</v>
      </c>
      <c r="AG2168">
        <v>-146.39874126196864</v>
      </c>
    </row>
    <row r="2169" spans="8:39" x14ac:dyDescent="0.2">
      <c r="H2169">
        <v>16.799999999999969</v>
      </c>
      <c r="I2169">
        <v>-159.91576154934285</v>
      </c>
      <c r="N2169">
        <v>33.80000000000021</v>
      </c>
      <c r="O2169">
        <v>-158.62772318359535</v>
      </c>
      <c r="T2169">
        <v>51.300000000000459</v>
      </c>
      <c r="U2169">
        <v>-157.26093790586518</v>
      </c>
      <c r="Z2169">
        <v>69.500000000000327</v>
      </c>
      <c r="AA2169">
        <v>-154.84471098663246</v>
      </c>
      <c r="AF2169">
        <v>88.699999999999235</v>
      </c>
      <c r="AG2169">
        <v>-151.40931070842385</v>
      </c>
    </row>
    <row r="2170" spans="8:39" x14ac:dyDescent="0.2">
      <c r="H2170">
        <v>16.89999999999997</v>
      </c>
      <c r="I2170">
        <v>-162.89845152308885</v>
      </c>
      <c r="N2170">
        <v>34.100000000000215</v>
      </c>
      <c r="O2170">
        <v>-163.10016262043064</v>
      </c>
      <c r="T2170">
        <v>51.700000000000465</v>
      </c>
      <c r="U2170">
        <v>-161.16317083649528</v>
      </c>
      <c r="Z2170">
        <v>70.100000000000293</v>
      </c>
      <c r="AA2170">
        <v>-159.14392011391496</v>
      </c>
      <c r="AF2170">
        <v>89.49999999999919</v>
      </c>
      <c r="AG2170">
        <v>-155.84138584767638</v>
      </c>
    </row>
    <row r="2171" spans="8:39" x14ac:dyDescent="0.2">
      <c r="H2171">
        <v>16.999999999999972</v>
      </c>
      <c r="I2171">
        <v>-166.14318936167152</v>
      </c>
      <c r="N2171">
        <v>34.300000000000217</v>
      </c>
      <c r="O2171">
        <v>-166.41250522765472</v>
      </c>
      <c r="T2171">
        <v>52.000000000000469</v>
      </c>
      <c r="U2171">
        <v>-164.37215691952409</v>
      </c>
      <c r="Z2171">
        <v>70.600000000000264</v>
      </c>
      <c r="AA2171">
        <v>-163.11479232620007</v>
      </c>
      <c r="AF2171">
        <v>90.19999999999915</v>
      </c>
      <c r="AG2171">
        <v>-160.13466032849874</v>
      </c>
    </row>
    <row r="2172" spans="8:39" x14ac:dyDescent="0.2">
      <c r="H2172">
        <v>17.099999999999973</v>
      </c>
      <c r="I2172">
        <v>-169.73413880599111</v>
      </c>
      <c r="N2172">
        <v>34.50000000000022</v>
      </c>
      <c r="O2172">
        <v>-170.09077714941552</v>
      </c>
      <c r="T2172">
        <v>52.300000000000473</v>
      </c>
      <c r="U2172">
        <v>-167.90316050358331</v>
      </c>
      <c r="Z2172">
        <v>71.000000000000242</v>
      </c>
      <c r="AA2172">
        <v>-166.63537846274491</v>
      </c>
      <c r="AF2172">
        <v>90.799999999999116</v>
      </c>
      <c r="AG2172">
        <v>-164.23323615922678</v>
      </c>
    </row>
    <row r="2173" spans="8:39" x14ac:dyDescent="0.2">
      <c r="H2173">
        <v>17.199999999999974</v>
      </c>
      <c r="I2173">
        <v>-173.81334154516577</v>
      </c>
      <c r="N2173">
        <v>34.600000000000222</v>
      </c>
      <c r="O2173">
        <v>-172.11178537898681</v>
      </c>
      <c r="T2173">
        <v>52.600000000000477</v>
      </c>
      <c r="U2173">
        <v>-171.87721548725187</v>
      </c>
      <c r="Z2173">
        <v>71.300000000000225</v>
      </c>
      <c r="AA2173">
        <v>-169.54515573487555</v>
      </c>
      <c r="AF2173">
        <v>91.199999999999093</v>
      </c>
      <c r="AG2173">
        <v>-167.25545152772315</v>
      </c>
    </row>
    <row r="2174" spans="8:39" x14ac:dyDescent="0.2">
      <c r="H2174">
        <v>17.299999999999976</v>
      </c>
      <c r="I2174">
        <v>-178.65896421807031</v>
      </c>
      <c r="N2174">
        <v>34.700000000000223</v>
      </c>
      <c r="O2174">
        <v>-174.29156912665511</v>
      </c>
      <c r="T2174">
        <v>52.80000000000048</v>
      </c>
      <c r="U2174">
        <v>-174.87537176106002</v>
      </c>
      <c r="Z2174">
        <v>71.600000000000207</v>
      </c>
      <c r="AA2174">
        <v>-172.76735216506333</v>
      </c>
      <c r="AF2174">
        <v>91.599999999999071</v>
      </c>
      <c r="AG2174">
        <v>-170.59201615776857</v>
      </c>
    </row>
    <row r="2175" spans="8:39" x14ac:dyDescent="0.2">
      <c r="H2175">
        <v>17.399999999999977</v>
      </c>
      <c r="I2175">
        <v>-184.99604933822559</v>
      </c>
      <c r="N2175">
        <v>34.800000000000225</v>
      </c>
      <c r="O2175">
        <v>-176.67459922763703</v>
      </c>
      <c r="T2175">
        <v>52.900000000000482</v>
      </c>
      <c r="U2175">
        <v>-176.51820041303924</v>
      </c>
      <c r="Z2175">
        <v>71.800000000000196</v>
      </c>
      <c r="AA2175">
        <v>-175.14850465879067</v>
      </c>
      <c r="AF2175">
        <v>91.899999999999054</v>
      </c>
      <c r="AG2175">
        <v>-173.37130198594633</v>
      </c>
    </row>
    <row r="2176" spans="8:39" x14ac:dyDescent="0.2">
      <c r="N2176">
        <v>34.900000000000226</v>
      </c>
      <c r="O2176">
        <v>-179.33105652402224</v>
      </c>
      <c r="T2176">
        <v>53.000000000000483</v>
      </c>
      <c r="U2176">
        <v>-178.28542241858159</v>
      </c>
      <c r="Z2176">
        <v>72.000000000000185</v>
      </c>
      <c r="AA2176">
        <v>-177.78521813551578</v>
      </c>
      <c r="AF2176">
        <v>92.099999999999042</v>
      </c>
      <c r="AG2176">
        <v>-175.40000838558055</v>
      </c>
    </row>
    <row r="2177" spans="14:33" x14ac:dyDescent="0.2">
      <c r="N2177">
        <v>35.000000000000227</v>
      </c>
      <c r="O2177">
        <v>-182.38420800432098</v>
      </c>
      <c r="T2177">
        <v>53.100000000000485</v>
      </c>
      <c r="U2177">
        <v>-180.21033483768193</v>
      </c>
      <c r="Z2177">
        <v>72.100000000000179</v>
      </c>
      <c r="AA2177">
        <v>-179.22943453868285</v>
      </c>
      <c r="AF2177">
        <v>92.399999999999025</v>
      </c>
      <c r="AG2177">
        <v>-178.8076043900594</v>
      </c>
    </row>
    <row r="2178" spans="14:33" x14ac:dyDescent="0.2">
      <c r="N2178">
        <v>35.100000000000229</v>
      </c>
      <c r="O2178">
        <v>-186.09291436508727</v>
      </c>
      <c r="T2178">
        <v>53.200000000000486</v>
      </c>
      <c r="U2178">
        <v>-182.34443954630984</v>
      </c>
      <c r="Z2178">
        <v>72.300000000000168</v>
      </c>
      <c r="AA2178">
        <v>-182.47298935427563</v>
      </c>
      <c r="AF2178">
        <v>92.499999999999019</v>
      </c>
      <c r="AG2178">
        <v>-180.07354405718027</v>
      </c>
    </row>
    <row r="2179" spans="14:33" x14ac:dyDescent="0.2">
      <c r="N2179">
        <v>35.20000000000023</v>
      </c>
      <c r="O2179">
        <v>-191.25483367347334</v>
      </c>
      <c r="T2179">
        <v>53.300000000000487</v>
      </c>
      <c r="U2179">
        <v>-184.77545460018052</v>
      </c>
      <c r="Z2179">
        <v>72.400000000000162</v>
      </c>
      <c r="AA2179">
        <v>-184.3457367317537</v>
      </c>
      <c r="AF2179">
        <v>92.699999999999008</v>
      </c>
      <c r="AG2179">
        <v>-182.88580484080592</v>
      </c>
    </row>
    <row r="2180" spans="14:33" x14ac:dyDescent="0.2">
      <c r="T2180">
        <v>53.400000000000489</v>
      </c>
      <c r="U2180">
        <v>-187.67787557568019</v>
      </c>
      <c r="Z2180">
        <v>72.500000000000156</v>
      </c>
      <c r="AA2180">
        <v>-186.47610208675724</v>
      </c>
      <c r="AF2180">
        <v>92.799999999999002</v>
      </c>
      <c r="AG2180">
        <v>-184.48285816588987</v>
      </c>
    </row>
    <row r="2181" spans="14:33" x14ac:dyDescent="0.2">
      <c r="T2181">
        <v>53.50000000000049</v>
      </c>
      <c r="U2181">
        <v>-191.52281190336853</v>
      </c>
      <c r="Z2181">
        <v>72.600000000000151</v>
      </c>
      <c r="AA2181">
        <v>-189.0129316437899</v>
      </c>
      <c r="AF2181">
        <v>92.899999999998997</v>
      </c>
      <c r="AG2181">
        <v>-186.2650917202626</v>
      </c>
    </row>
    <row r="2182" spans="14:33" x14ac:dyDescent="0.2">
      <c r="Z2182">
        <v>72.700000000000145</v>
      </c>
      <c r="AA2182">
        <v>-192.35045574166136</v>
      </c>
      <c r="AF2182">
        <v>92.999999999998991</v>
      </c>
      <c r="AG2182">
        <v>-188.31694730792904</v>
      </c>
    </row>
    <row r="2183" spans="14:33" x14ac:dyDescent="0.2">
      <c r="AF2183">
        <v>93.099999999998985</v>
      </c>
      <c r="AG2183">
        <v>-190.81742220514244</v>
      </c>
    </row>
    <row r="2184" spans="14:33" x14ac:dyDescent="0.2">
      <c r="AF2184">
        <v>93.19999999999898</v>
      </c>
      <c r="AG2184">
        <v>-194.33204183929254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15</vt:i4>
      </vt:variant>
    </vt:vector>
  </HeadingPairs>
  <TitlesOfParts>
    <vt:vector size="17" baseType="lpstr">
      <vt:lpstr>CURVED</vt:lpstr>
      <vt:lpstr>data</vt:lpstr>
      <vt:lpstr>alfa</vt:lpstr>
      <vt:lpstr>aLPHA</vt:lpstr>
      <vt:lpstr>deltay</vt:lpstr>
      <vt:lpstr>detaf</vt:lpstr>
      <vt:lpstr>dex</vt:lpstr>
      <vt:lpstr>dt</vt:lpstr>
      <vt:lpstr>psi0</vt:lpstr>
      <vt:lpstr>statha</vt:lpstr>
      <vt:lpstr>stathb</vt:lpstr>
      <vt:lpstr>stathE</vt:lpstr>
      <vt:lpstr>stathg</vt:lpstr>
      <vt:lpstr>vita</vt:lpstr>
      <vt:lpstr>XMHDEN</vt:lpstr>
      <vt:lpstr>xmiden</vt:lpstr>
      <vt:lpstr>ymiden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Pavlos</dc:creator>
  <cp:lastModifiedBy>Pavlos Michas</cp:lastModifiedBy>
  <cp:lastPrinted>2008-05-14T09:51:03Z</cp:lastPrinted>
  <dcterms:created xsi:type="dcterms:W3CDTF">2004-11-25T12:25:47Z</dcterms:created>
  <dcterms:modified xsi:type="dcterms:W3CDTF">2016-03-05T09:24:23Z</dcterms:modified>
</cp:coreProperties>
</file>